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7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J3"/>
  <c r="AJ99" s="1"/>
  <c r="AI3"/>
  <c r="Z3"/>
  <c r="Y3"/>
  <c r="AN99"/>
  <c r="AI99"/>
  <c r="AK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B4" i="63" s="1"/>
  <c r="AJ4" i="1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B12" i="63" s="1"/>
  <c r="AJ12" i="14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B20" i="63" s="1"/>
  <c r="AJ20" i="14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B28" i="63" s="1"/>
  <c r="AJ28" i="14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B52" i="63" s="1"/>
  <c r="AJ52" i="14"/>
  <c r="AE53"/>
  <c r="AF53"/>
  <c r="AG53"/>
  <c r="AH53"/>
  <c r="AI53"/>
  <c r="AB53" i="63" s="1"/>
  <c r="AJ53" i="14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H57"/>
  <c r="AI57"/>
  <c r="AB57" i="63" s="1"/>
  <c r="AJ57" i="14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B60" i="63" s="1"/>
  <c r="AJ60" i="14"/>
  <c r="AE61"/>
  <c r="AB61" i="61" s="1"/>
  <c r="AF61" i="14"/>
  <c r="AG61"/>
  <c r="AH61"/>
  <c r="AI61"/>
  <c r="AB61" i="63" s="1"/>
  <c r="AJ61" i="14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B65" i="61" s="1"/>
  <c r="AF65" i="14"/>
  <c r="AG65"/>
  <c r="AH65"/>
  <c r="AI65"/>
  <c r="AB65" i="63" s="1"/>
  <c r="AJ65" i="14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B69" i="61" s="1"/>
  <c r="AF69" i="14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H73"/>
  <c r="AI73"/>
  <c r="AJ73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B76" i="63" s="1"/>
  <c r="AJ76" i="14"/>
  <c r="AE77"/>
  <c r="AB77" i="61" s="1"/>
  <c r="AF77" i="14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F81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H85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H89"/>
  <c r="AI89"/>
  <c r="AB89" i="63" s="1"/>
  <c r="AJ89" i="14"/>
  <c r="AE90"/>
  <c r="AF90"/>
  <c r="AG90"/>
  <c r="AH90"/>
  <c r="AI90"/>
  <c r="AJ90"/>
  <c r="AE91"/>
  <c r="AF91"/>
  <c r="AG91"/>
  <c r="AB91" i="62" s="1"/>
  <c r="AH91" i="14"/>
  <c r="AI91"/>
  <c r="AJ91"/>
  <c r="AE92"/>
  <c r="AF92"/>
  <c r="AG92"/>
  <c r="AH92"/>
  <c r="AI92"/>
  <c r="AB92" i="63" s="1"/>
  <c r="AJ92" i="14"/>
  <c r="AE93"/>
  <c r="AB93" i="61" s="1"/>
  <c r="AF93" i="14"/>
  <c r="AG93"/>
  <c r="AH93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B3" i="62" s="1"/>
  <c r="AI3" i="14"/>
  <c r="AB3" i="63" s="1"/>
  <c r="AJ3" i="14"/>
  <c r="AE3"/>
  <c r="X4"/>
  <c r="AA4" i="61" s="1"/>
  <c r="Y4" i="14"/>
  <c r="Z4"/>
  <c r="AA4"/>
  <c r="AB4"/>
  <c r="AC4"/>
  <c r="X5"/>
  <c r="Y5"/>
  <c r="Z5"/>
  <c r="AA5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/>
  <c r="AB9"/>
  <c r="AC9"/>
  <c r="X10"/>
  <c r="Y10"/>
  <c r="Z10"/>
  <c r="AA10"/>
  <c r="AB10"/>
  <c r="AA10" i="63" s="1"/>
  <c r="AC10" i="14"/>
  <c r="X11"/>
  <c r="Y11"/>
  <c r="Z11"/>
  <c r="AA11"/>
  <c r="AB11"/>
  <c r="AC11"/>
  <c r="X12"/>
  <c r="AA12" i="61" s="1"/>
  <c r="Y12" i="14"/>
  <c r="Z12"/>
  <c r="AA12"/>
  <c r="AB12"/>
  <c r="AC12"/>
  <c r="X13"/>
  <c r="Y13"/>
  <c r="Z13"/>
  <c r="AA13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/>
  <c r="AB17"/>
  <c r="AC17"/>
  <c r="X18"/>
  <c r="Y18"/>
  <c r="Z18"/>
  <c r="AA18"/>
  <c r="AB18"/>
  <c r="AA18" i="63" s="1"/>
  <c r="AC18" i="14"/>
  <c r="X19"/>
  <c r="Y19"/>
  <c r="Z19"/>
  <c r="AA19"/>
  <c r="AB19"/>
  <c r="AC19"/>
  <c r="X20"/>
  <c r="AA20" i="61" s="1"/>
  <c r="Y20" i="14"/>
  <c r="Z20"/>
  <c r="AA20"/>
  <c r="AB20"/>
  <c r="AC20"/>
  <c r="X21"/>
  <c r="Y21"/>
  <c r="Z21"/>
  <c r="AA21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AA24" i="61" s="1"/>
  <c r="Y24" i="14"/>
  <c r="Z24"/>
  <c r="AA24"/>
  <c r="AB24"/>
  <c r="AA24" i="63" s="1"/>
  <c r="AC24" i="14"/>
  <c r="X25"/>
  <c r="Y25"/>
  <c r="Z25"/>
  <c r="AA25"/>
  <c r="AB25"/>
  <c r="AC25"/>
  <c r="X26"/>
  <c r="Y26"/>
  <c r="Z26"/>
  <c r="AA26"/>
  <c r="AB26"/>
  <c r="AA26" i="63" s="1"/>
  <c r="AC26" i="14"/>
  <c r="X27"/>
  <c r="Y27"/>
  <c r="Z27"/>
  <c r="AA27"/>
  <c r="AB27"/>
  <c r="AC27"/>
  <c r="X28"/>
  <c r="AA28" i="61" s="1"/>
  <c r="Y28" i="14"/>
  <c r="Z28"/>
  <c r="AA28"/>
  <c r="AB28"/>
  <c r="AC28"/>
  <c r="X29"/>
  <c r="Y29"/>
  <c r="Z29"/>
  <c r="AA29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/>
  <c r="AB33"/>
  <c r="AC33"/>
  <c r="X34"/>
  <c r="Y34"/>
  <c r="Z34"/>
  <c r="AA34"/>
  <c r="AB34"/>
  <c r="AA34" i="63" s="1"/>
  <c r="AC34" i="14"/>
  <c r="X35"/>
  <c r="Y35"/>
  <c r="Z35"/>
  <c r="AA35"/>
  <c r="AB35"/>
  <c r="AC35"/>
  <c r="X36"/>
  <c r="AA36" i="61" s="1"/>
  <c r="Y36" i="14"/>
  <c r="Z36"/>
  <c r="AA36"/>
  <c r="AB36"/>
  <c r="AC36"/>
  <c r="X37"/>
  <c r="Y37"/>
  <c r="Z37"/>
  <c r="AA37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/>
  <c r="AB41"/>
  <c r="AC41"/>
  <c r="X42"/>
  <c r="Y42"/>
  <c r="Z42"/>
  <c r="AA42"/>
  <c r="AB42"/>
  <c r="AA42" i="63" s="1"/>
  <c r="AC42" i="14"/>
  <c r="X43"/>
  <c r="Y43"/>
  <c r="Z43"/>
  <c r="AA43"/>
  <c r="AB43"/>
  <c r="AC43"/>
  <c r="X44"/>
  <c r="AA44" i="61" s="1"/>
  <c r="Y44" i="14"/>
  <c r="Z44"/>
  <c r="AA44"/>
  <c r="AB44"/>
  <c r="AC44"/>
  <c r="X45"/>
  <c r="Y45"/>
  <c r="Z45"/>
  <c r="AA45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/>
  <c r="AB49"/>
  <c r="AC49"/>
  <c r="X50"/>
  <c r="Y50"/>
  <c r="Z50"/>
  <c r="AA50"/>
  <c r="AB50"/>
  <c r="AA50" i="63" s="1"/>
  <c r="AC50" i="14"/>
  <c r="X51"/>
  <c r="Y51"/>
  <c r="Z51"/>
  <c r="AA51"/>
  <c r="AB51"/>
  <c r="AC51"/>
  <c r="X52"/>
  <c r="AA52" i="61" s="1"/>
  <c r="Y52" i="14"/>
  <c r="Z52"/>
  <c r="AA52"/>
  <c r="AB52"/>
  <c r="AC52"/>
  <c r="X53"/>
  <c r="Y53"/>
  <c r="Z53"/>
  <c r="AA53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AA56" i="61" s="1"/>
  <c r="Y56" i="14"/>
  <c r="Z56"/>
  <c r="AA56"/>
  <c r="AB56"/>
  <c r="AA56" i="63" s="1"/>
  <c r="AC56" i="14"/>
  <c r="X57"/>
  <c r="Y57"/>
  <c r="Z57"/>
  <c r="AA57"/>
  <c r="AB57"/>
  <c r="AC57"/>
  <c r="X58"/>
  <c r="Y58"/>
  <c r="Z58"/>
  <c r="AA58"/>
  <c r="AB58"/>
  <c r="AA58" i="63" s="1"/>
  <c r="AC58" i="14"/>
  <c r="X59"/>
  <c r="Y59"/>
  <c r="Z59"/>
  <c r="AA59"/>
  <c r="AB59"/>
  <c r="AC59"/>
  <c r="X60"/>
  <c r="AA60" i="61" s="1"/>
  <c r="Y60" i="14"/>
  <c r="Z60"/>
  <c r="AA60"/>
  <c r="AB60"/>
  <c r="AC60"/>
  <c r="X61"/>
  <c r="Y61"/>
  <c r="Z61"/>
  <c r="AA61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/>
  <c r="AB65"/>
  <c r="AC65"/>
  <c r="X66"/>
  <c r="Y66"/>
  <c r="Z66"/>
  <c r="AA66"/>
  <c r="AB66"/>
  <c r="AA66" i="63" s="1"/>
  <c r="AC66" i="14"/>
  <c r="X67"/>
  <c r="Y67"/>
  <c r="Z67"/>
  <c r="AA67"/>
  <c r="AB67"/>
  <c r="AC67"/>
  <c r="X68"/>
  <c r="AA68" i="61" s="1"/>
  <c r="Y68" i="14"/>
  <c r="Z68"/>
  <c r="AA68"/>
  <c r="AB68"/>
  <c r="AC68"/>
  <c r="X69"/>
  <c r="Y69"/>
  <c r="Z69"/>
  <c r="AA69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/>
  <c r="AB73"/>
  <c r="AC73"/>
  <c r="X74"/>
  <c r="Y74"/>
  <c r="Z74"/>
  <c r="AA74"/>
  <c r="AB74"/>
  <c r="AA74" i="63" s="1"/>
  <c r="AC74" i="14"/>
  <c r="X75"/>
  <c r="Y75"/>
  <c r="Z75"/>
  <c r="AA75"/>
  <c r="AB75"/>
  <c r="AC75"/>
  <c r="X76"/>
  <c r="AA76" i="61" s="1"/>
  <c r="Y76" i="14"/>
  <c r="Z76"/>
  <c r="AA76"/>
  <c r="AB76"/>
  <c r="AC76"/>
  <c r="X77"/>
  <c r="Y77"/>
  <c r="Z77"/>
  <c r="AA77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/>
  <c r="AB81"/>
  <c r="AC81"/>
  <c r="X82"/>
  <c r="Y82"/>
  <c r="Z82"/>
  <c r="AA82"/>
  <c r="AB82"/>
  <c r="AA82" i="63" s="1"/>
  <c r="AC82" i="14"/>
  <c r="X83"/>
  <c r="Y83"/>
  <c r="Z83"/>
  <c r="AA83"/>
  <c r="AB83"/>
  <c r="AC83"/>
  <c r="X84"/>
  <c r="AA84" i="61" s="1"/>
  <c r="Y84" i="14"/>
  <c r="Z84"/>
  <c r="AA84"/>
  <c r="AB84"/>
  <c r="AC84"/>
  <c r="X85"/>
  <c r="Y85"/>
  <c r="Z85"/>
  <c r="AA85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AA88" i="61" s="1"/>
  <c r="Y88" i="14"/>
  <c r="Z88"/>
  <c r="AA88"/>
  <c r="AB88"/>
  <c r="AA88" i="63" s="1"/>
  <c r="AC88" i="14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AA92" i="61" s="1"/>
  <c r="Y92" i="14"/>
  <c r="Z92"/>
  <c r="AA92"/>
  <c r="AB92"/>
  <c r="AA92" i="63" s="1"/>
  <c r="AC92" i="14"/>
  <c r="X93"/>
  <c r="Y93"/>
  <c r="Z93"/>
  <c r="AA93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/>
  <c r="AB97"/>
  <c r="AC97"/>
  <c r="X98"/>
  <c r="Y98"/>
  <c r="Z98"/>
  <c r="AA98"/>
  <c r="AB98"/>
  <c r="AA98" i="63" s="1"/>
  <c r="AC98" i="14"/>
  <c r="Y3"/>
  <c r="Z3"/>
  <c r="AA3"/>
  <c r="AA3" i="62" s="1"/>
  <c r="AB3" i="14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AA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AA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AA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AA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AA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AA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AA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AA84"/>
  <c r="Y85"/>
  <c r="Z85"/>
  <c r="AA85"/>
  <c r="Y86"/>
  <c r="Z86"/>
  <c r="Y87"/>
  <c r="Z87"/>
  <c r="AA87"/>
  <c r="Y88"/>
  <c r="Z88"/>
  <c r="Y89"/>
  <c r="Z89"/>
  <c r="AA89"/>
  <c r="Y90"/>
  <c r="Z90"/>
  <c r="AA90"/>
  <c r="Y91"/>
  <c r="Z91"/>
  <c r="AA91"/>
  <c r="Y92"/>
  <c r="Z92"/>
  <c r="Y93"/>
  <c r="Z93"/>
  <c r="AA93"/>
  <c r="Y94"/>
  <c r="Z94"/>
  <c r="Y95"/>
  <c r="Z95"/>
  <c r="AA95"/>
  <c r="Y96"/>
  <c r="Z96"/>
  <c r="AB96"/>
  <c r="Y97"/>
  <c r="Z97"/>
  <c r="AA97"/>
  <c r="Y98"/>
  <c r="Z98"/>
  <c r="AA3"/>
  <c r="Z3"/>
  <c r="Y3"/>
  <c r="Y4" i="62"/>
  <c r="Z4"/>
  <c r="AA4"/>
  <c r="Y5"/>
  <c r="Z5"/>
  <c r="AB5"/>
  <c r="Y6"/>
  <c r="Z6"/>
  <c r="AA6"/>
  <c r="AB6"/>
  <c r="Y7"/>
  <c r="Z7"/>
  <c r="Y8"/>
  <c r="Z8"/>
  <c r="AA8"/>
  <c r="Y9"/>
  <c r="Z9"/>
  <c r="AB9"/>
  <c r="Y10"/>
  <c r="Z10"/>
  <c r="AA10"/>
  <c r="AB10"/>
  <c r="Y11"/>
  <c r="Z11"/>
  <c r="Y12"/>
  <c r="Z12"/>
  <c r="AA12"/>
  <c r="Y13"/>
  <c r="Z13"/>
  <c r="AB13"/>
  <c r="Y14"/>
  <c r="Z14"/>
  <c r="AA14"/>
  <c r="AB14"/>
  <c r="Y15"/>
  <c r="Z15"/>
  <c r="Y16"/>
  <c r="Z16"/>
  <c r="AA16"/>
  <c r="Y17"/>
  <c r="Z17"/>
  <c r="AB17"/>
  <c r="Y18"/>
  <c r="Z18"/>
  <c r="AA18"/>
  <c r="AB18"/>
  <c r="Y19"/>
  <c r="Z19"/>
  <c r="Y20"/>
  <c r="Z20"/>
  <c r="AA20"/>
  <c r="Y21"/>
  <c r="Z21"/>
  <c r="AB21"/>
  <c r="Y22"/>
  <c r="Z22"/>
  <c r="AA22"/>
  <c r="AB22"/>
  <c r="Y23"/>
  <c r="Z23"/>
  <c r="Y24"/>
  <c r="Z24"/>
  <c r="AA24"/>
  <c r="Y25"/>
  <c r="Z25"/>
  <c r="AB25"/>
  <c r="Y26"/>
  <c r="Z26"/>
  <c r="AA26"/>
  <c r="AB26"/>
  <c r="Y27"/>
  <c r="Z27"/>
  <c r="Y28"/>
  <c r="Z28"/>
  <c r="AA28"/>
  <c r="Y29"/>
  <c r="Z29"/>
  <c r="AB29"/>
  <c r="Y30"/>
  <c r="Z30"/>
  <c r="AA30"/>
  <c r="AB30"/>
  <c r="Y31"/>
  <c r="Z31"/>
  <c r="Y32"/>
  <c r="Z32"/>
  <c r="AA32"/>
  <c r="Y33"/>
  <c r="Z33"/>
  <c r="AB33"/>
  <c r="Y34"/>
  <c r="Z34"/>
  <c r="AA34"/>
  <c r="AB34"/>
  <c r="Y35"/>
  <c r="Z35"/>
  <c r="Y36"/>
  <c r="Z36"/>
  <c r="AA36"/>
  <c r="Y37"/>
  <c r="Z37"/>
  <c r="AB37"/>
  <c r="Y38"/>
  <c r="Z38"/>
  <c r="AA38"/>
  <c r="AB38"/>
  <c r="Y39"/>
  <c r="Z39"/>
  <c r="Y40"/>
  <c r="Z40"/>
  <c r="AA40"/>
  <c r="Y41"/>
  <c r="Z41"/>
  <c r="AB41"/>
  <c r="Y42"/>
  <c r="Z42"/>
  <c r="AA42"/>
  <c r="AB42"/>
  <c r="Y43"/>
  <c r="Z43"/>
  <c r="Y44"/>
  <c r="Z44"/>
  <c r="AA44"/>
  <c r="Y45"/>
  <c r="Z45"/>
  <c r="AB45"/>
  <c r="Y46"/>
  <c r="Z46"/>
  <c r="AA46"/>
  <c r="AB46"/>
  <c r="Y47"/>
  <c r="Z47"/>
  <c r="Y48"/>
  <c r="Z48"/>
  <c r="AA48"/>
  <c r="Y49"/>
  <c r="Z49"/>
  <c r="AB49"/>
  <c r="Y50"/>
  <c r="Z50"/>
  <c r="AA50"/>
  <c r="AB50"/>
  <c r="Y51"/>
  <c r="Z51"/>
  <c r="Y52"/>
  <c r="Z52"/>
  <c r="AA52"/>
  <c r="Y53"/>
  <c r="Z53"/>
  <c r="AB53"/>
  <c r="Y54"/>
  <c r="Z54"/>
  <c r="AA54"/>
  <c r="AB54"/>
  <c r="Y55"/>
  <c r="Z55"/>
  <c r="Y56"/>
  <c r="Z56"/>
  <c r="AA56"/>
  <c r="Y57"/>
  <c r="Z57"/>
  <c r="AB57"/>
  <c r="Y58"/>
  <c r="Z58"/>
  <c r="AA58"/>
  <c r="AB58"/>
  <c r="Y59"/>
  <c r="Z59"/>
  <c r="Y60"/>
  <c r="Z60"/>
  <c r="AA60"/>
  <c r="Y61"/>
  <c r="Z61"/>
  <c r="AB61"/>
  <c r="Y62"/>
  <c r="Z62"/>
  <c r="AA62"/>
  <c r="AB62"/>
  <c r="Y63"/>
  <c r="Z63"/>
  <c r="Y64"/>
  <c r="Z64"/>
  <c r="AA64"/>
  <c r="Y65"/>
  <c r="Z65"/>
  <c r="AB65"/>
  <c r="Y66"/>
  <c r="Z66"/>
  <c r="AA66"/>
  <c r="AB66"/>
  <c r="Y67"/>
  <c r="Z67"/>
  <c r="Y68"/>
  <c r="Z68"/>
  <c r="AA68"/>
  <c r="Y69"/>
  <c r="Z69"/>
  <c r="AB69"/>
  <c r="Y70"/>
  <c r="Z70"/>
  <c r="AA70"/>
  <c r="AB70"/>
  <c r="Y71"/>
  <c r="Z71"/>
  <c r="Y72"/>
  <c r="Z72"/>
  <c r="AA72"/>
  <c r="Y73"/>
  <c r="Z73"/>
  <c r="AB73"/>
  <c r="Y74"/>
  <c r="Z74"/>
  <c r="AA74"/>
  <c r="AB74"/>
  <c r="Y75"/>
  <c r="Z75"/>
  <c r="Y76"/>
  <c r="Z76"/>
  <c r="AA76"/>
  <c r="Y77"/>
  <c r="Z77"/>
  <c r="AB77"/>
  <c r="Y78"/>
  <c r="Z78"/>
  <c r="AA78"/>
  <c r="AB78"/>
  <c r="Y79"/>
  <c r="Z79"/>
  <c r="Y80"/>
  <c r="Z80"/>
  <c r="AA80"/>
  <c r="Y81"/>
  <c r="Z81"/>
  <c r="AB81"/>
  <c r="Y82"/>
  <c r="Z82"/>
  <c r="AA82"/>
  <c r="AB82"/>
  <c r="Y83"/>
  <c r="Z83"/>
  <c r="Y84"/>
  <c r="Z84"/>
  <c r="AA84"/>
  <c r="Y85"/>
  <c r="Z85"/>
  <c r="AB85"/>
  <c r="Y86"/>
  <c r="Z86"/>
  <c r="AA86"/>
  <c r="AB86"/>
  <c r="Y87"/>
  <c r="Z87"/>
  <c r="Y88"/>
  <c r="Z88"/>
  <c r="AA88"/>
  <c r="Y89"/>
  <c r="Z89"/>
  <c r="AB89"/>
  <c r="Y90"/>
  <c r="Z90"/>
  <c r="AA90"/>
  <c r="AB90"/>
  <c r="Y91"/>
  <c r="Z91"/>
  <c r="Y92"/>
  <c r="Z92"/>
  <c r="AA92"/>
  <c r="Y93"/>
  <c r="Z93"/>
  <c r="AB93"/>
  <c r="Y94"/>
  <c r="Z94"/>
  <c r="AA94"/>
  <c r="AB94"/>
  <c r="Y95"/>
  <c r="Z95"/>
  <c r="Y96"/>
  <c r="Z96"/>
  <c r="AA96"/>
  <c r="Y97"/>
  <c r="Z97"/>
  <c r="AB97"/>
  <c r="Y98"/>
  <c r="Z98"/>
  <c r="AA98"/>
  <c r="AB98"/>
  <c r="Z3"/>
  <c r="Y3"/>
  <c r="Y4" i="61"/>
  <c r="Z4"/>
  <c r="AB4"/>
  <c r="Y5"/>
  <c r="Z5"/>
  <c r="AA5"/>
  <c r="Y6"/>
  <c r="Z6"/>
  <c r="Y7"/>
  <c r="Z7"/>
  <c r="AA7"/>
  <c r="AB7"/>
  <c r="Y8"/>
  <c r="Z8"/>
  <c r="Y9"/>
  <c r="Z9"/>
  <c r="AA9"/>
  <c r="Y10"/>
  <c r="Z10"/>
  <c r="AA10"/>
  <c r="Y11"/>
  <c r="Z11"/>
  <c r="AA11"/>
  <c r="AB11"/>
  <c r="Y12"/>
  <c r="Z12"/>
  <c r="AB12"/>
  <c r="Y13"/>
  <c r="Z13"/>
  <c r="AA13"/>
  <c r="Y14"/>
  <c r="Z14"/>
  <c r="Y15"/>
  <c r="Z15"/>
  <c r="AA15"/>
  <c r="AB15"/>
  <c r="Y16"/>
  <c r="Z16"/>
  <c r="Y17"/>
  <c r="Z17"/>
  <c r="AA17"/>
  <c r="Y18"/>
  <c r="Z18"/>
  <c r="AA18"/>
  <c r="Y19"/>
  <c r="Z19"/>
  <c r="AA19"/>
  <c r="AB19"/>
  <c r="Y20"/>
  <c r="Z20"/>
  <c r="AB20"/>
  <c r="Y21"/>
  <c r="Z21"/>
  <c r="AA21"/>
  <c r="Y22"/>
  <c r="Z22"/>
  <c r="Y23"/>
  <c r="Z23"/>
  <c r="AA23"/>
  <c r="AB23"/>
  <c r="Y24"/>
  <c r="Z24"/>
  <c r="Y25"/>
  <c r="Z25"/>
  <c r="AA25"/>
  <c r="Y26"/>
  <c r="Z26"/>
  <c r="AA26"/>
  <c r="Y27"/>
  <c r="Z27"/>
  <c r="AA27"/>
  <c r="AB27"/>
  <c r="Y28"/>
  <c r="Z28"/>
  <c r="AB28"/>
  <c r="Y29"/>
  <c r="Z29"/>
  <c r="AA29"/>
  <c r="Y30"/>
  <c r="Z30"/>
  <c r="Y31"/>
  <c r="Z31"/>
  <c r="AA31"/>
  <c r="AB31"/>
  <c r="Y32"/>
  <c r="Z32"/>
  <c r="Y33"/>
  <c r="Z33"/>
  <c r="AA33"/>
  <c r="Y34"/>
  <c r="Z34"/>
  <c r="AA34"/>
  <c r="Y35"/>
  <c r="Z35"/>
  <c r="AA35"/>
  <c r="AB35"/>
  <c r="Y36"/>
  <c r="Z36"/>
  <c r="AB36"/>
  <c r="Y37"/>
  <c r="Z37"/>
  <c r="AA37"/>
  <c r="Y38"/>
  <c r="Z38"/>
  <c r="Y39"/>
  <c r="Z39"/>
  <c r="AA39"/>
  <c r="AB39"/>
  <c r="Y40"/>
  <c r="Z40"/>
  <c r="Y41"/>
  <c r="Z41"/>
  <c r="AA41"/>
  <c r="Y42"/>
  <c r="Z42"/>
  <c r="AA42"/>
  <c r="Y43"/>
  <c r="Z43"/>
  <c r="AA43"/>
  <c r="AB43"/>
  <c r="Y44"/>
  <c r="Z44"/>
  <c r="AB44"/>
  <c r="Y45"/>
  <c r="Z45"/>
  <c r="AA45"/>
  <c r="Y46"/>
  <c r="Z46"/>
  <c r="Y47"/>
  <c r="Z47"/>
  <c r="AA47"/>
  <c r="AB47"/>
  <c r="Y48"/>
  <c r="Z48"/>
  <c r="Y49"/>
  <c r="Z49"/>
  <c r="AA49"/>
  <c r="Y50"/>
  <c r="Z50"/>
  <c r="AA50"/>
  <c r="Y51"/>
  <c r="Z51"/>
  <c r="AA51"/>
  <c r="AB51"/>
  <c r="Y52"/>
  <c r="Z52"/>
  <c r="AB52"/>
  <c r="Y53"/>
  <c r="Z53"/>
  <c r="AA53"/>
  <c r="Y54"/>
  <c r="Z54"/>
  <c r="Y55"/>
  <c r="Z55"/>
  <c r="AA55"/>
  <c r="AB55"/>
  <c r="Y56"/>
  <c r="Z56"/>
  <c r="Y57"/>
  <c r="Z57"/>
  <c r="AA57"/>
  <c r="Y58"/>
  <c r="Z58"/>
  <c r="AA58"/>
  <c r="Y59"/>
  <c r="Z59"/>
  <c r="AA59"/>
  <c r="AB59"/>
  <c r="Y60"/>
  <c r="Z60"/>
  <c r="AB60"/>
  <c r="Y61"/>
  <c r="Z61"/>
  <c r="AA61"/>
  <c r="Y62"/>
  <c r="Z62"/>
  <c r="Y63"/>
  <c r="Z63"/>
  <c r="AA63"/>
  <c r="AB63"/>
  <c r="Y64"/>
  <c r="Z64"/>
  <c r="Y65"/>
  <c r="Z65"/>
  <c r="AA65"/>
  <c r="Y66"/>
  <c r="Z66"/>
  <c r="AA66"/>
  <c r="Y67"/>
  <c r="Z67"/>
  <c r="AA67"/>
  <c r="AB67"/>
  <c r="Y68"/>
  <c r="Z68"/>
  <c r="AB68"/>
  <c r="Y69"/>
  <c r="Z69"/>
  <c r="AA69"/>
  <c r="Y70"/>
  <c r="Z70"/>
  <c r="Y71"/>
  <c r="Z71"/>
  <c r="AA71"/>
  <c r="AB71"/>
  <c r="Y72"/>
  <c r="Z72"/>
  <c r="Y73"/>
  <c r="Z73"/>
  <c r="AA73"/>
  <c r="Y74"/>
  <c r="Z74"/>
  <c r="AA74"/>
  <c r="Y75"/>
  <c r="Z75"/>
  <c r="AA75"/>
  <c r="AB75"/>
  <c r="Y76"/>
  <c r="Z76"/>
  <c r="AB76"/>
  <c r="Y77"/>
  <c r="Z77"/>
  <c r="AA77"/>
  <c r="Y78"/>
  <c r="Z78"/>
  <c r="Y79"/>
  <c r="Z79"/>
  <c r="AA79"/>
  <c r="AB79"/>
  <c r="Y80"/>
  <c r="Z80"/>
  <c r="Y81"/>
  <c r="Z81"/>
  <c r="AA81"/>
  <c r="Y82"/>
  <c r="Z82"/>
  <c r="AA82"/>
  <c r="Y83"/>
  <c r="Z83"/>
  <c r="AA83"/>
  <c r="AB83"/>
  <c r="Y84"/>
  <c r="Z84"/>
  <c r="AB84"/>
  <c r="Y85"/>
  <c r="Z85"/>
  <c r="AA85"/>
  <c r="Y86"/>
  <c r="Z86"/>
  <c r="Y87"/>
  <c r="Z87"/>
  <c r="AA87"/>
  <c r="AB87"/>
  <c r="Y88"/>
  <c r="Z88"/>
  <c r="Y89"/>
  <c r="Z89"/>
  <c r="AA89"/>
  <c r="Y90"/>
  <c r="Z90"/>
  <c r="AA90"/>
  <c r="Y91"/>
  <c r="Z91"/>
  <c r="AA91"/>
  <c r="AB91"/>
  <c r="Y92"/>
  <c r="Z92"/>
  <c r="AB92"/>
  <c r="Y93"/>
  <c r="Z93"/>
  <c r="AA93"/>
  <c r="Y94"/>
  <c r="Z94"/>
  <c r="Y95"/>
  <c r="Z95"/>
  <c r="AA95"/>
  <c r="AB95"/>
  <c r="Y96"/>
  <c r="Z96"/>
  <c r="Y97"/>
  <c r="Z97"/>
  <c r="AA97"/>
  <c r="Y98"/>
  <c r="Z98"/>
  <c r="AA98"/>
  <c r="AA3"/>
  <c r="Z3"/>
  <c r="Y3"/>
  <c r="AQ99" i="30" l="1"/>
  <c r="AA97" i="62"/>
  <c r="AA91"/>
  <c r="AA87"/>
  <c r="AA79"/>
  <c r="AA73"/>
  <c r="AA67"/>
  <c r="AA65"/>
  <c r="AA59"/>
  <c r="AA55"/>
  <c r="AA53"/>
  <c r="AA49"/>
  <c r="AA47"/>
  <c r="AA43"/>
  <c r="AA41"/>
  <c r="AA37"/>
  <c r="AA35"/>
  <c r="AA29"/>
  <c r="AA23"/>
  <c r="AA15"/>
  <c r="AA9"/>
  <c r="AB94" i="61"/>
  <c r="AB82" i="63"/>
  <c r="AB78" i="61"/>
  <c r="AB74"/>
  <c r="AB70"/>
  <c r="AB66" i="63"/>
  <c r="AB46"/>
  <c r="AB42"/>
  <c r="AB34"/>
  <c r="AB26"/>
  <c r="AL99" i="27"/>
  <c r="AQ99" i="26"/>
  <c r="AR99"/>
  <c r="AQ99" i="28"/>
  <c r="AR99"/>
  <c r="AQ99" i="27"/>
  <c r="AL99" i="24"/>
  <c r="AA95" i="62"/>
  <c r="AA93"/>
  <c r="AA89"/>
  <c r="AA85"/>
  <c r="AA83"/>
  <c r="AA81"/>
  <c r="AA77"/>
  <c r="AA75"/>
  <c r="AA71"/>
  <c r="AA69"/>
  <c r="AA63"/>
  <c r="AA61"/>
  <c r="AA57"/>
  <c r="AA51"/>
  <c r="AA45"/>
  <c r="AA39"/>
  <c r="AA33"/>
  <c r="AA31"/>
  <c r="AA27"/>
  <c r="AA25"/>
  <c r="AA21"/>
  <c r="AA19"/>
  <c r="AA17"/>
  <c r="AA13"/>
  <c r="AA11"/>
  <c r="AA7"/>
  <c r="AB86" i="61"/>
  <c r="AB82"/>
  <c r="AB74" i="63"/>
  <c r="AB70"/>
  <c r="AB66" i="61"/>
  <c r="AB62"/>
  <c r="AB50" i="63"/>
  <c r="AB38"/>
  <c r="AB30"/>
  <c r="AB22"/>
  <c r="AR99" i="30"/>
  <c r="AB3" i="61"/>
  <c r="BM99" i="14"/>
  <c r="AB97" i="63"/>
  <c r="AB93"/>
  <c r="AB85"/>
  <c r="AB62"/>
  <c r="AB58"/>
  <c r="AB54"/>
  <c r="AB89" i="61"/>
  <c r="AB81"/>
  <c r="AB98"/>
  <c r="AB90"/>
  <c r="AB54"/>
  <c r="AB46"/>
  <c r="AB42"/>
  <c r="AB38"/>
  <c r="AB34"/>
  <c r="AB30"/>
  <c r="AB26"/>
  <c r="AB22"/>
  <c r="AA5" i="62"/>
  <c r="AB73" i="63"/>
  <c r="AB78"/>
  <c r="AB58" i="61"/>
  <c r="AB50"/>
  <c r="AP99" i="30"/>
  <c r="AP99" i="28"/>
  <c r="AO99" i="30"/>
  <c r="AO99" i="27"/>
  <c r="AO99" i="28"/>
  <c r="AO99" i="26"/>
  <c r="AO99" i="24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Z99"/>
  <c r="AT99" i="1"/>
  <c r="AU99"/>
  <c r="AV99"/>
  <c r="AW99"/>
  <c r="AX99"/>
  <c r="AY99"/>
  <c r="AZ99"/>
  <c r="AS99" i="11"/>
  <c r="AT99"/>
  <c r="AU99"/>
  <c r="AV99"/>
  <c r="AW99"/>
  <c r="AX99"/>
  <c r="AY99"/>
  <c r="AZ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N92" s="1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N88" s="1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N68" s="1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N64" s="1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N48" s="1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N32" s="1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N27" s="1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N16" s="1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K99" s="1"/>
  <c r="J6"/>
  <c r="I6"/>
  <c r="M5"/>
  <c r="L5"/>
  <c r="L99" s="1"/>
  <c r="K5"/>
  <c r="J5"/>
  <c r="I5"/>
  <c r="M4"/>
  <c r="L4"/>
  <c r="K4"/>
  <c r="J4"/>
  <c r="I4"/>
  <c r="I99" s="1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N95" s="1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N88" s="1"/>
  <c r="M87"/>
  <c r="L87"/>
  <c r="K87"/>
  <c r="J87"/>
  <c r="I87"/>
  <c r="M86"/>
  <c r="L86"/>
  <c r="K86"/>
  <c r="N86" s="1"/>
  <c r="J86"/>
  <c r="I86"/>
  <c r="M85"/>
  <c r="L85"/>
  <c r="K85"/>
  <c r="J85"/>
  <c r="I85"/>
  <c r="M84"/>
  <c r="L84"/>
  <c r="K84"/>
  <c r="J84"/>
  <c r="I84"/>
  <c r="M83"/>
  <c r="L83"/>
  <c r="K83"/>
  <c r="J83"/>
  <c r="N83" s="1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N75" s="1"/>
  <c r="I75"/>
  <c r="M74"/>
  <c r="L74"/>
  <c r="K74"/>
  <c r="N74" s="1"/>
  <c r="J74"/>
  <c r="I74"/>
  <c r="M73"/>
  <c r="L73"/>
  <c r="K73"/>
  <c r="J73"/>
  <c r="I73"/>
  <c r="M72"/>
  <c r="L72"/>
  <c r="K72"/>
  <c r="J72"/>
  <c r="I72"/>
  <c r="M71"/>
  <c r="L71"/>
  <c r="K71"/>
  <c r="J71"/>
  <c r="N71" s="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N67" s="1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N59" s="1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N55" s="1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I99" s="1"/>
  <c r="M3"/>
  <c r="L3"/>
  <c r="K3"/>
  <c r="J3"/>
  <c r="I3"/>
  <c r="M98" i="61"/>
  <c r="L98"/>
  <c r="K98"/>
  <c r="N98" s="1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N76" s="1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N60" s="1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N52" s="1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N44" s="1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N40" s="1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N29" s="1"/>
  <c r="K29"/>
  <c r="J29"/>
  <c r="I29"/>
  <c r="M28"/>
  <c r="L28"/>
  <c r="K28"/>
  <c r="J28"/>
  <c r="I28"/>
  <c r="M27"/>
  <c r="L27"/>
  <c r="K27"/>
  <c r="J27"/>
  <c r="N27" s="1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K99" s="1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N24" s="1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N5" s="1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N89" s="1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N77" s="1"/>
  <c r="K77"/>
  <c r="J77"/>
  <c r="I77"/>
  <c r="M76"/>
  <c r="L76"/>
  <c r="K76"/>
  <c r="J76"/>
  <c r="I76"/>
  <c r="N76" s="1"/>
  <c r="M75"/>
  <c r="L75"/>
  <c r="K75"/>
  <c r="J75"/>
  <c r="N75" s="1"/>
  <c r="I75"/>
  <c r="M74"/>
  <c r="L74"/>
  <c r="K74"/>
  <c r="J74"/>
  <c r="I74"/>
  <c r="M73"/>
  <c r="L73"/>
  <c r="N73" s="1"/>
  <c r="K73"/>
  <c r="J73"/>
  <c r="I73"/>
  <c r="M72"/>
  <c r="L72"/>
  <c r="K72"/>
  <c r="J72"/>
  <c r="I72"/>
  <c r="M71"/>
  <c r="L71"/>
  <c r="K71"/>
  <c r="J71"/>
  <c r="N71" s="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N65" s="1"/>
  <c r="K65"/>
  <c r="J65"/>
  <c r="I65"/>
  <c r="M64"/>
  <c r="L64"/>
  <c r="K64"/>
  <c r="J64"/>
  <c r="I64"/>
  <c r="M63"/>
  <c r="L63"/>
  <c r="K63"/>
  <c r="J63"/>
  <c r="N63" s="1"/>
  <c r="I63"/>
  <c r="M62"/>
  <c r="L62"/>
  <c r="K62"/>
  <c r="J62"/>
  <c r="I62"/>
  <c r="M61"/>
  <c r="L61"/>
  <c r="N61" s="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N57" s="1"/>
  <c r="K57"/>
  <c r="J57"/>
  <c r="I57"/>
  <c r="M56"/>
  <c r="L56"/>
  <c r="K56"/>
  <c r="J56"/>
  <c r="I56"/>
  <c r="M55"/>
  <c r="L55"/>
  <c r="K55"/>
  <c r="J55"/>
  <c r="N55" s="1"/>
  <c r="I55"/>
  <c r="M54"/>
  <c r="L54"/>
  <c r="K54"/>
  <c r="J54"/>
  <c r="I54"/>
  <c r="M53"/>
  <c r="L53"/>
  <c r="N53" s="1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N49" s="1"/>
  <c r="K49"/>
  <c r="J49"/>
  <c r="I49"/>
  <c r="M48"/>
  <c r="L48"/>
  <c r="K48"/>
  <c r="J48"/>
  <c r="I48"/>
  <c r="M47"/>
  <c r="L47"/>
  <c r="K47"/>
  <c r="J47"/>
  <c r="N47" s="1"/>
  <c r="I47"/>
  <c r="M46"/>
  <c r="L46"/>
  <c r="K46"/>
  <c r="J46"/>
  <c r="I46"/>
  <c r="M45"/>
  <c r="L45"/>
  <c r="N45" s="1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N41" s="1"/>
  <c r="K41"/>
  <c r="J41"/>
  <c r="I41"/>
  <c r="M40"/>
  <c r="L40"/>
  <c r="K40"/>
  <c r="J40"/>
  <c r="I40"/>
  <c r="M39"/>
  <c r="L39"/>
  <c r="K39"/>
  <c r="J39"/>
  <c r="N39" s="1"/>
  <c r="I39"/>
  <c r="M38"/>
  <c r="L38"/>
  <c r="K38"/>
  <c r="J38"/>
  <c r="I38"/>
  <c r="M37"/>
  <c r="L37"/>
  <c r="N37" s="1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N33" s="1"/>
  <c r="K33"/>
  <c r="J33"/>
  <c r="I33"/>
  <c r="M32"/>
  <c r="L32"/>
  <c r="K32"/>
  <c r="J32"/>
  <c r="I32"/>
  <c r="M31"/>
  <c r="L31"/>
  <c r="K31"/>
  <c r="J31"/>
  <c r="N31" s="1"/>
  <c r="I31"/>
  <c r="M30"/>
  <c r="L30"/>
  <c r="K30"/>
  <c r="J30"/>
  <c r="I30"/>
  <c r="M29"/>
  <c r="L29"/>
  <c r="K29"/>
  <c r="J29"/>
  <c r="I29"/>
  <c r="M28"/>
  <c r="L28"/>
  <c r="K28"/>
  <c r="J28"/>
  <c r="I28"/>
  <c r="N28" s="1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N24" s="1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N16" s="1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N12" s="1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N8" s="1"/>
  <c r="M7"/>
  <c r="L7"/>
  <c r="K7"/>
  <c r="J7"/>
  <c r="I7"/>
  <c r="M6"/>
  <c r="L6"/>
  <c r="K6"/>
  <c r="J6"/>
  <c r="I6"/>
  <c r="M5"/>
  <c r="L5"/>
  <c r="K5"/>
  <c r="J5"/>
  <c r="I5"/>
  <c r="M4"/>
  <c r="M99" s="1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N77" s="1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N53" s="1"/>
  <c r="J53"/>
  <c r="M52"/>
  <c r="L52"/>
  <c r="K52"/>
  <c r="J52"/>
  <c r="M51"/>
  <c r="L51"/>
  <c r="K51"/>
  <c r="N51" s="1"/>
  <c r="J51"/>
  <c r="M50"/>
  <c r="L50"/>
  <c r="K50"/>
  <c r="N50" s="1"/>
  <c r="J50"/>
  <c r="M49"/>
  <c r="L49"/>
  <c r="K49"/>
  <c r="J49"/>
  <c r="M48"/>
  <c r="L48"/>
  <c r="K48"/>
  <c r="J48"/>
  <c r="M47"/>
  <c r="L47"/>
  <c r="K47"/>
  <c r="N47" s="1"/>
  <c r="J47"/>
  <c r="M46"/>
  <c r="L46"/>
  <c r="K46"/>
  <c r="J46"/>
  <c r="M45"/>
  <c r="L45"/>
  <c r="K45"/>
  <c r="J45"/>
  <c r="M44"/>
  <c r="L44"/>
  <c r="K44"/>
  <c r="J44"/>
  <c r="M43"/>
  <c r="L43"/>
  <c r="K43"/>
  <c r="N43" s="1"/>
  <c r="J43"/>
  <c r="M42"/>
  <c r="L42"/>
  <c r="K42"/>
  <c r="J42"/>
  <c r="M41"/>
  <c r="L41"/>
  <c r="K41"/>
  <c r="J41"/>
  <c r="M40"/>
  <c r="L40"/>
  <c r="K40"/>
  <c r="J40"/>
  <c r="M39"/>
  <c r="L39"/>
  <c r="K39"/>
  <c r="N39" s="1"/>
  <c r="J39"/>
  <c r="M38"/>
  <c r="L38"/>
  <c r="K38"/>
  <c r="J38"/>
  <c r="M37"/>
  <c r="L37"/>
  <c r="K37"/>
  <c r="J37"/>
  <c r="M36"/>
  <c r="L36"/>
  <c r="K36"/>
  <c r="J36"/>
  <c r="M35"/>
  <c r="L35"/>
  <c r="K35"/>
  <c r="N35" s="1"/>
  <c r="J35"/>
  <c r="M34"/>
  <c r="L34"/>
  <c r="K34"/>
  <c r="J34"/>
  <c r="M33"/>
  <c r="L33"/>
  <c r="K33"/>
  <c r="N33" s="1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N27" s="1"/>
  <c r="J27"/>
  <c r="M26"/>
  <c r="L26"/>
  <c r="K26"/>
  <c r="J26"/>
  <c r="M25"/>
  <c r="L25"/>
  <c r="K25"/>
  <c r="J25"/>
  <c r="M24"/>
  <c r="L24"/>
  <c r="K24"/>
  <c r="J24"/>
  <c r="M23"/>
  <c r="L23"/>
  <c r="K23"/>
  <c r="N23" s="1"/>
  <c r="J23"/>
  <c r="M22"/>
  <c r="L22"/>
  <c r="K22"/>
  <c r="J22"/>
  <c r="M21"/>
  <c r="L21"/>
  <c r="K21"/>
  <c r="N21" s="1"/>
  <c r="J21"/>
  <c r="M20"/>
  <c r="L20"/>
  <c r="K20"/>
  <c r="J20"/>
  <c r="M19"/>
  <c r="L19"/>
  <c r="K19"/>
  <c r="J19"/>
  <c r="M18"/>
  <c r="L18"/>
  <c r="K18"/>
  <c r="N18" s="1"/>
  <c r="J18"/>
  <c r="M17"/>
  <c r="L17"/>
  <c r="K17"/>
  <c r="N17" s="1"/>
  <c r="J17"/>
  <c r="M16"/>
  <c r="L16"/>
  <c r="K16"/>
  <c r="J16"/>
  <c r="M15"/>
  <c r="L15"/>
  <c r="K15"/>
  <c r="N15" s="1"/>
  <c r="J15"/>
  <c r="M14"/>
  <c r="L14"/>
  <c r="K14"/>
  <c r="J14"/>
  <c r="M13"/>
  <c r="L13"/>
  <c r="K13"/>
  <c r="J13"/>
  <c r="M12"/>
  <c r="L12"/>
  <c r="K12"/>
  <c r="J12"/>
  <c r="M11"/>
  <c r="L11"/>
  <c r="K11"/>
  <c r="N11" s="1"/>
  <c r="J11"/>
  <c r="M10"/>
  <c r="L10"/>
  <c r="K10"/>
  <c r="J10"/>
  <c r="M9"/>
  <c r="L9"/>
  <c r="K9"/>
  <c r="J9"/>
  <c r="M8"/>
  <c r="L8"/>
  <c r="K8"/>
  <c r="J8"/>
  <c r="M7"/>
  <c r="L7"/>
  <c r="K7"/>
  <c r="N7" s="1"/>
  <c r="J7"/>
  <c r="M6"/>
  <c r="L6"/>
  <c r="K6"/>
  <c r="J6"/>
  <c r="M5"/>
  <c r="L5"/>
  <c r="K5"/>
  <c r="J5"/>
  <c r="M4"/>
  <c r="L4"/>
  <c r="K4"/>
  <c r="J4"/>
  <c r="M3"/>
  <c r="L3"/>
  <c r="K3"/>
  <c r="K99" s="1"/>
  <c r="J3"/>
  <c r="M98" i="55"/>
  <c r="L98"/>
  <c r="K98"/>
  <c r="J98"/>
  <c r="I98"/>
  <c r="M97"/>
  <c r="L97"/>
  <c r="N97" s="1"/>
  <c r="K97"/>
  <c r="J97"/>
  <c r="I97"/>
  <c r="M96"/>
  <c r="L96"/>
  <c r="K96"/>
  <c r="J96"/>
  <c r="I96"/>
  <c r="N96" s="1"/>
  <c r="M95"/>
  <c r="L95"/>
  <c r="K95"/>
  <c r="J95"/>
  <c r="I95"/>
  <c r="M94"/>
  <c r="L94"/>
  <c r="K94"/>
  <c r="J94"/>
  <c r="I94"/>
  <c r="M93"/>
  <c r="L93"/>
  <c r="N93" s="1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N89" s="1"/>
  <c r="K89"/>
  <c r="J89"/>
  <c r="I89"/>
  <c r="M88"/>
  <c r="L88"/>
  <c r="K88"/>
  <c r="J88"/>
  <c r="I88"/>
  <c r="N88" s="1"/>
  <c r="M87"/>
  <c r="L87"/>
  <c r="K87"/>
  <c r="J87"/>
  <c r="I87"/>
  <c r="M86"/>
  <c r="L86"/>
  <c r="K86"/>
  <c r="J86"/>
  <c r="I86"/>
  <c r="M85"/>
  <c r="L85"/>
  <c r="N85" s="1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N81" s="1"/>
  <c r="K81"/>
  <c r="J81"/>
  <c r="I81"/>
  <c r="M80"/>
  <c r="L80"/>
  <c r="K80"/>
  <c r="J80"/>
  <c r="I80"/>
  <c r="N80" s="1"/>
  <c r="M79"/>
  <c r="L79"/>
  <c r="K79"/>
  <c r="J79"/>
  <c r="I79"/>
  <c r="M78"/>
  <c r="L78"/>
  <c r="K78"/>
  <c r="J78"/>
  <c r="I78"/>
  <c r="M77"/>
  <c r="L77"/>
  <c r="N77" s="1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N73" s="1"/>
  <c r="K73"/>
  <c r="J73"/>
  <c r="I73"/>
  <c r="M72"/>
  <c r="L72"/>
  <c r="K72"/>
  <c r="J72"/>
  <c r="I72"/>
  <c r="N72" s="1"/>
  <c r="M71"/>
  <c r="L71"/>
  <c r="K71"/>
  <c r="J71"/>
  <c r="I71"/>
  <c r="M70"/>
  <c r="L70"/>
  <c r="K70"/>
  <c r="J70"/>
  <c r="I70"/>
  <c r="M69"/>
  <c r="L69"/>
  <c r="N69" s="1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N65" s="1"/>
  <c r="K65"/>
  <c r="J65"/>
  <c r="I65"/>
  <c r="M64"/>
  <c r="L64"/>
  <c r="K64"/>
  <c r="J64"/>
  <c r="I64"/>
  <c r="N64" s="1"/>
  <c r="M63"/>
  <c r="L63"/>
  <c r="K63"/>
  <c r="J63"/>
  <c r="I63"/>
  <c r="M62"/>
  <c r="L62"/>
  <c r="K62"/>
  <c r="J62"/>
  <c r="I62"/>
  <c r="M61"/>
  <c r="L61"/>
  <c r="N61" s="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N48" s="1"/>
  <c r="M47"/>
  <c r="L47"/>
  <c r="K47"/>
  <c r="J47"/>
  <c r="I47"/>
  <c r="M46"/>
  <c r="L46"/>
  <c r="K46"/>
  <c r="J46"/>
  <c r="I46"/>
  <c r="M45"/>
  <c r="L45"/>
  <c r="N45" s="1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N32" s="1"/>
  <c r="M31"/>
  <c r="L31"/>
  <c r="K31"/>
  <c r="J31"/>
  <c r="I31"/>
  <c r="M30"/>
  <c r="L30"/>
  <c r="K30"/>
  <c r="J30"/>
  <c r="I30"/>
  <c r="M29"/>
  <c r="L29"/>
  <c r="N29" s="1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N16" s="1"/>
  <c r="M15"/>
  <c r="L15"/>
  <c r="K15"/>
  <c r="J15"/>
  <c r="I15"/>
  <c r="M14"/>
  <c r="L14"/>
  <c r="K14"/>
  <c r="J14"/>
  <c r="I14"/>
  <c r="M13"/>
  <c r="L13"/>
  <c r="N13" s="1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N5" s="1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F7" s="1"/>
  <c r="C7"/>
  <c r="B8"/>
  <c r="C8"/>
  <c r="B9"/>
  <c r="F9" s="1"/>
  <c r="C9"/>
  <c r="B10"/>
  <c r="C10"/>
  <c r="B11"/>
  <c r="F11" s="1"/>
  <c r="C11"/>
  <c r="B12"/>
  <c r="C12"/>
  <c r="B13"/>
  <c r="F13" s="1"/>
  <c r="C13"/>
  <c r="B14"/>
  <c r="C14"/>
  <c r="B15"/>
  <c r="C15"/>
  <c r="B16"/>
  <c r="C16"/>
  <c r="B17"/>
  <c r="F17" s="1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C89"/>
  <c r="B90"/>
  <c r="C90"/>
  <c r="B9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62"/>
  <c r="C4"/>
  <c r="B5"/>
  <c r="F5" s="1"/>
  <c r="C5"/>
  <c r="B6"/>
  <c r="C6"/>
  <c r="B7"/>
  <c r="F7" s="1"/>
  <c r="C7"/>
  <c r="B8"/>
  <c r="C8"/>
  <c r="B9"/>
  <c r="F9" s="1"/>
  <c r="C9"/>
  <c r="B10"/>
  <c r="C10"/>
  <c r="B11"/>
  <c r="F11" s="1"/>
  <c r="C11"/>
  <c r="B12"/>
  <c r="C12"/>
  <c r="B13"/>
  <c r="F13" s="1"/>
  <c r="C13"/>
  <c r="B14"/>
  <c r="C14"/>
  <c r="B15"/>
  <c r="C15"/>
  <c r="B16"/>
  <c r="C16"/>
  <c r="B17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C59"/>
  <c r="B60"/>
  <c r="C60"/>
  <c r="B61"/>
  <c r="F61" s="1"/>
  <c r="C61"/>
  <c r="B62"/>
  <c r="C62"/>
  <c r="B63"/>
  <c r="F63" s="1"/>
  <c r="C63"/>
  <c r="B64"/>
  <c r="C64"/>
  <c r="B65"/>
  <c r="C65"/>
  <c r="B66"/>
  <c r="C66"/>
  <c r="B67"/>
  <c r="F67" s="1"/>
  <c r="C67"/>
  <c r="B68"/>
  <c r="C68"/>
  <c r="B69"/>
  <c r="F69" s="1"/>
  <c r="C69"/>
  <c r="B70"/>
  <c r="C70"/>
  <c r="B7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C81"/>
  <c r="B82"/>
  <c r="C82"/>
  <c r="B83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61"/>
  <c r="C4"/>
  <c r="B5"/>
  <c r="F5" s="1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C33"/>
  <c r="B34"/>
  <c r="C34"/>
  <c r="B35"/>
  <c r="F35" s="1"/>
  <c r="C35"/>
  <c r="B36"/>
  <c r="C36"/>
  <c r="B37"/>
  <c r="F37" s="1"/>
  <c r="C37"/>
  <c r="B38"/>
  <c r="C38"/>
  <c r="B39"/>
  <c r="C39"/>
  <c r="B40"/>
  <c r="C40"/>
  <c r="B4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8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7"/>
  <c r="C4"/>
  <c r="B5"/>
  <c r="F5" s="1"/>
  <c r="C5"/>
  <c r="B6"/>
  <c r="C6"/>
  <c r="B7"/>
  <c r="F7" s="1"/>
  <c r="C7"/>
  <c r="B8"/>
  <c r="C8"/>
  <c r="B9"/>
  <c r="F9" s="1"/>
  <c r="C9"/>
  <c r="B10"/>
  <c r="C10"/>
  <c r="B11"/>
  <c r="F11" s="1"/>
  <c r="C11"/>
  <c r="B12"/>
  <c r="C12"/>
  <c r="B13"/>
  <c r="C13"/>
  <c r="B14"/>
  <c r="C14"/>
  <c r="B15"/>
  <c r="C15"/>
  <c r="B16"/>
  <c r="C16"/>
  <c r="B17"/>
  <c r="F17" s="1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C71"/>
  <c r="B72"/>
  <c r="C72"/>
  <c r="B73"/>
  <c r="F73" s="1"/>
  <c r="C73"/>
  <c r="B74"/>
  <c r="C74"/>
  <c r="B75"/>
  <c r="F75" s="1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F93" s="1"/>
  <c r="C93"/>
  <c r="B94"/>
  <c r="C94"/>
  <c r="B95"/>
  <c r="F95" s="1"/>
  <c r="C95"/>
  <c r="B96"/>
  <c r="C96"/>
  <c r="B97"/>
  <c r="C97"/>
  <c r="B98"/>
  <c r="C98"/>
  <c r="C3"/>
  <c r="C99" s="1"/>
  <c r="B3"/>
  <c r="B4" i="56"/>
  <c r="C4"/>
  <c r="B5"/>
  <c r="F5" s="1"/>
  <c r="C5"/>
  <c r="B6"/>
  <c r="C6"/>
  <c r="B7"/>
  <c r="C7"/>
  <c r="B8"/>
  <c r="C8"/>
  <c r="B9"/>
  <c r="F9" s="1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C33"/>
  <c r="B34"/>
  <c r="C34"/>
  <c r="B35"/>
  <c r="F35" s="1"/>
  <c r="C35"/>
  <c r="B36"/>
  <c r="C36"/>
  <c r="B37"/>
  <c r="F37" s="1"/>
  <c r="C37"/>
  <c r="B38"/>
  <c r="C38"/>
  <c r="B39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C99" s="1"/>
  <c r="B3"/>
  <c r="B4" i="55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F47" s="1"/>
  <c r="C47"/>
  <c r="B48"/>
  <c r="C48"/>
  <c r="B49"/>
  <c r="C49"/>
  <c r="B50"/>
  <c r="C50"/>
  <c r="B5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C99" s="1"/>
  <c r="B3"/>
  <c r="S69" i="65"/>
  <c r="C4" i="39"/>
  <c r="C5"/>
  <c r="L5" i="66" s="1"/>
  <c r="O5" s="1"/>
  <c r="D5" i="58" s="1"/>
  <c r="C6" i="39"/>
  <c r="C7"/>
  <c r="C8"/>
  <c r="C9"/>
  <c r="L9" i="66" s="1"/>
  <c r="O9" s="1"/>
  <c r="D9" i="58" s="1"/>
  <c r="C10" i="39"/>
  <c r="C11"/>
  <c r="C12"/>
  <c r="C13"/>
  <c r="L13" i="66" s="1"/>
  <c r="O13" s="1"/>
  <c r="D13" i="58" s="1"/>
  <c r="C14" i="39"/>
  <c r="C15"/>
  <c r="C16"/>
  <c r="C17"/>
  <c r="L17" i="66" s="1"/>
  <c r="O17" s="1"/>
  <c r="D17" i="58" s="1"/>
  <c r="C18" i="39"/>
  <c r="C19"/>
  <c r="C20"/>
  <c r="C21"/>
  <c r="L21" i="66" s="1"/>
  <c r="O21" s="1"/>
  <c r="D21" i="58" s="1"/>
  <c r="C22" i="39"/>
  <c r="C23"/>
  <c r="C24"/>
  <c r="C25"/>
  <c r="L25" i="66" s="1"/>
  <c r="O25" s="1"/>
  <c r="D25" i="58" s="1"/>
  <c r="C26" i="39"/>
  <c r="C27"/>
  <c r="C28"/>
  <c r="C29"/>
  <c r="L29" i="66" s="1"/>
  <c r="O29" s="1"/>
  <c r="D29" i="58" s="1"/>
  <c r="C30" i="39"/>
  <c r="C31"/>
  <c r="C32"/>
  <c r="C33"/>
  <c r="L33" i="66" s="1"/>
  <c r="O33" s="1"/>
  <c r="D33" i="58" s="1"/>
  <c r="C34" i="39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C51"/>
  <c r="C52"/>
  <c r="C53"/>
  <c r="L53" i="66" s="1"/>
  <c r="O53" s="1"/>
  <c r="D53" i="58" s="1"/>
  <c r="C54" i="39"/>
  <c r="C55"/>
  <c r="C56"/>
  <c r="C57"/>
  <c r="L57" i="66" s="1"/>
  <c r="O57" s="1"/>
  <c r="D57" i="58" s="1"/>
  <c r="C58" i="39"/>
  <c r="C59"/>
  <c r="C60"/>
  <c r="C61"/>
  <c r="L61" i="66" s="1"/>
  <c r="O61" s="1"/>
  <c r="D61" i="58" s="1"/>
  <c r="C62" i="39"/>
  <c r="C63"/>
  <c r="C64"/>
  <c r="C65"/>
  <c r="L65" i="66" s="1"/>
  <c r="O65" s="1"/>
  <c r="D65" i="58" s="1"/>
  <c r="C66" i="39"/>
  <c r="C67"/>
  <c r="C68"/>
  <c r="C69"/>
  <c r="L69" i="66" s="1"/>
  <c r="O69" s="1"/>
  <c r="D69" i="58" s="1"/>
  <c r="C70" i="39"/>
  <c r="C71"/>
  <c r="C72"/>
  <c r="C73"/>
  <c r="L73" i="66" s="1"/>
  <c r="O73" s="1"/>
  <c r="D73" i="58" s="1"/>
  <c r="C74" i="39"/>
  <c r="C75"/>
  <c r="C76"/>
  <c r="C77"/>
  <c r="L77" i="66" s="1"/>
  <c r="O77" s="1"/>
  <c r="D77" i="58" s="1"/>
  <c r="C78" i="39"/>
  <c r="C79"/>
  <c r="C80"/>
  <c r="C81"/>
  <c r="L81" i="66" s="1"/>
  <c r="O81" s="1"/>
  <c r="D81" i="58" s="1"/>
  <c r="C82" i="39"/>
  <c r="C83"/>
  <c r="C84"/>
  <c r="C85"/>
  <c r="L85" i="66" s="1"/>
  <c r="O85" s="1"/>
  <c r="D85" i="58" s="1"/>
  <c r="C86" i="39"/>
  <c r="C87"/>
  <c r="C88"/>
  <c r="C89"/>
  <c r="L89" i="66" s="1"/>
  <c r="O89" s="1"/>
  <c r="D89" i="58" s="1"/>
  <c r="C90" i="39"/>
  <c r="C91"/>
  <c r="C92"/>
  <c r="C93"/>
  <c r="L93" i="66" s="1"/>
  <c r="O93" s="1"/>
  <c r="D93" i="58" s="1"/>
  <c r="C94" i="39"/>
  <c r="C95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L94"/>
  <c r="P94" s="1"/>
  <c r="E94" i="58" s="1"/>
  <c r="K94" i="66"/>
  <c r="F94"/>
  <c r="K93"/>
  <c r="F93"/>
  <c r="L92"/>
  <c r="N92" s="1"/>
  <c r="E92" i="57" s="1"/>
  <c r="K92" i="66"/>
  <c r="F92"/>
  <c r="L91"/>
  <c r="M91" s="1"/>
  <c r="D91" i="57" s="1"/>
  <c r="K91" i="66"/>
  <c r="F91"/>
  <c r="L90"/>
  <c r="P90" s="1"/>
  <c r="E90" i="58" s="1"/>
  <c r="K90" i="66"/>
  <c r="F90"/>
  <c r="K89"/>
  <c r="F89"/>
  <c r="L88"/>
  <c r="N88" s="1"/>
  <c r="E88" i="57" s="1"/>
  <c r="K88" i="66"/>
  <c r="F88"/>
  <c r="L87"/>
  <c r="M87" s="1"/>
  <c r="D87" i="57" s="1"/>
  <c r="K87" i="66"/>
  <c r="F87"/>
  <c r="L86"/>
  <c r="P86" s="1"/>
  <c r="E86" i="58" s="1"/>
  <c r="K86" i="66"/>
  <c r="F86"/>
  <c r="K85"/>
  <c r="F85"/>
  <c r="L84"/>
  <c r="N84" s="1"/>
  <c r="E84" i="57" s="1"/>
  <c r="K84" i="66"/>
  <c r="F84"/>
  <c r="L83"/>
  <c r="M83" s="1"/>
  <c r="D83" i="57" s="1"/>
  <c r="K83" i="66"/>
  <c r="F83"/>
  <c r="L82"/>
  <c r="P82" s="1"/>
  <c r="E82" i="58" s="1"/>
  <c r="K82" i="66"/>
  <c r="F82"/>
  <c r="K81"/>
  <c r="F81"/>
  <c r="L80"/>
  <c r="N80" s="1"/>
  <c r="E80" i="57" s="1"/>
  <c r="K80" i="66"/>
  <c r="F80"/>
  <c r="L79"/>
  <c r="M79" s="1"/>
  <c r="D79" i="57" s="1"/>
  <c r="K79" i="66"/>
  <c r="F79"/>
  <c r="L78"/>
  <c r="P78" s="1"/>
  <c r="E78" i="58" s="1"/>
  <c r="K78" i="66"/>
  <c r="F78"/>
  <c r="K77"/>
  <c r="F77"/>
  <c r="L76"/>
  <c r="N76" s="1"/>
  <c r="E76" i="57" s="1"/>
  <c r="K76" i="66"/>
  <c r="F76"/>
  <c r="L75"/>
  <c r="M75" s="1"/>
  <c r="D75" i="57" s="1"/>
  <c r="K75" i="66"/>
  <c r="F75"/>
  <c r="L74"/>
  <c r="P74" s="1"/>
  <c r="E74" i="58" s="1"/>
  <c r="K74" i="66"/>
  <c r="F74"/>
  <c r="K73"/>
  <c r="F73"/>
  <c r="L72"/>
  <c r="N72" s="1"/>
  <c r="E72" i="57" s="1"/>
  <c r="K72" i="66"/>
  <c r="F72"/>
  <c r="L71"/>
  <c r="M71" s="1"/>
  <c r="D71" i="57" s="1"/>
  <c r="K71" i="66"/>
  <c r="F71"/>
  <c r="L70"/>
  <c r="P70" s="1"/>
  <c r="E70" i="58" s="1"/>
  <c r="K70" i="66"/>
  <c r="F70"/>
  <c r="K69"/>
  <c r="F69"/>
  <c r="L68"/>
  <c r="N68" s="1"/>
  <c r="E68" i="57" s="1"/>
  <c r="K68" i="66"/>
  <c r="F68"/>
  <c r="L67"/>
  <c r="M67" s="1"/>
  <c r="D67" i="57" s="1"/>
  <c r="K67" i="66"/>
  <c r="F67"/>
  <c r="L66"/>
  <c r="P66" s="1"/>
  <c r="E66" i="58" s="1"/>
  <c r="K66" i="66"/>
  <c r="F66"/>
  <c r="K65"/>
  <c r="F65"/>
  <c r="L64"/>
  <c r="N64" s="1"/>
  <c r="E64" i="57" s="1"/>
  <c r="K64" i="66"/>
  <c r="F64"/>
  <c r="L63"/>
  <c r="M63" s="1"/>
  <c r="D63" i="57" s="1"/>
  <c r="K63" i="66"/>
  <c r="F63"/>
  <c r="L62"/>
  <c r="P62" s="1"/>
  <c r="E62" i="58" s="1"/>
  <c r="K62" i="66"/>
  <c r="F62"/>
  <c r="K61"/>
  <c r="F61"/>
  <c r="L60"/>
  <c r="N60" s="1"/>
  <c r="E60" i="57" s="1"/>
  <c r="K60" i="66"/>
  <c r="F60"/>
  <c r="L59"/>
  <c r="M59" s="1"/>
  <c r="D59" i="57" s="1"/>
  <c r="K59" i="66"/>
  <c r="F59"/>
  <c r="L58"/>
  <c r="P58" s="1"/>
  <c r="E58" i="58" s="1"/>
  <c r="K58" i="66"/>
  <c r="F58"/>
  <c r="K57"/>
  <c r="F57"/>
  <c r="L56"/>
  <c r="N56" s="1"/>
  <c r="E56" i="57" s="1"/>
  <c r="K56" i="66"/>
  <c r="F56"/>
  <c r="L55"/>
  <c r="M55" s="1"/>
  <c r="D55" i="57" s="1"/>
  <c r="K55" i="66"/>
  <c r="F55"/>
  <c r="L54"/>
  <c r="P54" s="1"/>
  <c r="E54" i="58" s="1"/>
  <c r="K54" i="66"/>
  <c r="F54"/>
  <c r="K53"/>
  <c r="F53"/>
  <c r="L52"/>
  <c r="N52" s="1"/>
  <c r="E52" i="57" s="1"/>
  <c r="K52" i="66"/>
  <c r="F52"/>
  <c r="L51"/>
  <c r="M51" s="1"/>
  <c r="D51" i="57" s="1"/>
  <c r="K51" i="66"/>
  <c r="F51"/>
  <c r="L50"/>
  <c r="P50" s="1"/>
  <c r="E50" i="58" s="1"/>
  <c r="K50" i="66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K33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K29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K25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K21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K17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K13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K9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K5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F98"/>
  <c r="U97"/>
  <c r="U96"/>
  <c r="F96"/>
  <c r="U95"/>
  <c r="U94"/>
  <c r="F94"/>
  <c r="U93"/>
  <c r="U92"/>
  <c r="F92"/>
  <c r="U91"/>
  <c r="F91"/>
  <c r="U90"/>
  <c r="F90"/>
  <c r="U89"/>
  <c r="F89"/>
  <c r="U88"/>
  <c r="F88"/>
  <c r="U87"/>
  <c r="U86"/>
  <c r="F86"/>
  <c r="U85"/>
  <c r="U84"/>
  <c r="F84"/>
  <c r="U83"/>
  <c r="U82"/>
  <c r="F82"/>
  <c r="U81"/>
  <c r="U80"/>
  <c r="F80"/>
  <c r="U79"/>
  <c r="U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N52"/>
  <c r="F52"/>
  <c r="U51"/>
  <c r="U50"/>
  <c r="F50"/>
  <c r="U49"/>
  <c r="U48"/>
  <c r="F48"/>
  <c r="U47"/>
  <c r="F47"/>
  <c r="U46"/>
  <c r="U45"/>
  <c r="U44"/>
  <c r="F44"/>
  <c r="U43"/>
  <c r="U42"/>
  <c r="U41"/>
  <c r="U40"/>
  <c r="N40"/>
  <c r="F40"/>
  <c r="U39"/>
  <c r="U38"/>
  <c r="U37"/>
  <c r="U36"/>
  <c r="U35"/>
  <c r="U34"/>
  <c r="F34"/>
  <c r="U33"/>
  <c r="U32"/>
  <c r="F32"/>
  <c r="U31"/>
  <c r="U30"/>
  <c r="F30"/>
  <c r="U29"/>
  <c r="U28"/>
  <c r="F28"/>
  <c r="U27"/>
  <c r="U26"/>
  <c r="F26"/>
  <c r="U25"/>
  <c r="U24"/>
  <c r="F24"/>
  <c r="U23"/>
  <c r="U22"/>
  <c r="U21"/>
  <c r="U20"/>
  <c r="N20"/>
  <c r="F20"/>
  <c r="U19"/>
  <c r="U18"/>
  <c r="F18"/>
  <c r="U17"/>
  <c r="U16"/>
  <c r="F16"/>
  <c r="U15"/>
  <c r="F15"/>
  <c r="U14"/>
  <c r="F14"/>
  <c r="U13"/>
  <c r="N13"/>
  <c r="U12"/>
  <c r="F12"/>
  <c r="U11"/>
  <c r="U10"/>
  <c r="F10"/>
  <c r="U9"/>
  <c r="U8"/>
  <c r="F8"/>
  <c r="U7"/>
  <c r="U6"/>
  <c r="U5"/>
  <c r="F5"/>
  <c r="U4"/>
  <c r="F4"/>
  <c r="U3"/>
  <c r="A1"/>
  <c r="T99" i="62"/>
  <c r="S99"/>
  <c r="R99"/>
  <c r="Q99"/>
  <c r="P99"/>
  <c r="U98"/>
  <c r="F98"/>
  <c r="U97"/>
  <c r="U96"/>
  <c r="F96"/>
  <c r="U95"/>
  <c r="U94"/>
  <c r="F94"/>
  <c r="AD93"/>
  <c r="U93"/>
  <c r="AD92"/>
  <c r="U92"/>
  <c r="F92"/>
  <c r="U91"/>
  <c r="N91"/>
  <c r="U90"/>
  <c r="F90"/>
  <c r="AD89"/>
  <c r="U89"/>
  <c r="AD88"/>
  <c r="U88"/>
  <c r="F88"/>
  <c r="U87"/>
  <c r="N87"/>
  <c r="U86"/>
  <c r="F86"/>
  <c r="AD85"/>
  <c r="U85"/>
  <c r="U84"/>
  <c r="F84"/>
  <c r="U83"/>
  <c r="F83"/>
  <c r="U82"/>
  <c r="F82"/>
  <c r="U81"/>
  <c r="F81"/>
  <c r="U80"/>
  <c r="F80"/>
  <c r="U79"/>
  <c r="N79"/>
  <c r="AC78"/>
  <c r="U78"/>
  <c r="F78"/>
  <c r="U77"/>
  <c r="U76"/>
  <c r="F76"/>
  <c r="U75"/>
  <c r="U74"/>
  <c r="U73"/>
  <c r="U72"/>
  <c r="F72"/>
  <c r="U71"/>
  <c r="F71"/>
  <c r="U70"/>
  <c r="F70"/>
  <c r="AD69"/>
  <c r="U69"/>
  <c r="U68"/>
  <c r="F68"/>
  <c r="U67"/>
  <c r="AD66"/>
  <c r="U66"/>
  <c r="F66"/>
  <c r="AD65"/>
  <c r="U65"/>
  <c r="F65"/>
  <c r="U64"/>
  <c r="F64"/>
  <c r="U63"/>
  <c r="N63"/>
  <c r="AC62"/>
  <c r="U62"/>
  <c r="F62"/>
  <c r="U61"/>
  <c r="U60"/>
  <c r="F60"/>
  <c r="U59"/>
  <c r="U58"/>
  <c r="F58"/>
  <c r="U57"/>
  <c r="U56"/>
  <c r="F56"/>
  <c r="U55"/>
  <c r="U54"/>
  <c r="F54"/>
  <c r="AD53"/>
  <c r="U53"/>
  <c r="F53"/>
  <c r="U52"/>
  <c r="F52"/>
  <c r="U51"/>
  <c r="N51"/>
  <c r="AD50"/>
  <c r="U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AD33"/>
  <c r="U33"/>
  <c r="U32"/>
  <c r="F32"/>
  <c r="U31"/>
  <c r="U30"/>
  <c r="F30"/>
  <c r="AD29"/>
  <c r="U29"/>
  <c r="U28"/>
  <c r="F28"/>
  <c r="U27"/>
  <c r="U26"/>
  <c r="F26"/>
  <c r="U25"/>
  <c r="U24"/>
  <c r="U23"/>
  <c r="U22"/>
  <c r="F22"/>
  <c r="AD21"/>
  <c r="U21"/>
  <c r="U20"/>
  <c r="F20"/>
  <c r="U19"/>
  <c r="U18"/>
  <c r="F18"/>
  <c r="AD17"/>
  <c r="U17"/>
  <c r="F17"/>
  <c r="U16"/>
  <c r="F16"/>
  <c r="U15"/>
  <c r="F15"/>
  <c r="U14"/>
  <c r="F14"/>
  <c r="AD13"/>
  <c r="U13"/>
  <c r="U12"/>
  <c r="F12"/>
  <c r="U11"/>
  <c r="U10"/>
  <c r="F10"/>
  <c r="AD9"/>
  <c r="U9"/>
  <c r="U8"/>
  <c r="F8"/>
  <c r="U7"/>
  <c r="U6"/>
  <c r="AD5"/>
  <c r="U5"/>
  <c r="U4"/>
  <c r="F4"/>
  <c r="U3"/>
  <c r="A1"/>
  <c r="T99" i="61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N68"/>
  <c r="F68"/>
  <c r="U67"/>
  <c r="U66"/>
  <c r="F66"/>
  <c r="U65"/>
  <c r="U64"/>
  <c r="F64"/>
  <c r="U63"/>
  <c r="U62"/>
  <c r="F62"/>
  <c r="U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N31"/>
  <c r="U30"/>
  <c r="F30"/>
  <c r="U29"/>
  <c r="U28"/>
  <c r="F28"/>
  <c r="U27"/>
  <c r="U26"/>
  <c r="F26"/>
  <c r="U25"/>
  <c r="U24"/>
  <c r="N24"/>
  <c r="F24"/>
  <c r="U23"/>
  <c r="U22"/>
  <c r="F22"/>
  <c r="U21"/>
  <c r="U20"/>
  <c r="F20"/>
  <c r="U19"/>
  <c r="U18"/>
  <c r="F18"/>
  <c r="U17"/>
  <c r="U16"/>
  <c r="F16"/>
  <c r="U15"/>
  <c r="U14"/>
  <c r="U13"/>
  <c r="U12"/>
  <c r="F12"/>
  <c r="U11"/>
  <c r="U10"/>
  <c r="F10"/>
  <c r="U9"/>
  <c r="U8"/>
  <c r="F8"/>
  <c r="U7"/>
  <c r="N7"/>
  <c r="U6"/>
  <c r="F6"/>
  <c r="U5"/>
  <c r="U4"/>
  <c r="F4"/>
  <c r="U3"/>
  <c r="A1"/>
  <c r="T99" i="58"/>
  <c r="S99"/>
  <c r="R99"/>
  <c r="Q99"/>
  <c r="P99"/>
  <c r="U98"/>
  <c r="F98"/>
  <c r="U97"/>
  <c r="U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U25"/>
  <c r="F25"/>
  <c r="U24"/>
  <c r="F24"/>
  <c r="U23"/>
  <c r="U22"/>
  <c r="U21"/>
  <c r="U20"/>
  <c r="F20"/>
  <c r="U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U4"/>
  <c r="F4"/>
  <c r="U3"/>
  <c r="A1"/>
  <c r="T99" i="57"/>
  <c r="S99"/>
  <c r="R99"/>
  <c r="Q99"/>
  <c r="P99"/>
  <c r="U98"/>
  <c r="F98"/>
  <c r="U97"/>
  <c r="U96"/>
  <c r="F96"/>
  <c r="U95"/>
  <c r="U94"/>
  <c r="F94"/>
  <c r="U93"/>
  <c r="U92"/>
  <c r="U91"/>
  <c r="U90"/>
  <c r="F90"/>
  <c r="U89"/>
  <c r="F89"/>
  <c r="U88"/>
  <c r="F88"/>
  <c r="U87"/>
  <c r="F87"/>
  <c r="U86"/>
  <c r="F86"/>
  <c r="U85"/>
  <c r="F85"/>
  <c r="U84"/>
  <c r="F84"/>
  <c r="U83"/>
  <c r="N83"/>
  <c r="U82"/>
  <c r="F82"/>
  <c r="U81"/>
  <c r="F81"/>
  <c r="U80"/>
  <c r="F80"/>
  <c r="U79"/>
  <c r="U78"/>
  <c r="F78"/>
  <c r="U77"/>
  <c r="F77"/>
  <c r="U76"/>
  <c r="F76"/>
  <c r="U75"/>
  <c r="U74"/>
  <c r="F74"/>
  <c r="U73"/>
  <c r="U72"/>
  <c r="F72"/>
  <c r="U71"/>
  <c r="F71"/>
  <c r="U70"/>
  <c r="F70"/>
  <c r="U69"/>
  <c r="N69"/>
  <c r="U68"/>
  <c r="U67"/>
  <c r="N67"/>
  <c r="U66"/>
  <c r="F66"/>
  <c r="U65"/>
  <c r="U64"/>
  <c r="F64"/>
  <c r="U63"/>
  <c r="U62"/>
  <c r="F62"/>
  <c r="U61"/>
  <c r="F61"/>
  <c r="U60"/>
  <c r="F60"/>
  <c r="U59"/>
  <c r="N59"/>
  <c r="U58"/>
  <c r="F58"/>
  <c r="U57"/>
  <c r="U56"/>
  <c r="F56"/>
  <c r="U55"/>
  <c r="U54"/>
  <c r="F54"/>
  <c r="U53"/>
  <c r="F53"/>
  <c r="U52"/>
  <c r="F52"/>
  <c r="U51"/>
  <c r="N51"/>
  <c r="U50"/>
  <c r="F50"/>
  <c r="U49"/>
  <c r="U48"/>
  <c r="F48"/>
  <c r="U47"/>
  <c r="U46"/>
  <c r="F46"/>
  <c r="U45"/>
  <c r="F45"/>
  <c r="U44"/>
  <c r="F44"/>
  <c r="U43"/>
  <c r="N43"/>
  <c r="U42"/>
  <c r="F42"/>
  <c r="U41"/>
  <c r="U40"/>
  <c r="F40"/>
  <c r="U39"/>
  <c r="U38"/>
  <c r="F38"/>
  <c r="U37"/>
  <c r="F37"/>
  <c r="U36"/>
  <c r="F36"/>
  <c r="U35"/>
  <c r="N35"/>
  <c r="U34"/>
  <c r="F34"/>
  <c r="U33"/>
  <c r="U32"/>
  <c r="F32"/>
  <c r="U31"/>
  <c r="U30"/>
  <c r="F30"/>
  <c r="U29"/>
  <c r="U28"/>
  <c r="F28"/>
  <c r="U27"/>
  <c r="N27"/>
  <c r="U26"/>
  <c r="F26"/>
  <c r="U25"/>
  <c r="U24"/>
  <c r="F24"/>
  <c r="U23"/>
  <c r="U22"/>
  <c r="F22"/>
  <c r="U21"/>
  <c r="U20"/>
  <c r="N20"/>
  <c r="F20"/>
  <c r="U19"/>
  <c r="U18"/>
  <c r="F18"/>
  <c r="U17"/>
  <c r="U16"/>
  <c r="F16"/>
  <c r="U15"/>
  <c r="F15"/>
  <c r="U14"/>
  <c r="F14"/>
  <c r="U13"/>
  <c r="F13"/>
  <c r="U12"/>
  <c r="F12"/>
  <c r="U11"/>
  <c r="U10"/>
  <c r="F10"/>
  <c r="U9"/>
  <c r="U8"/>
  <c r="F8"/>
  <c r="U7"/>
  <c r="U6"/>
  <c r="F6"/>
  <c r="U5"/>
  <c r="U4"/>
  <c r="N4"/>
  <c r="F4"/>
  <c r="U3"/>
  <c r="J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N69"/>
  <c r="U68"/>
  <c r="F68"/>
  <c r="U67"/>
  <c r="U66"/>
  <c r="F66"/>
  <c r="U65"/>
  <c r="U64"/>
  <c r="F64"/>
  <c r="U63"/>
  <c r="U62"/>
  <c r="U61"/>
  <c r="N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N49"/>
  <c r="U48"/>
  <c r="F48"/>
  <c r="U47"/>
  <c r="U46"/>
  <c r="F46"/>
  <c r="U45"/>
  <c r="U44"/>
  <c r="F44"/>
  <c r="U43"/>
  <c r="U42"/>
  <c r="F42"/>
  <c r="U41"/>
  <c r="U40"/>
  <c r="F40"/>
  <c r="U39"/>
  <c r="F39"/>
  <c r="U38"/>
  <c r="F38"/>
  <c r="U37"/>
  <c r="N37"/>
  <c r="U36"/>
  <c r="F36"/>
  <c r="U35"/>
  <c r="U34"/>
  <c r="N34"/>
  <c r="F34"/>
  <c r="U33"/>
  <c r="F33"/>
  <c r="U32"/>
  <c r="F32"/>
  <c r="U31"/>
  <c r="N31"/>
  <c r="U30"/>
  <c r="F30"/>
  <c r="U29"/>
  <c r="U28"/>
  <c r="F28"/>
  <c r="U27"/>
  <c r="U26"/>
  <c r="F26"/>
  <c r="U25"/>
  <c r="U24"/>
  <c r="F24"/>
  <c r="U23"/>
  <c r="U22"/>
  <c r="F22"/>
  <c r="U21"/>
  <c r="F21"/>
  <c r="U20"/>
  <c r="F20"/>
  <c r="U19"/>
  <c r="N19"/>
  <c r="U18"/>
  <c r="F18"/>
  <c r="U17"/>
  <c r="U16"/>
  <c r="U15"/>
  <c r="U14"/>
  <c r="U13"/>
  <c r="U12"/>
  <c r="F12"/>
  <c r="U11"/>
  <c r="U10"/>
  <c r="F10"/>
  <c r="U9"/>
  <c r="U8"/>
  <c r="F8"/>
  <c r="U7"/>
  <c r="F7"/>
  <c r="U6"/>
  <c r="F6"/>
  <c r="U5"/>
  <c r="N5"/>
  <c r="U4"/>
  <c r="F4"/>
  <c r="U3"/>
  <c r="M99"/>
  <c r="L99"/>
  <c r="J99"/>
  <c r="A1"/>
  <c r="T99" i="55"/>
  <c r="S99"/>
  <c r="R99"/>
  <c r="Q99"/>
  <c r="P99"/>
  <c r="U98"/>
  <c r="F98"/>
  <c r="U97"/>
  <c r="U96"/>
  <c r="F96"/>
  <c r="U95"/>
  <c r="U94"/>
  <c r="F94"/>
  <c r="U93"/>
  <c r="U92"/>
  <c r="N92"/>
  <c r="F92"/>
  <c r="U91"/>
  <c r="U90"/>
  <c r="F90"/>
  <c r="U89"/>
  <c r="F89"/>
  <c r="U88"/>
  <c r="F88"/>
  <c r="U87"/>
  <c r="U86"/>
  <c r="F86"/>
  <c r="U85"/>
  <c r="U84"/>
  <c r="N84"/>
  <c r="F84"/>
  <c r="U83"/>
  <c r="U82"/>
  <c r="F82"/>
  <c r="U81"/>
  <c r="U80"/>
  <c r="F80"/>
  <c r="U79"/>
  <c r="U78"/>
  <c r="F78"/>
  <c r="U77"/>
  <c r="U76"/>
  <c r="N76"/>
  <c r="F76"/>
  <c r="U75"/>
  <c r="U74"/>
  <c r="F74"/>
  <c r="U73"/>
  <c r="F73"/>
  <c r="U72"/>
  <c r="F72"/>
  <c r="U71"/>
  <c r="U70"/>
  <c r="F70"/>
  <c r="U69"/>
  <c r="U68"/>
  <c r="N68"/>
  <c r="F68"/>
  <c r="U67"/>
  <c r="U66"/>
  <c r="F66"/>
  <c r="U65"/>
  <c r="F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F51"/>
  <c r="U50"/>
  <c r="F50"/>
  <c r="U49"/>
  <c r="F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N35"/>
  <c r="U34"/>
  <c r="F34"/>
  <c r="U33"/>
  <c r="U32"/>
  <c r="F32"/>
  <c r="U31"/>
  <c r="U30"/>
  <c r="F30"/>
  <c r="U29"/>
  <c r="U28"/>
  <c r="F28"/>
  <c r="U27"/>
  <c r="U26"/>
  <c r="F26"/>
  <c r="U25"/>
  <c r="U24"/>
  <c r="F24"/>
  <c r="U23"/>
  <c r="U22"/>
  <c r="F22"/>
  <c r="U21"/>
  <c r="U20"/>
  <c r="F20"/>
  <c r="U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U6"/>
  <c r="F6"/>
  <c r="U5"/>
  <c r="U4"/>
  <c r="F4"/>
  <c r="U3"/>
  <c r="A1"/>
  <c r="N4" i="63" l="1"/>
  <c r="N7" i="55"/>
  <c r="N19"/>
  <c r="N51"/>
  <c r="N30" i="57"/>
  <c r="N86"/>
  <c r="N22" i="61"/>
  <c r="N28"/>
  <c r="N42"/>
  <c r="N48"/>
  <c r="N50"/>
  <c r="N54"/>
  <c r="N56"/>
  <c r="N58"/>
  <c r="N62"/>
  <c r="N64"/>
  <c r="N66"/>
  <c r="N70"/>
  <c r="N72"/>
  <c r="N74"/>
  <c r="N78"/>
  <c r="N86"/>
  <c r="N90"/>
  <c r="N94"/>
  <c r="M99" i="62"/>
  <c r="N53"/>
  <c r="N57"/>
  <c r="N61"/>
  <c r="N65"/>
  <c r="N69"/>
  <c r="N73"/>
  <c r="N77"/>
  <c r="N81"/>
  <c r="N69" i="63"/>
  <c r="N73"/>
  <c r="N81"/>
  <c r="N89"/>
  <c r="L99" i="55"/>
  <c r="N92" i="62"/>
  <c r="N5" i="63"/>
  <c r="N9"/>
  <c r="N17"/>
  <c r="N21"/>
  <c r="N29"/>
  <c r="N33"/>
  <c r="N37"/>
  <c r="N41"/>
  <c r="N45"/>
  <c r="N49"/>
  <c r="N65"/>
  <c r="N6" i="57"/>
  <c r="N10"/>
  <c r="N14"/>
  <c r="N18"/>
  <c r="N22"/>
  <c r="N26"/>
  <c r="N6" i="63"/>
  <c r="N10"/>
  <c r="N14"/>
  <c r="N18"/>
  <c r="N22"/>
  <c r="N26"/>
  <c r="N30"/>
  <c r="N34"/>
  <c r="N38"/>
  <c r="N42"/>
  <c r="N46"/>
  <c r="N50"/>
  <c r="N53"/>
  <c r="N54"/>
  <c r="N57"/>
  <c r="N58"/>
  <c r="N62"/>
  <c r="N66"/>
  <c r="N70"/>
  <c r="N74"/>
  <c r="N82"/>
  <c r="N86"/>
  <c r="N90"/>
  <c r="N98"/>
  <c r="N25"/>
  <c r="N61"/>
  <c r="N77"/>
  <c r="N85"/>
  <c r="N54" i="62"/>
  <c r="N58"/>
  <c r="N62"/>
  <c r="N66"/>
  <c r="N70"/>
  <c r="N78"/>
  <c r="N82"/>
  <c r="N85"/>
  <c r="N89"/>
  <c r="N90"/>
  <c r="N93"/>
  <c r="N94"/>
  <c r="N98"/>
  <c r="N82" i="61"/>
  <c r="N17"/>
  <c r="N6" i="55"/>
  <c r="N94"/>
  <c r="N98"/>
  <c r="F36" i="63"/>
  <c r="F74" i="62"/>
  <c r="F62" i="56"/>
  <c r="F16"/>
  <c r="F14"/>
  <c r="B99"/>
  <c r="F22" i="58"/>
  <c r="F92" i="57"/>
  <c r="F41" i="61"/>
  <c r="M99" i="63"/>
  <c r="N46" i="61"/>
  <c r="N96" i="62"/>
  <c r="N97" i="63"/>
  <c r="N8"/>
  <c r="N12"/>
  <c r="N24"/>
  <c r="N36"/>
  <c r="N44"/>
  <c r="N56"/>
  <c r="N60"/>
  <c r="N72"/>
  <c r="N76"/>
  <c r="N80"/>
  <c r="N84"/>
  <c r="N97" i="62"/>
  <c r="J99" i="63"/>
  <c r="I99" i="57"/>
  <c r="F78" i="63"/>
  <c r="F46"/>
  <c r="F42"/>
  <c r="F38"/>
  <c r="C99"/>
  <c r="F22"/>
  <c r="B99"/>
  <c r="F6"/>
  <c r="F59" i="62"/>
  <c r="F24"/>
  <c r="F6"/>
  <c r="F14" i="61"/>
  <c r="B99"/>
  <c r="K99" i="66"/>
  <c r="F96" i="58"/>
  <c r="F78"/>
  <c r="F26"/>
  <c r="B99"/>
  <c r="F68" i="57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V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1" s="1"/>
  <c r="O22" i="65"/>
  <c r="D22" i="56" s="1"/>
  <c r="G22" s="1"/>
  <c r="O23" i="65"/>
  <c r="D23" i="56" s="1"/>
  <c r="G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7" s="1"/>
  <c r="O38" i="65"/>
  <c r="D38" i="56" s="1"/>
  <c r="G38" s="1"/>
  <c r="O39" i="65"/>
  <c r="D39" i="56" s="1"/>
  <c r="G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V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49" s="1"/>
  <c r="O50" i="65"/>
  <c r="D50" i="56" s="1"/>
  <c r="G50" s="1"/>
  <c r="O51" i="65"/>
  <c r="D51" i="56" s="1"/>
  <c r="G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V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V60" s="1"/>
  <c r="O61" i="65"/>
  <c r="D61" i="56" s="1"/>
  <c r="G61" s="1"/>
  <c r="V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V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V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V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M71" i="65"/>
  <c r="D71" i="55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V94" s="1"/>
  <c r="M95" i="65"/>
  <c r="D95" i="55" s="1"/>
  <c r="G95" s="1"/>
  <c r="V95" s="1"/>
  <c r="M96" i="65"/>
  <c r="D96" i="55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N22"/>
  <c r="O22" s="1"/>
  <c r="N26"/>
  <c r="N30"/>
  <c r="N38"/>
  <c r="N42"/>
  <c r="O42" s="1"/>
  <c r="N46"/>
  <c r="N54"/>
  <c r="O54" s="1"/>
  <c r="N58"/>
  <c r="N62"/>
  <c r="N66"/>
  <c r="N70"/>
  <c r="O70" s="1"/>
  <c r="N74"/>
  <c r="N78"/>
  <c r="N9"/>
  <c r="O9" s="1"/>
  <c r="N13"/>
  <c r="N25"/>
  <c r="N29"/>
  <c r="O29" s="1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E99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O59" s="1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O70" s="1"/>
  <c r="N71"/>
  <c r="N74"/>
  <c r="N75"/>
  <c r="N78"/>
  <c r="O78" s="1"/>
  <c r="N79"/>
  <c r="N82"/>
  <c r="N83"/>
  <c r="N86"/>
  <c r="O86" s="1"/>
  <c r="N87"/>
  <c r="O87" s="1"/>
  <c r="N90"/>
  <c r="N91"/>
  <c r="N95"/>
  <c r="N4" i="56"/>
  <c r="N8"/>
  <c r="N12"/>
  <c r="N16"/>
  <c r="N20"/>
  <c r="N24"/>
  <c r="N28"/>
  <c r="N32"/>
  <c r="N36"/>
  <c r="N40"/>
  <c r="N44"/>
  <c r="N48"/>
  <c r="O48" s="1"/>
  <c r="N52"/>
  <c r="N55"/>
  <c r="O55" s="1"/>
  <c r="N56"/>
  <c r="O56" s="1"/>
  <c r="N59"/>
  <c r="O59" s="1"/>
  <c r="N60"/>
  <c r="N63"/>
  <c r="O63" s="1"/>
  <c r="N64"/>
  <c r="N67"/>
  <c r="N68"/>
  <c r="N71"/>
  <c r="O71" s="1"/>
  <c r="N72"/>
  <c r="N75"/>
  <c r="O75" s="1"/>
  <c r="N76"/>
  <c r="N79"/>
  <c r="O79" s="1"/>
  <c r="N80"/>
  <c r="N83"/>
  <c r="O83" s="1"/>
  <c r="N84"/>
  <c r="N87"/>
  <c r="N88"/>
  <c r="N91"/>
  <c r="O91" s="1"/>
  <c r="N92"/>
  <c r="N95"/>
  <c r="N96"/>
  <c r="I99"/>
  <c r="N81"/>
  <c r="N82"/>
  <c r="N85"/>
  <c r="N86"/>
  <c r="O86" s="1"/>
  <c r="N89"/>
  <c r="N90"/>
  <c r="N93"/>
  <c r="O93" s="1"/>
  <c r="N94"/>
  <c r="N97"/>
  <c r="N98"/>
  <c r="N5" i="57"/>
  <c r="N7"/>
  <c r="N9"/>
  <c r="N11"/>
  <c r="N13"/>
  <c r="N15"/>
  <c r="N17"/>
  <c r="N19"/>
  <c r="N21"/>
  <c r="N23"/>
  <c r="N25"/>
  <c r="N29"/>
  <c r="N22" i="55"/>
  <c r="O22" s="1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O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G75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G45" s="1"/>
  <c r="O45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V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L99" i="66"/>
  <c r="M3"/>
  <c r="D3" i="57" s="1"/>
  <c r="P3" i="66"/>
  <c r="E3" i="58" s="1"/>
  <c r="O3" i="66"/>
  <c r="D3" i="58" s="1"/>
  <c r="K4" i="65"/>
  <c r="F4"/>
  <c r="D99"/>
  <c r="K3"/>
  <c r="V8" i="55"/>
  <c r="V11"/>
  <c r="O13"/>
  <c r="V48"/>
  <c r="O48"/>
  <c r="V56"/>
  <c r="V9"/>
  <c r="V32"/>
  <c r="O32"/>
  <c r="V40"/>
  <c r="V16"/>
  <c r="O16"/>
  <c r="V10" i="56"/>
  <c r="V19"/>
  <c r="O19"/>
  <c r="V26"/>
  <c r="V35"/>
  <c r="O35"/>
  <c r="V42"/>
  <c r="V51"/>
  <c r="O51"/>
  <c r="N8" i="55"/>
  <c r="F9"/>
  <c r="I99"/>
  <c r="M99"/>
  <c r="G10"/>
  <c r="N12"/>
  <c r="O12" s="1"/>
  <c r="F13"/>
  <c r="O14"/>
  <c r="V22"/>
  <c r="G26"/>
  <c r="N28"/>
  <c r="O28" s="1"/>
  <c r="F29"/>
  <c r="V38"/>
  <c r="N44"/>
  <c r="O44" s="1"/>
  <c r="F45"/>
  <c r="O46"/>
  <c r="V54"/>
  <c r="N60"/>
  <c r="O60" s="1"/>
  <c r="F61"/>
  <c r="O64"/>
  <c r="O72"/>
  <c r="O80"/>
  <c r="O92"/>
  <c r="O45" i="56"/>
  <c r="O57"/>
  <c r="V66" i="55"/>
  <c r="O66"/>
  <c r="V74"/>
  <c r="O74"/>
  <c r="V82"/>
  <c r="O94"/>
  <c r="V15" i="56"/>
  <c r="O15"/>
  <c r="V22"/>
  <c r="O31"/>
  <c r="V36"/>
  <c r="V38"/>
  <c r="O38"/>
  <c r="V47"/>
  <c r="O47"/>
  <c r="V54"/>
  <c r="V59"/>
  <c r="V62"/>
  <c r="V70"/>
  <c r="V75"/>
  <c r="V78"/>
  <c r="O78"/>
  <c r="V83"/>
  <c r="V86"/>
  <c r="V91"/>
  <c r="V12" i="55"/>
  <c r="O17"/>
  <c r="V17"/>
  <c r="V28"/>
  <c r="V44"/>
  <c r="V60"/>
  <c r="V90"/>
  <c r="V11" i="56"/>
  <c r="O11"/>
  <c r="V18"/>
  <c r="O18"/>
  <c r="V27"/>
  <c r="O27"/>
  <c r="V34"/>
  <c r="O34"/>
  <c r="V43"/>
  <c r="O43"/>
  <c r="V48"/>
  <c r="V50"/>
  <c r="O50"/>
  <c r="B99" i="55"/>
  <c r="F3"/>
  <c r="K99"/>
  <c r="F5"/>
  <c r="G18"/>
  <c r="N20"/>
  <c r="O20" s="1"/>
  <c r="F21"/>
  <c r="G34"/>
  <c r="N36"/>
  <c r="O36" s="1"/>
  <c r="F37"/>
  <c r="G50"/>
  <c r="N52"/>
  <c r="O52" s="1"/>
  <c r="F53"/>
  <c r="O68"/>
  <c r="O76"/>
  <c r="O84"/>
  <c r="O5" i="56"/>
  <c r="O53"/>
  <c r="O61"/>
  <c r="V70" i="55"/>
  <c r="V78"/>
  <c r="V86"/>
  <c r="V7" i="56"/>
  <c r="O7"/>
  <c r="V14"/>
  <c r="O14"/>
  <c r="V23"/>
  <c r="O23"/>
  <c r="V28"/>
  <c r="V30"/>
  <c r="O30"/>
  <c r="V39"/>
  <c r="O39"/>
  <c r="V44"/>
  <c r="V46"/>
  <c r="O46"/>
  <c r="V55"/>
  <c r="V58"/>
  <c r="O58"/>
  <c r="V63"/>
  <c r="V66"/>
  <c r="O66"/>
  <c r="V71"/>
  <c r="V74"/>
  <c r="O74"/>
  <c r="V79"/>
  <c r="V87"/>
  <c r="V90"/>
  <c r="V95"/>
  <c r="O95"/>
  <c r="V98"/>
  <c r="J99" i="55"/>
  <c r="G6"/>
  <c r="N24"/>
  <c r="N40"/>
  <c r="O40" s="1"/>
  <c r="N56"/>
  <c r="O56" s="1"/>
  <c r="V79"/>
  <c r="V64" i="56"/>
  <c r="V68"/>
  <c r="B99" i="57"/>
  <c r="F3"/>
  <c r="K99"/>
  <c r="N82"/>
  <c r="F83"/>
  <c r="V92"/>
  <c r="F97"/>
  <c r="C99" i="58"/>
  <c r="I99"/>
  <c r="M99"/>
  <c r="N4"/>
  <c r="F5"/>
  <c r="N12"/>
  <c r="F13"/>
  <c r="N20"/>
  <c r="F21"/>
  <c r="V66"/>
  <c r="V64" i="55"/>
  <c r="V68"/>
  <c r="V72"/>
  <c r="V76"/>
  <c r="V80"/>
  <c r="V84"/>
  <c r="V88"/>
  <c r="V92"/>
  <c r="F3" i="56"/>
  <c r="V9"/>
  <c r="V13"/>
  <c r="V17"/>
  <c r="V21"/>
  <c r="V25"/>
  <c r="V29"/>
  <c r="V33"/>
  <c r="V41"/>
  <c r="V49"/>
  <c r="V53"/>
  <c r="V57"/>
  <c r="V73"/>
  <c r="V81"/>
  <c r="V85"/>
  <c r="V93"/>
  <c r="V97"/>
  <c r="N3" i="57"/>
  <c r="N3" i="56"/>
  <c r="G88" i="57"/>
  <c r="N90"/>
  <c r="F91"/>
  <c r="K99" i="58"/>
  <c r="U99"/>
  <c r="F9"/>
  <c r="F17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82" i="55" l="1"/>
  <c r="O6" i="57"/>
  <c r="O62" i="56"/>
  <c r="O68"/>
  <c r="O32"/>
  <c r="O73"/>
  <c r="O13"/>
  <c r="O63" i="55"/>
  <c r="O27"/>
  <c r="O48" i="57"/>
  <c r="O64"/>
  <c r="V32" i="56"/>
  <c r="O85"/>
  <c r="O96"/>
  <c r="O88"/>
  <c r="O80"/>
  <c r="O72"/>
  <c r="O64"/>
  <c r="O44"/>
  <c r="O28"/>
  <c r="O76"/>
  <c r="O60"/>
  <c r="O52"/>
  <c r="O36"/>
  <c r="O40"/>
  <c r="O24"/>
  <c r="O92"/>
  <c r="O84"/>
  <c r="O67"/>
  <c r="G96" i="55"/>
  <c r="G43"/>
  <c r="V43" s="1"/>
  <c r="O24"/>
  <c r="O19"/>
  <c r="O11"/>
  <c r="F99" i="56"/>
  <c r="G3"/>
  <c r="O97"/>
  <c r="O89"/>
  <c r="O81"/>
  <c r="O90"/>
  <c r="O87"/>
  <c r="G71" i="55"/>
  <c r="O4"/>
  <c r="V63"/>
  <c r="O51"/>
  <c r="O35"/>
  <c r="V27"/>
  <c r="O7"/>
  <c r="O95"/>
  <c r="O9"/>
  <c r="O30" i="58"/>
  <c r="G59"/>
  <c r="O59" s="1"/>
  <c r="G43"/>
  <c r="O43" s="1"/>
  <c r="G27"/>
  <c r="V27" s="1"/>
  <c r="V5"/>
  <c r="O22"/>
  <c r="O14"/>
  <c r="G90" i="57"/>
  <c r="V90" s="1"/>
  <c r="O3" i="55"/>
  <c r="O91"/>
  <c r="O75"/>
  <c r="O66" i="58"/>
  <c r="O53"/>
  <c r="O37"/>
  <c r="O29"/>
  <c r="O75"/>
  <c r="O97"/>
  <c r="O81"/>
  <c r="O65"/>
  <c r="O57"/>
  <c r="O25"/>
  <c r="O77"/>
  <c r="O61"/>
  <c r="O45"/>
  <c r="O21"/>
  <c r="O74"/>
  <c r="O42"/>
  <c r="O9"/>
  <c r="O26" i="56"/>
  <c r="O65"/>
  <c r="G12"/>
  <c r="V12" s="1"/>
  <c r="O6"/>
  <c r="O98"/>
  <c r="O94"/>
  <c r="O82"/>
  <c r="V98" i="55"/>
  <c r="G42"/>
  <c r="V42" s="1"/>
  <c r="O38"/>
  <c r="V69" i="56"/>
  <c r="G8"/>
  <c r="V8" s="1"/>
  <c r="G4"/>
  <c r="V4" s="1"/>
  <c r="V77"/>
  <c r="V37"/>
  <c r="O25"/>
  <c r="O67" i="55"/>
  <c r="O39"/>
  <c r="E99"/>
  <c r="O90"/>
  <c r="O83"/>
  <c r="O62"/>
  <c r="O30"/>
  <c r="D99"/>
  <c r="V81" i="58"/>
  <c r="V61"/>
  <c r="E99"/>
  <c r="O93"/>
  <c r="O41"/>
  <c r="G94" i="57"/>
  <c r="V94" s="1"/>
  <c r="G29"/>
  <c r="V29" s="1"/>
  <c r="G13"/>
  <c r="O13" s="1"/>
  <c r="O56"/>
  <c r="O44"/>
  <c r="V40"/>
  <c r="O24"/>
  <c r="G91" i="58"/>
  <c r="O91" s="1"/>
  <c r="V65"/>
  <c r="V25"/>
  <c r="O17"/>
  <c r="G11"/>
  <c r="V11" s="1"/>
  <c r="V97"/>
  <c r="V75"/>
  <c r="V74"/>
  <c r="V59"/>
  <c r="V57"/>
  <c r="V42"/>
  <c r="O26"/>
  <c r="D99"/>
  <c r="G93" i="57"/>
  <c r="V93" s="1"/>
  <c r="G77"/>
  <c r="V77" s="1"/>
  <c r="G69"/>
  <c r="O69" s="1"/>
  <c r="G61"/>
  <c r="V61" s="1"/>
  <c r="G53"/>
  <c r="O53" s="1"/>
  <c r="G37"/>
  <c r="G25"/>
  <c r="V25" s="1"/>
  <c r="G21"/>
  <c r="V21" s="1"/>
  <c r="G9"/>
  <c r="V9" s="1"/>
  <c r="G5"/>
  <c r="V5" s="1"/>
  <c r="O4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45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96" l="1"/>
  <c r="V96"/>
  <c r="O43"/>
  <c r="O42"/>
  <c r="O8" i="56"/>
  <c r="O71" i="55"/>
  <c r="V71"/>
  <c r="O27" i="58"/>
  <c r="O90" i="57"/>
  <c r="O29"/>
  <c r="V43" i="58"/>
  <c r="O11"/>
  <c r="O4" i="56"/>
  <c r="O12"/>
  <c r="O16"/>
  <c r="O49" i="55"/>
  <c r="O94" i="57"/>
  <c r="V13"/>
  <c r="O77"/>
  <c r="O25"/>
  <c r="V91" i="58"/>
  <c r="O80"/>
  <c r="O56"/>
  <c r="O93" i="57"/>
  <c r="V69"/>
  <c r="O61"/>
  <c r="V53"/>
  <c r="O37"/>
  <c r="V37"/>
  <c r="O21"/>
  <c r="O9"/>
  <c r="O5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BY91" s="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37" i="54" l="1"/>
  <c r="BY85"/>
  <c r="BY8"/>
  <c r="BY12"/>
  <c r="CO93"/>
  <c r="DA95"/>
  <c r="BY46"/>
  <c r="BY58"/>
  <c r="BY86"/>
  <c r="DB75"/>
  <c r="DB63"/>
  <c r="DB25"/>
  <c r="DC16"/>
  <c r="DB95"/>
  <c r="DB87"/>
  <c r="DB83"/>
  <c r="DB67"/>
  <c r="DB42"/>
  <c r="DB37"/>
  <c r="DB33"/>
  <c r="DB29"/>
  <c r="BR99"/>
  <c r="DB3"/>
  <c r="BT96"/>
  <c r="DA96"/>
  <c r="DA84"/>
  <c r="BT37"/>
  <c r="BT32"/>
  <c r="BT28"/>
  <c r="BT24"/>
  <c r="BT8"/>
  <c r="CZ97"/>
  <c r="CZ77"/>
  <c r="CZ6"/>
  <c r="BM67"/>
  <c r="CV13"/>
  <c r="CV9"/>
  <c r="CV4"/>
  <c r="BM96"/>
  <c r="DI96" s="1"/>
  <c r="E96" i="40" s="1"/>
  <c r="BM84" i="54"/>
  <c r="BM62"/>
  <c r="DI62" s="1"/>
  <c r="E62" i="40" s="1"/>
  <c r="BM56" i="54"/>
  <c r="DI56" s="1"/>
  <c r="E56" i="40" s="1"/>
  <c r="BM42" i="54"/>
  <c r="DI42" s="1"/>
  <c r="E42" i="40" s="1"/>
  <c r="BM40" i="54"/>
  <c r="BM16"/>
  <c r="BM4"/>
  <c r="DI4" s="1"/>
  <c r="E4" i="40" s="1"/>
  <c r="CO5" i="54"/>
  <c r="BF96"/>
  <c r="DH96" s="1"/>
  <c r="D96" i="40" s="1"/>
  <c r="BF56" i="54"/>
  <c r="BF46"/>
  <c r="DH46" s="1"/>
  <c r="D46" i="40" s="1"/>
  <c r="BF42" i="54"/>
  <c r="BF32"/>
  <c r="BF28"/>
  <c r="BF24"/>
  <c r="DH24" s="1"/>
  <c r="D24" i="40" s="1"/>
  <c r="BF16" i="54"/>
  <c r="BF14"/>
  <c r="DH14" s="1"/>
  <c r="D14" i="40" s="1"/>
  <c r="CG10" i="54"/>
  <c r="AY96"/>
  <c r="AY93"/>
  <c r="AY70"/>
  <c r="AY67"/>
  <c r="AY51"/>
  <c r="DG51" s="1"/>
  <c r="C51" i="40" s="1"/>
  <c r="AY37" i="54"/>
  <c r="AY24"/>
  <c r="AP99"/>
  <c r="AR96"/>
  <c r="DF96" s="1"/>
  <c r="B96" i="40" s="1"/>
  <c r="AR81" i="54"/>
  <c r="DF81" s="1"/>
  <c r="B81" i="40" s="1"/>
  <c r="AR74" i="54"/>
  <c r="DF74" s="1"/>
  <c r="B74" i="40" s="1"/>
  <c r="AR70" i="54"/>
  <c r="DF70" s="1"/>
  <c r="B70" i="40" s="1"/>
  <c r="AR62" i="54"/>
  <c r="DF62" s="1"/>
  <c r="B62" i="40" s="1"/>
  <c r="AR51" i="54"/>
  <c r="DF51" s="1"/>
  <c r="B51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DA37" i="54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DH59" s="1"/>
  <c r="D59" i="40" s="1"/>
  <c r="BF61" i="54"/>
  <c r="CN63"/>
  <c r="BM64"/>
  <c r="DI64" s="1"/>
  <c r="E64" i="40" s="1"/>
  <c r="CU66" i="54"/>
  <c r="CA67"/>
  <c r="AY69"/>
  <c r="BM69"/>
  <c r="CG71"/>
  <c r="CN71"/>
  <c r="BF73"/>
  <c r="CA75"/>
  <c r="DC75"/>
  <c r="AY77"/>
  <c r="DG77" s="1"/>
  <c r="C77" i="40" s="1"/>
  <c r="CO77" i="54"/>
  <c r="AY80"/>
  <c r="BF80"/>
  <c r="BB99"/>
  <c r="AY7"/>
  <c r="BF7"/>
  <c r="DB9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DH36" s="1"/>
  <c r="D36" i="40" s="1"/>
  <c r="AR39" i="54"/>
  <c r="DF39" s="1"/>
  <c r="B39" i="40" s="1"/>
  <c r="BF39" i="54"/>
  <c r="DH39" s="1"/>
  <c r="D39" i="40" s="1"/>
  <c r="BT39" i="54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DG57" s="1"/>
  <c r="C57" i="40" s="1"/>
  <c r="BT57" i="54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BF78"/>
  <c r="BM78"/>
  <c r="DI78" s="1"/>
  <c r="E78" i="40" s="1"/>
  <c r="DB79" i="54"/>
  <c r="BM82"/>
  <c r="DI82" s="1"/>
  <c r="E82" i="40" s="1"/>
  <c r="BT82" i="54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BF43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DG87" s="1"/>
  <c r="C87" i="40" s="1"/>
  <c r="BT87" i="54"/>
  <c r="DJ87" s="1"/>
  <c r="F87" i="40" s="1"/>
  <c r="DC87" i="54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J43" s="1"/>
  <c r="F43" i="40" s="1"/>
  <c r="DA44" i="54"/>
  <c r="BT48"/>
  <c r="DJ48" s="1"/>
  <c r="F48" i="40" s="1"/>
  <c r="BT51" i="54"/>
  <c r="BT52"/>
  <c r="DJ52" s="1"/>
  <c r="F52" i="40" s="1"/>
  <c r="CZ53" i="54"/>
  <c r="DB55"/>
  <c r="BT58"/>
  <c r="DB59"/>
  <c r="BT60"/>
  <c r="DJ60" s="1"/>
  <c r="F60" i="40" s="1"/>
  <c r="CZ61" i="54"/>
  <c r="BT63"/>
  <c r="BT66"/>
  <c r="DA68"/>
  <c r="DB71"/>
  <c r="BT74"/>
  <c r="BT75"/>
  <c r="DJ75" s="1"/>
  <c r="F75" i="40" s="1"/>
  <c r="BT79" i="54"/>
  <c r="DA80"/>
  <c r="CZ82"/>
  <c r="BT85"/>
  <c r="DJ85" s="1"/>
  <c r="F85" i="40" s="1"/>
  <c r="DA88" i="54"/>
  <c r="BT90"/>
  <c r="DB91"/>
  <c r="DA92"/>
  <c r="BT94"/>
  <c r="CZ94"/>
  <c r="BT97"/>
  <c r="BT12"/>
  <c r="BT15"/>
  <c r="DJ15" s="1"/>
  <c r="F15" i="40" s="1"/>
  <c r="DB18" i="54"/>
  <c r="DB22"/>
  <c r="BT25"/>
  <c r="DJ25" s="1"/>
  <c r="F25" i="40" s="1"/>
  <c r="DB26" i="54"/>
  <c r="BT29"/>
  <c r="DB30"/>
  <c r="BT33"/>
  <c r="DB34"/>
  <c r="DB35"/>
  <c r="DB38"/>
  <c r="BT40"/>
  <c r="DJ40" s="1"/>
  <c r="F40" i="40" s="1"/>
  <c r="DB41" i="54"/>
  <c r="BT42"/>
  <c r="DJ42" s="1"/>
  <c r="F42" i="40" s="1"/>
  <c r="DB43" i="54"/>
  <c r="DB51"/>
  <c r="CZ70"/>
  <c r="BT54"/>
  <c r="DJ54" s="1"/>
  <c r="F54" i="40" s="1"/>
  <c r="BT56" i="54"/>
  <c r="CZ57"/>
  <c r="BT62"/>
  <c r="DJ62" s="1"/>
  <c r="F62" i="40" s="1"/>
  <c r="CZ62" i="54"/>
  <c r="BT64"/>
  <c r="DJ64" s="1"/>
  <c r="F64" i="40" s="1"/>
  <c r="CZ65" i="54"/>
  <c r="BT67"/>
  <c r="DJ67" s="1"/>
  <c r="F67" i="40" s="1"/>
  <c r="BT69" i="54"/>
  <c r="DJ69" s="1"/>
  <c r="F69" i="40" s="1"/>
  <c r="BT72" i="54"/>
  <c r="DJ72" s="1"/>
  <c r="F72" i="40" s="1"/>
  <c r="BT78" i="54"/>
  <c r="DJ78" s="1"/>
  <c r="F78" i="40" s="1"/>
  <c r="CZ78" i="54"/>
  <c r="BT81"/>
  <c r="DJ81" s="1"/>
  <c r="F81" i="40" s="1"/>
  <c r="BT83" i="54"/>
  <c r="BT86"/>
  <c r="DJ86" s="1"/>
  <c r="F86" i="40" s="1"/>
  <c r="BT89" i="54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BT23"/>
  <c r="DJ23" s="1"/>
  <c r="F23" i="40" s="1"/>
  <c r="DB24" i="54"/>
  <c r="BT27"/>
  <c r="DA28"/>
  <c r="BT31"/>
  <c r="DA32"/>
  <c r="BT36"/>
  <c r="BT44"/>
  <c r="BT49"/>
  <c r="BT53"/>
  <c r="BT55"/>
  <c r="DJ55" s="1"/>
  <c r="F55" i="40" s="1"/>
  <c r="DA56" i="54"/>
  <c r="BT59"/>
  <c r="DJ59" s="1"/>
  <c r="F59" i="40" s="1"/>
  <c r="BT61" i="54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DJ51" i="54"/>
  <c r="F51" i="40" s="1"/>
  <c r="BM52" i="54"/>
  <c r="DI52" s="1"/>
  <c r="E52" i="40" s="1"/>
  <c r="BM58" i="54"/>
  <c r="DI58" s="1"/>
  <c r="E58" i="40" s="1"/>
  <c r="BM60" i="54"/>
  <c r="BM63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DJ94"/>
  <c r="F94" i="40" s="1"/>
  <c r="BM97" i="54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BM25"/>
  <c r="DI25" s="1"/>
  <c r="E25" i="40" s="1"/>
  <c r="BM29" i="54"/>
  <c r="DI29" s="1"/>
  <c r="E29" i="40" s="1"/>
  <c r="BM33" i="54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DI28" s="1"/>
  <c r="E28" i="40" s="1"/>
  <c r="BM32" i="54"/>
  <c r="BM37"/>
  <c r="DI37" s="1"/>
  <c r="E37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DI92" s="1"/>
  <c r="E92" i="40" s="1"/>
  <c r="BM98" i="54"/>
  <c r="BF9"/>
  <c r="BF23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BF57" i="54"/>
  <c r="BF62"/>
  <c r="DH62" s="1"/>
  <c r="D62" i="40" s="1"/>
  <c r="BF68" i="54"/>
  <c r="DH68" s="1"/>
  <c r="D68" i="40" s="1"/>
  <c r="BF71" i="54"/>
  <c r="BF81"/>
  <c r="DH81" s="1"/>
  <c r="D81" i="40" s="1"/>
  <c r="BF83" i="54"/>
  <c r="DH83" s="1"/>
  <c r="D83" i="40" s="1"/>
  <c r="BF86" i="54"/>
  <c r="DH86" s="1"/>
  <c r="D86" i="40" s="1"/>
  <c r="BF88" i="54"/>
  <c r="DH88" s="1"/>
  <c r="D88" i="40" s="1"/>
  <c r="BF91" i="54"/>
  <c r="DH91" s="1"/>
  <c r="D91" i="40" s="1"/>
  <c r="BF92" i="54"/>
  <c r="BF97"/>
  <c r="BF17"/>
  <c r="BF30"/>
  <c r="DJ34"/>
  <c r="F34" i="40" s="1"/>
  <c r="BF49" i="54"/>
  <c r="DH49" s="1"/>
  <c r="D49" i="40" s="1"/>
  <c r="BF4" i="54"/>
  <c r="DH4" s="1"/>
  <c r="D4" i="40" s="1"/>
  <c r="BF6" i="54"/>
  <c r="DH6" s="1"/>
  <c r="D6" i="40" s="1"/>
  <c r="DI6" i="54"/>
  <c r="E6" i="40" s="1"/>
  <c r="BF8" i="54"/>
  <c r="DH8" s="1"/>
  <c r="D8" i="40" s="1"/>
  <c r="BF10" i="54"/>
  <c r="DH10" s="1"/>
  <c r="D10" i="40" s="1"/>
  <c r="BF25" i="54"/>
  <c r="DH25" s="1"/>
  <c r="D25" i="40" s="1"/>
  <c r="BF29" i="54"/>
  <c r="BF33"/>
  <c r="DH33" s="1"/>
  <c r="D33" i="40" s="1"/>
  <c r="BF37" i="54"/>
  <c r="BF48"/>
  <c r="DH48" s="1"/>
  <c r="D48" i="40" s="1"/>
  <c r="BF55" i="54"/>
  <c r="BF60"/>
  <c r="BF63"/>
  <c r="DH63" s="1"/>
  <c r="D63" i="40" s="1"/>
  <c r="BF65" i="54"/>
  <c r="DH65" s="1"/>
  <c r="D65" i="40" s="1"/>
  <c r="BF70" i="54"/>
  <c r="DH70" s="1"/>
  <c r="D70" i="40" s="1"/>
  <c r="BF72" i="54"/>
  <c r="DH72" s="1"/>
  <c r="D72" i="40" s="1"/>
  <c r="BF85" i="54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H67" s="1"/>
  <c r="D67" i="40" s="1"/>
  <c r="DI67" i="54"/>
  <c r="E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H93" s="1"/>
  <c r="D93" i="40" s="1"/>
  <c r="BF95" i="54"/>
  <c r="DH95" s="1"/>
  <c r="D95" i="40" s="1"/>
  <c r="BF98" i="54"/>
  <c r="AY4"/>
  <c r="AY6"/>
  <c r="AY8"/>
  <c r="DG8" s="1"/>
  <c r="C8" i="40" s="1"/>
  <c r="AY9" i="54"/>
  <c r="DG9" s="1"/>
  <c r="C9" i="40" s="1"/>
  <c r="AY15" i="54"/>
  <c r="DG15" s="1"/>
  <c r="C15" i="40" s="1"/>
  <c r="AY17" i="54"/>
  <c r="DG17" s="1"/>
  <c r="C17" i="40" s="1"/>
  <c r="AY19" i="54"/>
  <c r="DG19" s="1"/>
  <c r="C19" i="40" s="1"/>
  <c r="DI19" i="54"/>
  <c r="E19" i="40" s="1"/>
  <c r="DJ19" i="54"/>
  <c r="F19" i="40" s="1"/>
  <c r="AY29" i="54"/>
  <c r="DG29" s="1"/>
  <c r="C29" i="40" s="1"/>
  <c r="DH29" i="54"/>
  <c r="D29" i="40" s="1"/>
  <c r="AY32" i="54"/>
  <c r="DG32" s="1"/>
  <c r="C32" i="40" s="1"/>
  <c r="DH32" i="54"/>
  <c r="D32" i="40" s="1"/>
  <c r="AY40" i="54"/>
  <c r="CE40"/>
  <c r="AY45"/>
  <c r="DG45" s="1"/>
  <c r="C45" i="40" s="1"/>
  <c r="AY47" i="54"/>
  <c r="AY48"/>
  <c r="DG48" s="1"/>
  <c r="C48" i="40" s="1"/>
  <c r="AY58" i="54"/>
  <c r="DG58" s="1"/>
  <c r="C58" i="40" s="1"/>
  <c r="AY62" i="54"/>
  <c r="AY72"/>
  <c r="AY79"/>
  <c r="DG79" s="1"/>
  <c r="C79" i="40" s="1"/>
  <c r="DJ79" i="54"/>
  <c r="F79" i="40" s="1"/>
  <c r="AY81" i="54"/>
  <c r="AY83"/>
  <c r="DG83" s="1"/>
  <c r="C83" i="40" s="1"/>
  <c r="AY86" i="54"/>
  <c r="DG86" s="1"/>
  <c r="C86" i="40" s="1"/>
  <c r="AY95" i="54"/>
  <c r="DG95" s="1"/>
  <c r="C95" i="40" s="1"/>
  <c r="AY97" i="54"/>
  <c r="DG97" s="1"/>
  <c r="C97" i="40" s="1"/>
  <c r="AY22" i="54"/>
  <c r="DG22" s="1"/>
  <c r="C22" i="40" s="1"/>
  <c r="AY25" i="54"/>
  <c r="AY28"/>
  <c r="DJ28"/>
  <c r="F28" i="40" s="1"/>
  <c r="AY31" i="54"/>
  <c r="DJ31"/>
  <c r="F31" i="40" s="1"/>
  <c r="AY36" i="54"/>
  <c r="DG36" s="1"/>
  <c r="C36" i="40" s="1"/>
  <c r="CE36" i="54"/>
  <c r="AY39"/>
  <c r="DG39" s="1"/>
  <c r="C39" i="40" s="1"/>
  <c r="DJ39" i="54"/>
  <c r="F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AY61" i="54"/>
  <c r="DJ66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DG92" s="1"/>
  <c r="C92" i="40" s="1"/>
  <c r="AY94" i="54"/>
  <c r="DG94" s="1"/>
  <c r="C94" i="40" s="1"/>
  <c r="AV99" i="54"/>
  <c r="AY18"/>
  <c r="AY3"/>
  <c r="DG3" s="1"/>
  <c r="C3" i="40" s="1"/>
  <c r="CF8" i="54"/>
  <c r="AY11"/>
  <c r="DG11" s="1"/>
  <c r="C11" i="40" s="1"/>
  <c r="AY13" i="54"/>
  <c r="DG13" s="1"/>
  <c r="C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AY38" i="54"/>
  <c r="DG38" s="1"/>
  <c r="C38" i="40" s="1"/>
  <c r="DI38" i="54"/>
  <c r="E38" i="40" s="1"/>
  <c r="AY42" i="54"/>
  <c r="DG42" s="1"/>
  <c r="C42" i="40" s="1"/>
  <c r="AY46" i="54"/>
  <c r="DG46" s="1"/>
  <c r="C46" i="40" s="1"/>
  <c r="AY55" i="54"/>
  <c r="DH55"/>
  <c r="D55" i="40" s="1"/>
  <c r="AY64" i="54"/>
  <c r="AY68"/>
  <c r="DG68" s="1"/>
  <c r="C68" i="40" s="1"/>
  <c r="AY71" i="54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J8" i="54"/>
  <c r="F8" i="40" s="1"/>
  <c r="AR17" i="54"/>
  <c r="DF17" s="1"/>
  <c r="B17" i="40" s="1"/>
  <c r="DH17" i="54"/>
  <c r="D17" i="40" s="1"/>
  <c r="DI17" i="54"/>
  <c r="E17" i="40" s="1"/>
  <c r="AR20" i="54"/>
  <c r="DF20" s="1"/>
  <c r="B20" i="40" s="1"/>
  <c r="AR24" i="54"/>
  <c r="DF24" s="1"/>
  <c r="B24" i="40" s="1"/>
  <c r="DG24" i="54"/>
  <c r="C24" i="40" s="1"/>
  <c r="DJ24" i="54"/>
  <c r="F24" i="40" s="1"/>
  <c r="AR27" i="54"/>
  <c r="DF27" s="1"/>
  <c r="B27" i="40" s="1"/>
  <c r="DG27" i="54"/>
  <c r="C27" i="40" s="1"/>
  <c r="DJ27" i="54"/>
  <c r="F27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AR76" i="54"/>
  <c r="DF76" s="1"/>
  <c r="B76" i="40" s="1"/>
  <c r="DJ76" i="54"/>
  <c r="F76" i="40" s="1"/>
  <c r="AR78" i="54"/>
  <c r="DF78" s="1"/>
  <c r="B78" i="40" s="1"/>
  <c r="DG78" i="54"/>
  <c r="C78" i="40" s="1"/>
  <c r="BX78" i="54"/>
  <c r="AR82"/>
  <c r="DF82" s="1"/>
  <c r="B82" i="40" s="1"/>
  <c r="DJ82" i="54"/>
  <c r="F82" i="40" s="1"/>
  <c r="BX82" i="54"/>
  <c r="AR83"/>
  <c r="DF83" s="1"/>
  <c r="B83" i="40" s="1"/>
  <c r="DI83" i="54"/>
  <c r="E83" i="40" s="1"/>
  <c r="DJ83" i="54"/>
  <c r="F83" i="40" s="1"/>
  <c r="AR87" i="54"/>
  <c r="DF87" s="1"/>
  <c r="B87" i="40" s="1"/>
  <c r="AR89" i="54"/>
  <c r="DF89" s="1"/>
  <c r="B89" i="40" s="1"/>
  <c r="DJ89" i="54"/>
  <c r="F89" i="40" s="1"/>
  <c r="AR90" i="54"/>
  <c r="DF90" s="1"/>
  <c r="B90" i="40" s="1"/>
  <c r="DH90" i="54"/>
  <c r="D90" i="40" s="1"/>
  <c r="DJ90" i="54"/>
  <c r="F90" i="40" s="1"/>
  <c r="AR95" i="54"/>
  <c r="DF95" s="1"/>
  <c r="B95" i="40" s="1"/>
  <c r="AR97" i="54"/>
  <c r="DF97" s="1"/>
  <c r="B97" i="40" s="1"/>
  <c r="DH97" i="54"/>
  <c r="D97" i="40" s="1"/>
  <c r="DI97" i="54"/>
  <c r="E97" i="40" s="1"/>
  <c r="DJ97" i="54"/>
  <c r="F97" i="40" s="1"/>
  <c r="DG6" i="54"/>
  <c r="C6" i="40" s="1"/>
  <c r="DJ6" i="54"/>
  <c r="F6" i="40" s="1"/>
  <c r="DG14" i="54"/>
  <c r="C14" i="40" s="1"/>
  <c r="AR23" i="54"/>
  <c r="DF23" s="1"/>
  <c r="B23" i="40" s="1"/>
  <c r="DI26" i="54"/>
  <c r="E26" i="40" s="1"/>
  <c r="DJ29" i="54"/>
  <c r="F29" i="40" s="1"/>
  <c r="DI32" i="54"/>
  <c r="E32" i="40" s="1"/>
  <c r="DJ32" i="54"/>
  <c r="F32" i="40" s="1"/>
  <c r="AR36" i="54"/>
  <c r="DF36" s="1"/>
  <c r="B36" i="40" s="1"/>
  <c r="DI36" i="54"/>
  <c r="E36" i="40" s="1"/>
  <c r="DJ36" i="54"/>
  <c r="F36" i="40" s="1"/>
  <c r="BX54" i="54"/>
  <c r="DG55"/>
  <c r="C55" i="40" s="1"/>
  <c r="DJ58" i="54"/>
  <c r="F58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G31" i="54"/>
  <c r="C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AR61" i="54"/>
  <c r="DF61" s="1"/>
  <c r="B61" i="40" s="1"/>
  <c r="DG61" i="54"/>
  <c r="C61" i="40" s="1"/>
  <c r="DH61" i="54"/>
  <c r="D61" i="40" s="1"/>
  <c r="AR63" i="54"/>
  <c r="DF63" s="1"/>
  <c r="B63" i="40" s="1"/>
  <c r="AR65" i="54"/>
  <c r="DF65" s="1"/>
  <c r="B65" i="40" s="1"/>
  <c r="AR67" i="54"/>
  <c r="DF67" s="1"/>
  <c r="B67" i="40" s="1"/>
  <c r="DG67" i="54"/>
  <c r="C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AR93" i="54"/>
  <c r="DF93" s="1"/>
  <c r="B93" i="40" s="1"/>
  <c r="DG93" i="54"/>
  <c r="C93" i="40" s="1"/>
  <c r="DG10" i="54"/>
  <c r="C10" i="40" s="1"/>
  <c r="DG25" i="54"/>
  <c r="C25" i="40" s="1"/>
  <c r="DG28" i="54"/>
  <c r="C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AR43" i="54"/>
  <c r="DF43" s="1"/>
  <c r="B43" i="40" s="1"/>
  <c r="DG43" i="54"/>
  <c r="C43" i="40" s="1"/>
  <c r="DH43" i="54"/>
  <c r="D43" i="40" s="1"/>
  <c r="DI43" i="54"/>
  <c r="E43" i="40" s="1"/>
  <c r="AR46" i="54"/>
  <c r="DF46" s="1"/>
  <c r="B46" i="40" s="1"/>
  <c r="DI49" i="54"/>
  <c r="E49" i="40" s="1"/>
  <c r="AR57" i="54"/>
  <c r="DF57" s="1"/>
  <c r="B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AR64" i="54"/>
  <c r="DF64" s="1"/>
  <c r="B64" i="40" s="1"/>
  <c r="DG64" i="54"/>
  <c r="C64" i="40" s="1"/>
  <c r="AR68" i="54"/>
  <c r="DF68" s="1"/>
  <c r="B68" i="40" s="1"/>
  <c r="DI68" i="54"/>
  <c r="E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H77" i="54"/>
  <c r="D77" i="40" s="1"/>
  <c r="AR84" i="54"/>
  <c r="DF84" s="1"/>
  <c r="B84" i="40" s="1"/>
  <c r="DI84" i="54"/>
  <c r="E84" i="40" s="1"/>
  <c r="AR86" i="54"/>
  <c r="DF86" s="1"/>
  <c r="B86" i="40" s="1"/>
  <c r="DI86" i="54"/>
  <c r="E86" i="40" s="1"/>
  <c r="AR91" i="54"/>
  <c r="DF91" s="1"/>
  <c r="B91" i="40" s="1"/>
  <c r="DG91" i="54"/>
  <c r="C91" i="40" s="1"/>
  <c r="DI91" i="54"/>
  <c r="E91" i="40" s="1"/>
  <c r="AR92" i="54"/>
  <c r="DF92" s="1"/>
  <c r="B92" i="40" s="1"/>
  <c r="DH92" i="54"/>
  <c r="D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W15" s="1"/>
  <c r="CZ15"/>
  <c r="DD15" s="1"/>
  <c r="CE16"/>
  <c r="CI16" s="1"/>
  <c r="CL16"/>
  <c r="CS16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CW10" s="1"/>
  <c r="BZ14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CA35"/>
  <c r="CG35"/>
  <c r="CM35"/>
  <c r="CS35"/>
  <c r="DC35"/>
  <c r="BZ36"/>
  <c r="CF36"/>
  <c r="CI36" s="1"/>
  <c r="CL36"/>
  <c r="CV36"/>
  <c r="DB36"/>
  <c r="CE37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20" i="54" l="1"/>
  <c r="DD81"/>
  <c r="DD77"/>
  <c r="DD45"/>
  <c r="DD34"/>
  <c r="DD13"/>
  <c r="DD71"/>
  <c r="DD9"/>
  <c r="CW82"/>
  <c r="CP12"/>
  <c r="CP26"/>
  <c r="CI26"/>
  <c r="DD53"/>
  <c r="DD30"/>
  <c r="DD17"/>
  <c r="DD87"/>
  <c r="DD55"/>
  <c r="CW46"/>
  <c r="CW16"/>
  <c r="CP91"/>
  <c r="CP36"/>
  <c r="CP44"/>
  <c r="CP15"/>
  <c r="CP38"/>
  <c r="CP35"/>
  <c r="CP30"/>
  <c r="CI17"/>
  <c r="CI7"/>
  <c r="CI68"/>
  <c r="CI37"/>
  <c r="CB42"/>
  <c r="CB25"/>
  <c r="DK6"/>
  <c r="CB61"/>
  <c r="CB22"/>
  <c r="CB10"/>
  <c r="DK5"/>
  <c r="CB41"/>
  <c r="CB14"/>
  <c r="CB7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AC4" s="1"/>
  <c r="V5"/>
  <c r="AC5" s="1"/>
  <c r="V6"/>
  <c r="AC6" s="1"/>
  <c r="V7"/>
  <c r="AC7" s="1"/>
  <c r="V8"/>
  <c r="AC8" s="1"/>
  <c r="V9"/>
  <c r="AC9" s="1"/>
  <c r="V10"/>
  <c r="AC10" s="1"/>
  <c r="V11"/>
  <c r="AC11" s="1"/>
  <c r="V12"/>
  <c r="AC12" s="1"/>
  <c r="V13"/>
  <c r="AC13" s="1"/>
  <c r="V14"/>
  <c r="AC14" s="1"/>
  <c r="V15"/>
  <c r="AC15" s="1"/>
  <c r="V16"/>
  <c r="AC16" s="1"/>
  <c r="V17"/>
  <c r="AC17" s="1"/>
  <c r="V18"/>
  <c r="AC18" s="1"/>
  <c r="V19"/>
  <c r="AC19" s="1"/>
  <c r="V20"/>
  <c r="AC20" s="1"/>
  <c r="V21"/>
  <c r="AC21" s="1"/>
  <c r="V22"/>
  <c r="AC22" s="1"/>
  <c r="V23"/>
  <c r="AC23" s="1"/>
  <c r="V24"/>
  <c r="AC24" s="1"/>
  <c r="V25"/>
  <c r="AC25" s="1"/>
  <c r="V26"/>
  <c r="AC26" s="1"/>
  <c r="V27"/>
  <c r="AC27" s="1"/>
  <c r="V28"/>
  <c r="AC28" s="1"/>
  <c r="V29"/>
  <c r="AC29" s="1"/>
  <c r="V30"/>
  <c r="AC30" s="1"/>
  <c r="V31"/>
  <c r="AC31" s="1"/>
  <c r="V32"/>
  <c r="AC32" s="1"/>
  <c r="V33"/>
  <c r="AC33" s="1"/>
  <c r="V34"/>
  <c r="V35"/>
  <c r="AC35" s="1"/>
  <c r="V36"/>
  <c r="AC36" s="1"/>
  <c r="V37"/>
  <c r="AC37" s="1"/>
  <c r="V38"/>
  <c r="AC38" s="1"/>
  <c r="V39"/>
  <c r="AC39" s="1"/>
  <c r="V40"/>
  <c r="AC40" s="1"/>
  <c r="V41"/>
  <c r="AC41" s="1"/>
  <c r="V42"/>
  <c r="AC42" s="1"/>
  <c r="V43"/>
  <c r="AC43" s="1"/>
  <c r="V44"/>
  <c r="AC44" s="1"/>
  <c r="V45"/>
  <c r="AC45" s="1"/>
  <c r="V46"/>
  <c r="AC46" s="1"/>
  <c r="V47"/>
  <c r="AC47" s="1"/>
  <c r="V48"/>
  <c r="AC48" s="1"/>
  <c r="V49"/>
  <c r="AC49" s="1"/>
  <c r="V50"/>
  <c r="AC50" s="1"/>
  <c r="V51"/>
  <c r="AC51" s="1"/>
  <c r="V52"/>
  <c r="AC52" s="1"/>
  <c r="V53"/>
  <c r="AC53" s="1"/>
  <c r="V54"/>
  <c r="AC54" s="1"/>
  <c r="V55"/>
  <c r="AC55" s="1"/>
  <c r="V56"/>
  <c r="AC56" s="1"/>
  <c r="V57"/>
  <c r="AC57" s="1"/>
  <c r="V58"/>
  <c r="AC58" s="1"/>
  <c r="V59"/>
  <c r="AC59" s="1"/>
  <c r="V60"/>
  <c r="AC60" s="1"/>
  <c r="V61"/>
  <c r="AC61" s="1"/>
  <c r="V62"/>
  <c r="AC62" s="1"/>
  <c r="V63"/>
  <c r="AC63" s="1"/>
  <c r="V64"/>
  <c r="AC64" s="1"/>
  <c r="V65"/>
  <c r="AC65" s="1"/>
  <c r="V66"/>
  <c r="AC66" s="1"/>
  <c r="V67"/>
  <c r="AC67" s="1"/>
  <c r="V68"/>
  <c r="AC68" s="1"/>
  <c r="V69"/>
  <c r="AC69" s="1"/>
  <c r="V70"/>
  <c r="AC70" s="1"/>
  <c r="V71"/>
  <c r="AC71" s="1"/>
  <c r="V72"/>
  <c r="AC72" s="1"/>
  <c r="V73"/>
  <c r="AC73" s="1"/>
  <c r="V74"/>
  <c r="AC74" s="1"/>
  <c r="V75"/>
  <c r="AC75" s="1"/>
  <c r="V76"/>
  <c r="AC76" s="1"/>
  <c r="V77"/>
  <c r="AC77" s="1"/>
  <c r="V78"/>
  <c r="AC78" s="1"/>
  <c r="V79"/>
  <c r="AC79" s="1"/>
  <c r="V80"/>
  <c r="AC80" s="1"/>
  <c r="V81"/>
  <c r="AC81" s="1"/>
  <c r="V82"/>
  <c r="AC82" s="1"/>
  <c r="V83"/>
  <c r="AC83" s="1"/>
  <c r="V84"/>
  <c r="AC84" s="1"/>
  <c r="V85"/>
  <c r="AC85" s="1"/>
  <c r="V86"/>
  <c r="AC86" s="1"/>
  <c r="V87"/>
  <c r="AC87" s="1"/>
  <c r="V88"/>
  <c r="AC88" s="1"/>
  <c r="V89"/>
  <c r="AC89" s="1"/>
  <c r="V90"/>
  <c r="AC90" s="1"/>
  <c r="V91"/>
  <c r="AC91" s="1"/>
  <c r="V92"/>
  <c r="AC92" s="1"/>
  <c r="V93"/>
  <c r="AC93" s="1"/>
  <c r="V94"/>
  <c r="AC94" s="1"/>
  <c r="V95"/>
  <c r="AC95" s="1"/>
  <c r="V96"/>
  <c r="AC96" s="1"/>
  <c r="V97"/>
  <c r="AC97" s="1"/>
  <c r="V98"/>
  <c r="AC98" s="1"/>
  <c r="V3"/>
  <c r="AC3" s="1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34" s="1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G3" i="40" l="1"/>
  <c r="AE99" i="29"/>
  <c r="AE99" i="28"/>
  <c r="AE99" i="27"/>
  <c r="AE99" i="26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7" i="30"/>
  <c r="AD11"/>
  <c r="AD15"/>
  <c r="AD19"/>
  <c r="AD23"/>
  <c r="AD27"/>
  <c r="AD31"/>
  <c r="AD35"/>
  <c r="AD39"/>
  <c r="AD43"/>
  <c r="AD47"/>
  <c r="AD51"/>
  <c r="AD55"/>
  <c r="AD59"/>
  <c r="AD63"/>
  <c r="AD67"/>
  <c r="AD71"/>
  <c r="AD75"/>
  <c r="AD79"/>
  <c r="AD83"/>
  <c r="AD87"/>
  <c r="AD91"/>
  <c r="AD95"/>
  <c r="AD3"/>
  <c r="AD6"/>
  <c r="AD10"/>
  <c r="AD14"/>
  <c r="AD18"/>
  <c r="AD22"/>
  <c r="AD26"/>
  <c r="AD30"/>
  <c r="AD34"/>
  <c r="AD38"/>
  <c r="AD42"/>
  <c r="AD46"/>
  <c r="AD50"/>
  <c r="AD54"/>
  <c r="AD58"/>
  <c r="AD62"/>
  <c r="AD66"/>
  <c r="AD70"/>
  <c r="AD74"/>
  <c r="AD78"/>
  <c r="AD82"/>
  <c r="AD86"/>
  <c r="AD90"/>
  <c r="AD94"/>
  <c r="AD98"/>
  <c r="AD5"/>
  <c r="AD9"/>
  <c r="AD13"/>
  <c r="AD17"/>
  <c r="AD21"/>
  <c r="AD25"/>
  <c r="AD29"/>
  <c r="AD33"/>
  <c r="AD37"/>
  <c r="AD41"/>
  <c r="AD45"/>
  <c r="AD49"/>
  <c r="AD53"/>
  <c r="AD57"/>
  <c r="AD61"/>
  <c r="AD65"/>
  <c r="AD69"/>
  <c r="AD73"/>
  <c r="AD77"/>
  <c r="AD81"/>
  <c r="AD85"/>
  <c r="AD89"/>
  <c r="AD93"/>
  <c r="AD97"/>
  <c r="AD4"/>
  <c r="AD8"/>
  <c r="AD12"/>
  <c r="AD16"/>
  <c r="AD20"/>
  <c r="AD24"/>
  <c r="AD28"/>
  <c r="AD32"/>
  <c r="AD36"/>
  <c r="AD40"/>
  <c r="AD44"/>
  <c r="AD48"/>
  <c r="AD52"/>
  <c r="AD56"/>
  <c r="AD60"/>
  <c r="AD64"/>
  <c r="AD68"/>
  <c r="AD72"/>
  <c r="AD76"/>
  <c r="AD80"/>
  <c r="AD84"/>
  <c r="AD88"/>
  <c r="AD92"/>
  <c r="AD96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L99" i="27"/>
  <c r="AD4"/>
  <c r="BA99" i="11"/>
  <c r="BA99" i="6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AC3" s="1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5" i="29" l="1"/>
  <c r="AD5" s="1"/>
  <c r="AC4" i="28"/>
  <c r="AD4" s="1"/>
  <c r="AG4" s="1"/>
  <c r="AC5" i="27"/>
  <c r="AD5" s="1"/>
  <c r="AC4" i="26"/>
  <c r="AD4" s="1"/>
  <c r="AD3" i="27"/>
  <c r="AC3" i="26"/>
  <c r="AD3" s="1"/>
  <c r="AC4" i="24"/>
  <c r="AD4" s="1"/>
  <c r="AG4" s="1"/>
  <c r="AC5" i="28"/>
  <c r="AD5" s="1"/>
  <c r="AG5" s="1"/>
  <c r="AD3"/>
  <c r="AG3" s="1"/>
  <c r="AC3" i="29"/>
  <c r="AD3" s="1"/>
  <c r="AC3" i="24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4"/>
  <c r="AD6" s="1"/>
  <c r="AG6" s="1"/>
  <c r="AC6" i="27"/>
  <c r="AD6" s="1"/>
  <c r="AC5" i="24"/>
  <c r="AD5" s="1"/>
  <c r="AG5" s="1"/>
  <c r="AC6" i="29"/>
  <c r="AD6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T6" i="52"/>
  <c r="M6" i="26" s="1"/>
  <c r="O6" i="52"/>
  <c r="Q6" s="1"/>
  <c r="M8" i="44"/>
  <c r="G4" i="62"/>
  <c r="A8" i="44"/>
  <c r="B8"/>
  <c r="D7"/>
  <c r="AF10"/>
  <c r="N7" i="27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9" l="1"/>
  <c r="AD7" s="1"/>
  <c r="AC5" i="26"/>
  <c r="AD5" s="1"/>
  <c r="AC7" i="27"/>
  <c r="AD7" s="1"/>
  <c r="AC6" i="26"/>
  <c r="AD6" s="1"/>
  <c r="AC7" i="24"/>
  <c r="AD7" s="1"/>
  <c r="AG7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N9" i="29" s="1"/>
  <c r="M9" i="53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9" l="1"/>
  <c r="AD9" s="1"/>
  <c r="AC9" i="28"/>
  <c r="AD9" s="1"/>
  <c r="AG9" s="1"/>
  <c r="AC9" i="27"/>
  <c r="AD9" s="1"/>
  <c r="AC9" i="24"/>
  <c r="AD9" s="1"/>
  <c r="AG9" s="1"/>
  <c r="AC8" i="29"/>
  <c r="AD8" s="1"/>
  <c r="AC8" i="26"/>
  <c r="AD8" s="1"/>
  <c r="H10" i="44"/>
  <c r="M10" i="53"/>
  <c r="V10" s="1"/>
  <c r="N10" i="28" s="1"/>
  <c r="L10" i="53"/>
  <c r="U10" s="1"/>
  <c r="K10"/>
  <c r="T10" s="1"/>
  <c r="N10" i="26" s="1"/>
  <c r="O10" i="53"/>
  <c r="J10"/>
  <c r="S10" s="1"/>
  <c r="N10" i="24" s="1"/>
  <c r="N10" i="53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AF13" i="44"/>
  <c r="N10" i="27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4" l="1"/>
  <c r="AD10" s="1"/>
  <c r="AG10" s="1"/>
  <c r="AC10" i="28"/>
  <c r="AD10" s="1"/>
  <c r="AG10" s="1"/>
  <c r="AC10" i="29"/>
  <c r="AD10" s="1"/>
  <c r="AC10" i="27"/>
  <c r="AD10" s="1"/>
  <c r="J10" i="44"/>
  <c r="Q1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AC11" i="29" l="1"/>
  <c r="AD11" s="1"/>
  <c r="AC11" i="28"/>
  <c r="AD11" s="1"/>
  <c r="AG11" s="1"/>
  <c r="AC9" i="26"/>
  <c r="AD9" s="1"/>
  <c r="AC11" i="27"/>
  <c r="AD11" s="1"/>
  <c r="AC11" i="24"/>
  <c r="AD11" s="1"/>
  <c r="AG11" s="1"/>
  <c r="AC10" i="26"/>
  <c r="AD10" s="1"/>
  <c r="G12" i="44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N12" i="29"/>
  <c r="AG5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AC12" i="28"/>
  <c r="AD12" s="1"/>
  <c r="AG12" s="1"/>
  <c r="AC12" i="27"/>
  <c r="AD12" s="1"/>
  <c r="AC11" i="26"/>
  <c r="AD11" s="1"/>
  <c r="J12" i="44"/>
  <c r="V9" i="62"/>
  <c r="T12" i="52"/>
  <c r="M12" i="26" s="1"/>
  <c r="O12" i="52"/>
  <c r="Q12" s="1"/>
  <c r="Q16" i="44"/>
  <c r="K13" i="53"/>
  <c r="T13" s="1"/>
  <c r="N13" i="26" s="1"/>
  <c r="O13" i="5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4" l="1"/>
  <c r="AD13" s="1"/>
  <c r="AG13" s="1"/>
  <c r="AC13" i="28"/>
  <c r="AD13" s="1"/>
  <c r="AG13" s="1"/>
  <c r="AC13" i="27"/>
  <c r="AD13" s="1"/>
  <c r="AC12" i="26"/>
  <c r="AD12" s="1"/>
  <c r="AC13" i="29"/>
  <c r="AD13" s="1"/>
  <c r="J13" i="44"/>
  <c r="M14" i="53"/>
  <c r="V14" s="1"/>
  <c r="L14"/>
  <c r="U14" s="1"/>
  <c r="K14"/>
  <c r="T14" s="1"/>
  <c r="N14" i="26" s="1"/>
  <c r="O14" i="53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9" l="1"/>
  <c r="AD14" s="1"/>
  <c r="AC14" i="24"/>
  <c r="AD14" s="1"/>
  <c r="AG14" s="1"/>
  <c r="AC14" i="28"/>
  <c r="AD14" s="1"/>
  <c r="AG14" s="1"/>
  <c r="AC14" i="27"/>
  <c r="AD14" s="1"/>
  <c r="AC13" i="26"/>
  <c r="AD13" s="1"/>
  <c r="J14" i="44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M15"/>
  <c r="V15" s="1"/>
  <c r="N15" i="28" s="1"/>
  <c r="L15" i="53"/>
  <c r="U15" s="1"/>
  <c r="N15" i="27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9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AC15" i="27" l="1"/>
  <c r="AD15" s="1"/>
  <c r="AC15" i="28"/>
  <c r="AD15" s="1"/>
  <c r="AG15" s="1"/>
  <c r="AC15" i="24"/>
  <c r="AD15" s="1"/>
  <c r="AG15" s="1"/>
  <c r="AC14" i="26"/>
  <c r="AD14" s="1"/>
  <c r="AC15" i="29"/>
  <c r="AD15" s="1"/>
  <c r="J15" i="44"/>
  <c r="G16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AC16" i="24" l="1"/>
  <c r="AD16" s="1"/>
  <c r="AG16" s="1"/>
  <c r="AC16" i="28"/>
  <c r="AD16" s="1"/>
  <c r="AG16" s="1"/>
  <c r="AC16" i="27"/>
  <c r="AD16" s="1"/>
  <c r="AC16" i="29"/>
  <c r="AD16" s="1"/>
  <c r="AC15" i="26"/>
  <c r="AD15" s="1"/>
  <c r="H17" i="44"/>
  <c r="J16"/>
  <c r="G17"/>
  <c r="K17" i="53"/>
  <c r="T17" s="1"/>
  <c r="O17"/>
  <c r="J17"/>
  <c r="S17" s="1"/>
  <c r="N17"/>
  <c r="W17" s="1"/>
  <c r="M17"/>
  <c r="V17" s="1"/>
  <c r="L17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N17" i="28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AC17" i="24" l="1"/>
  <c r="AD17" s="1"/>
  <c r="AG17" s="1"/>
  <c r="AC17" i="29"/>
  <c r="AD17" s="1"/>
  <c r="AC16" i="26"/>
  <c r="AD16" s="1"/>
  <c r="AC17" i="27"/>
  <c r="AD17" s="1"/>
  <c r="AC17" i="28"/>
  <c r="AD17" s="1"/>
  <c r="AG17" s="1"/>
  <c r="H18" i="44"/>
  <c r="J17"/>
  <c r="Q21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8" l="1"/>
  <c r="AD18" s="1"/>
  <c r="AG18" s="1"/>
  <c r="AC18" i="24"/>
  <c r="AD18" s="1"/>
  <c r="AG18" s="1"/>
  <c r="AC18" i="29"/>
  <c r="AD18" s="1"/>
  <c r="AC17" i="26"/>
  <c r="AD17" s="1"/>
  <c r="AC18" i="27"/>
  <c r="AD18" s="1"/>
  <c r="J18" i="44"/>
  <c r="G19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J19" s="1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C19" i="29" l="1"/>
  <c r="AD19" s="1"/>
  <c r="AC19" i="27"/>
  <c r="AD19" s="1"/>
  <c r="AC18" i="26"/>
  <c r="AD18" s="1"/>
  <c r="AC19" i="24"/>
  <c r="AD19" s="1"/>
  <c r="AG19" s="1"/>
  <c r="AC19" i="28"/>
  <c r="AD19" s="1"/>
  <c r="AG19" s="1"/>
  <c r="G16" i="63"/>
  <c r="O16" s="1"/>
  <c r="H20" i="44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AC20" i="27" l="1"/>
  <c r="AD20" s="1"/>
  <c r="AC20" i="28"/>
  <c r="AD20" s="1"/>
  <c r="AG20" s="1"/>
  <c r="AC20" i="24"/>
  <c r="AD20" s="1"/>
  <c r="AG20" s="1"/>
  <c r="AC20" i="29"/>
  <c r="AD20" s="1"/>
  <c r="AC19" i="26"/>
  <c r="AD19" s="1"/>
  <c r="J20" i="44"/>
  <c r="V16" i="63"/>
  <c r="G17"/>
  <c r="V17" s="1"/>
  <c r="T20" i="52"/>
  <c r="M20" i="26" s="1"/>
  <c r="O20" i="52"/>
  <c r="Q20" s="1"/>
  <c r="Q24" i="44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AC21" i="27" l="1"/>
  <c r="AD21" s="1"/>
  <c r="AC21" i="24"/>
  <c r="AD21" s="1"/>
  <c r="AG21" s="1"/>
  <c r="AC21" i="28"/>
  <c r="AD21" s="1"/>
  <c r="AG21" s="1"/>
  <c r="AC20" i="26"/>
  <c r="AD20" s="1"/>
  <c r="AC21" i="29"/>
  <c r="AD21" s="1"/>
  <c r="G22" i="44"/>
  <c r="O17" i="63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9" l="1"/>
  <c r="AD22" s="1"/>
  <c r="AC22" i="24"/>
  <c r="AD22" s="1"/>
  <c r="AG22" s="1"/>
  <c r="AC22" i="28"/>
  <c r="AD22" s="1"/>
  <c r="AG22" s="1"/>
  <c r="AC22" i="27"/>
  <c r="AD22" s="1"/>
  <c r="AC21" i="26"/>
  <c r="AD21" s="1"/>
  <c r="J22" i="44"/>
  <c r="G23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8" l="1"/>
  <c r="AD23" s="1"/>
  <c r="AG23" s="1"/>
  <c r="AC22" i="26"/>
  <c r="AD22" s="1"/>
  <c r="AC23" i="29"/>
  <c r="AD23" s="1"/>
  <c r="AC23" i="24"/>
  <c r="AD23" s="1"/>
  <c r="AG23" s="1"/>
  <c r="G24" i="44"/>
  <c r="AC23" i="27"/>
  <c r="AD23" s="1"/>
  <c r="O20" i="61"/>
  <c r="J23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O22"/>
  <c r="Q23"/>
  <c r="AO21"/>
  <c r="E21" i="62" s="1"/>
  <c r="AC24" i="27" l="1"/>
  <c r="AD24" s="1"/>
  <c r="AC23" i="26"/>
  <c r="AD23" s="1"/>
  <c r="AC24" i="24"/>
  <c r="AD24" s="1"/>
  <c r="AG24" s="1"/>
  <c r="AC24" i="28"/>
  <c r="AD24" s="1"/>
  <c r="AG24" s="1"/>
  <c r="AC24" i="29"/>
  <c r="AD24" s="1"/>
  <c r="H25" i="44"/>
  <c r="O19" i="62"/>
  <c r="G25" i="44"/>
  <c r="K25" i="53"/>
  <c r="T25" s="1"/>
  <c r="N25" i="26" s="1"/>
  <c r="O25" i="53"/>
  <c r="J25"/>
  <c r="S25" s="1"/>
  <c r="N25" i="24" s="1"/>
  <c r="N25" i="53"/>
  <c r="W25" s="1"/>
  <c r="M25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9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4" i="26" l="1"/>
  <c r="AD24" s="1"/>
  <c r="AC25" i="28"/>
  <c r="AD25" s="1"/>
  <c r="AG25" s="1"/>
  <c r="AC25" i="29"/>
  <c r="AD25" s="1"/>
  <c r="AC25" i="27"/>
  <c r="AD25" s="1"/>
  <c r="AC25" i="24"/>
  <c r="AD25" s="1"/>
  <c r="AG25" s="1"/>
  <c r="J25" i="44"/>
  <c r="H26"/>
  <c r="G26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8" l="1"/>
  <c r="AD26" s="1"/>
  <c r="AG26" s="1"/>
  <c r="AC26" i="24"/>
  <c r="AD26" s="1"/>
  <c r="AG26" s="1"/>
  <c r="AC26" i="29"/>
  <c r="AD26" s="1"/>
  <c r="AC26" i="27"/>
  <c r="AD26" s="1"/>
  <c r="AC25" i="26"/>
  <c r="AD25" s="1"/>
  <c r="V22" i="62"/>
  <c r="J26" i="44"/>
  <c r="Q30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7" l="1"/>
  <c r="AD27" s="1"/>
  <c r="AC26" i="26"/>
  <c r="AD26" s="1"/>
  <c r="AC27" i="29"/>
  <c r="AD27" s="1"/>
  <c r="AC27" i="24"/>
  <c r="AD27" s="1"/>
  <c r="AG27" s="1"/>
  <c r="AC27" i="28"/>
  <c r="AD27" s="1"/>
  <c r="AG27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AC28" i="28" l="1"/>
  <c r="AD28" s="1"/>
  <c r="AG28" s="1"/>
  <c r="AC28" i="27"/>
  <c r="AD28" s="1"/>
  <c r="AC28" i="24"/>
  <c r="AD28" s="1"/>
  <c r="AG28" s="1"/>
  <c r="AC28" i="29"/>
  <c r="AD28" s="1"/>
  <c r="AC27" i="26"/>
  <c r="AD27" s="1"/>
  <c r="V23" i="61"/>
  <c r="V24" i="62"/>
  <c r="G29" i="44"/>
  <c r="J28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8" i="26"/>
  <c r="AD28" s="1"/>
  <c r="AC29" i="24"/>
  <c r="AD29" s="1"/>
  <c r="AG29" s="1"/>
  <c r="AC29" i="28"/>
  <c r="AD29" s="1"/>
  <c r="AG29" s="1"/>
  <c r="AC29" i="29"/>
  <c r="AD29" s="1"/>
  <c r="J29" i="44"/>
  <c r="T29" i="52"/>
  <c r="M29" i="26" s="1"/>
  <c r="O29" i="52"/>
  <c r="Q29" s="1"/>
  <c r="M30" i="53"/>
  <c r="V30" s="1"/>
  <c r="L30"/>
  <c r="U30" s="1"/>
  <c r="K30"/>
  <c r="T30" s="1"/>
  <c r="N30" i="26" s="1"/>
  <c r="O30" i="53"/>
  <c r="J30"/>
  <c r="S30" s="1"/>
  <c r="N30" i="24" s="1"/>
  <c r="N30" i="53"/>
  <c r="W30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9"/>
  <c r="N30" i="27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4"/>
  <c r="AD30" s="1"/>
  <c r="AG30" s="1"/>
  <c r="AC30" i="28"/>
  <c r="AD30" s="1"/>
  <c r="AG30" s="1"/>
  <c r="AC29" i="26"/>
  <c r="AD29" s="1"/>
  <c r="J30" i="44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N31" i="27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0" i="26" l="1"/>
  <c r="AD30" s="1"/>
  <c r="AC31" i="24"/>
  <c r="AD31" s="1"/>
  <c r="AG31" s="1"/>
  <c r="AC31" i="29"/>
  <c r="AD31" s="1"/>
  <c r="AC31" i="27"/>
  <c r="AD31" s="1"/>
  <c r="AC31" i="28"/>
  <c r="AD31" s="1"/>
  <c r="AG31" s="1"/>
  <c r="J31" i="44"/>
  <c r="H32"/>
  <c r="T31" i="52"/>
  <c r="M31" i="26" s="1"/>
  <c r="O31" i="52"/>
  <c r="Q31" s="1"/>
  <c r="Q35" i="44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AC32" i="28" l="1"/>
  <c r="AD32" s="1"/>
  <c r="AG32" s="1"/>
  <c r="AC32" i="29"/>
  <c r="AD32" s="1"/>
  <c r="AC32" i="27"/>
  <c r="AD32" s="1"/>
  <c r="AC31" i="26"/>
  <c r="AD31" s="1"/>
  <c r="AC32" i="24"/>
  <c r="AD32" s="1"/>
  <c r="AG32" s="1"/>
  <c r="J32" i="44"/>
  <c r="Q36"/>
  <c r="K33" i="53"/>
  <c r="T33" s="1"/>
  <c r="O33"/>
  <c r="J33"/>
  <c r="S33" s="1"/>
  <c r="N33" i="24" s="1"/>
  <c r="N33" i="53"/>
  <c r="W33" s="1"/>
  <c r="M33"/>
  <c r="V33" s="1"/>
  <c r="L3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8"/>
  <c r="N33" i="29"/>
  <c r="N33" i="26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7" l="1"/>
  <c r="AD33" s="1"/>
  <c r="AC33" i="28"/>
  <c r="AD33" s="1"/>
  <c r="AG33" s="1"/>
  <c r="AC33" i="29"/>
  <c r="AD33" s="1"/>
  <c r="AC32" i="26"/>
  <c r="AD32" s="1"/>
  <c r="AC33" i="24"/>
  <c r="AD33" s="1"/>
  <c r="AG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N34" i="29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4"/>
  <c r="AD34" s="1"/>
  <c r="AG34" s="1"/>
  <c r="AC34" i="28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9" l="1"/>
  <c r="AD35" s="1"/>
  <c r="AC35" i="27"/>
  <c r="AD35" s="1"/>
  <c r="AC35" i="24"/>
  <c r="AD35" s="1"/>
  <c r="AG35" s="1"/>
  <c r="AC34" i="26"/>
  <c r="AD34" s="1"/>
  <c r="AC35" i="28"/>
  <c r="AD35" s="1"/>
  <c r="AG35" s="1"/>
  <c r="J35" i="44"/>
  <c r="Q39"/>
  <c r="M36" i="53"/>
  <c r="V36" s="1"/>
  <c r="L36"/>
  <c r="U36" s="1"/>
  <c r="K36"/>
  <c r="T36" s="1"/>
  <c r="O36"/>
  <c r="J36"/>
  <c r="S36" s="1"/>
  <c r="N36"/>
  <c r="W36" s="1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8"/>
  <c r="N36" i="26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AC36" i="29" l="1"/>
  <c r="AD36" s="1"/>
  <c r="AC36" i="24"/>
  <c r="AD36" s="1"/>
  <c r="AG36" s="1"/>
  <c r="AC36" i="27"/>
  <c r="AD36" s="1"/>
  <c r="AC36" i="28"/>
  <c r="AD36" s="1"/>
  <c r="AG36" s="1"/>
  <c r="AC35" i="26"/>
  <c r="AD35" s="1"/>
  <c r="V33" i="61"/>
  <c r="H37" i="44"/>
  <c r="J36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M37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9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AC37" i="29" l="1"/>
  <c r="AD37" s="1"/>
  <c r="AC37" i="28"/>
  <c r="AD37" s="1"/>
  <c r="AG37" s="1"/>
  <c r="AC36" i="26"/>
  <c r="AD36" s="1"/>
  <c r="AC37" i="24"/>
  <c r="AD37" s="1"/>
  <c r="AG37" s="1"/>
  <c r="AC37" i="27"/>
  <c r="AD37" s="1"/>
  <c r="G38" i="44"/>
  <c r="J37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N38" i="29" s="1"/>
  <c r="Q41" i="44"/>
  <c r="T37" i="52"/>
  <c r="M37" i="26" s="1"/>
  <c r="O37" i="52"/>
  <c r="Q37" s="1"/>
  <c r="M39" i="44"/>
  <c r="V33" i="62"/>
  <c r="O33"/>
  <c r="O33" i="63"/>
  <c r="V33"/>
  <c r="R36" i="14"/>
  <c r="T36"/>
  <c r="AO36" s="1"/>
  <c r="E36" i="62" s="1"/>
  <c r="V36" i="14"/>
  <c r="O36"/>
  <c r="B39" i="44"/>
  <c r="A39"/>
  <c r="H36" i="14"/>
  <c r="D38" i="44"/>
  <c r="AF41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8" i="29" l="1"/>
  <c r="AD38" s="1"/>
  <c r="AC38" i="24"/>
  <c r="AD38" s="1"/>
  <c r="AG38" s="1"/>
  <c r="AC38" i="28"/>
  <c r="AD38" s="1"/>
  <c r="AG38" s="1"/>
  <c r="AC38" i="27"/>
  <c r="AD38" s="1"/>
  <c r="AC37" i="26"/>
  <c r="AD37" s="1"/>
  <c r="J38" i="44"/>
  <c r="G39"/>
  <c r="Q42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6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C39" i="27" l="1"/>
  <c r="AD39" s="1"/>
  <c r="AC38" i="26"/>
  <c r="AD38" s="1"/>
  <c r="AC39" i="29"/>
  <c r="AD39" s="1"/>
  <c r="AC39" i="24"/>
  <c r="AD39" s="1"/>
  <c r="AG39" s="1"/>
  <c r="AC39" i="28"/>
  <c r="AD39" s="1"/>
  <c r="AG39" s="1"/>
  <c r="J39" i="44"/>
  <c r="G35" i="61"/>
  <c r="O35" s="1"/>
  <c r="T39" i="52"/>
  <c r="M39" i="26" s="1"/>
  <c r="O39" i="52"/>
  <c r="Q39" s="1"/>
  <c r="M40" i="53"/>
  <c r="V40" s="1"/>
  <c r="L40"/>
  <c r="U40" s="1"/>
  <c r="K40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7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8"/>
  <c r="AD40" s="1"/>
  <c r="AG40" s="1"/>
  <c r="AC40" i="27"/>
  <c r="AD40" s="1"/>
  <c r="AC39" i="26"/>
  <c r="AD39" s="1"/>
  <c r="AC40" i="24"/>
  <c r="AD40" s="1"/>
  <c r="AG40" s="1"/>
  <c r="V35" i="61"/>
  <c r="H41" i="44"/>
  <c r="K41" i="53"/>
  <c r="T41" s="1"/>
  <c r="O41"/>
  <c r="J41"/>
  <c r="S41" s="1"/>
  <c r="N41"/>
  <c r="W41" s="1"/>
  <c r="M41"/>
  <c r="V41" s="1"/>
  <c r="N41" i="28" s="1"/>
  <c r="L41" i="53"/>
  <c r="U41" s="1"/>
  <c r="N41" i="27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4"/>
  <c r="N41" i="29"/>
  <c r="N41" i="26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AC41" i="27" l="1"/>
  <c r="AD41" s="1"/>
  <c r="AC41" i="28"/>
  <c r="AD41" s="1"/>
  <c r="AG41" s="1"/>
  <c r="AC41" i="29"/>
  <c r="AD41" s="1"/>
  <c r="AC40" i="26"/>
  <c r="AD40" s="1"/>
  <c r="AC41" i="24"/>
  <c r="AD41" s="1"/>
  <c r="AG41" s="1"/>
  <c r="J41" i="44"/>
  <c r="G42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9" l="1"/>
  <c r="AD42" s="1"/>
  <c r="AC42" i="27"/>
  <c r="AD42" s="1"/>
  <c r="AC41" i="26"/>
  <c r="AD41" s="1"/>
  <c r="AC42" i="24"/>
  <c r="AD42" s="1"/>
  <c r="AG42" s="1"/>
  <c r="AC42" i="28"/>
  <c r="AD42" s="1"/>
  <c r="AG42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2" i="26"/>
  <c r="AD42" s="1"/>
  <c r="AC43" i="24"/>
  <c r="AD43" s="1"/>
  <c r="AG43" s="1"/>
  <c r="J43" i="44"/>
  <c r="T43" i="52"/>
  <c r="M43" i="26" s="1"/>
  <c r="O43" i="52"/>
  <c r="Q43" s="1"/>
  <c r="M44" i="53"/>
  <c r="V44" s="1"/>
  <c r="N44" i="28" s="1"/>
  <c r="L44" i="53"/>
  <c r="U44" s="1"/>
  <c r="K44"/>
  <c r="T44" s="1"/>
  <c r="N44" i="26" s="1"/>
  <c r="O44" i="53"/>
  <c r="J44"/>
  <c r="S44" s="1"/>
  <c r="N44" i="24" s="1"/>
  <c r="N44" i="53"/>
  <c r="W44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N44" i="29"/>
  <c r="AG3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8" l="1"/>
  <c r="AD44" s="1"/>
  <c r="AG44" s="1"/>
  <c r="AC44" i="24"/>
  <c r="AD44" s="1"/>
  <c r="AG44" s="1"/>
  <c r="AC44" i="29"/>
  <c r="AD44" s="1"/>
  <c r="AC44" i="27"/>
  <c r="AD44" s="1"/>
  <c r="AC43" i="26"/>
  <c r="AD43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9"/>
  <c r="AD46" s="1"/>
  <c r="AC46" i="27"/>
  <c r="AD46" s="1"/>
  <c r="AC46" i="28"/>
  <c r="AD46" s="1"/>
  <c r="AG46" s="1"/>
  <c r="AC45" i="26"/>
  <c r="AD45" s="1"/>
  <c r="J46" i="44"/>
  <c r="V42" i="61"/>
  <c r="Q50" i="44"/>
  <c r="T46" i="52"/>
  <c r="M46" i="26" s="1"/>
  <c r="O46" i="52"/>
  <c r="Q46" s="1"/>
  <c r="K47" i="53"/>
  <c r="T47" s="1"/>
  <c r="N47" i="26" s="1"/>
  <c r="O47" i="53"/>
  <c r="J47"/>
  <c r="S47" s="1"/>
  <c r="N47"/>
  <c r="W47" s="1"/>
  <c r="M47"/>
  <c r="V47" s="1"/>
  <c r="N47" i="28" s="1"/>
  <c r="L47" i="53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9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AC47" i="28" l="1"/>
  <c r="AD47" s="1"/>
  <c r="AG47" s="1"/>
  <c r="AC47" i="27"/>
  <c r="AD47" s="1"/>
  <c r="AC46" i="26"/>
  <c r="AD46" s="1"/>
  <c r="AC47" i="24"/>
  <c r="AD47" s="1"/>
  <c r="AG47" s="1"/>
  <c r="AC47" i="29"/>
  <c r="AD47" s="1"/>
  <c r="G48" i="44"/>
  <c r="T47" i="52"/>
  <c r="M47" i="26" s="1"/>
  <c r="O47" i="52"/>
  <c r="Q47" s="1"/>
  <c r="M48" i="53"/>
  <c r="V48" s="1"/>
  <c r="N48" i="28" s="1"/>
  <c r="L48" i="53"/>
  <c r="U48" s="1"/>
  <c r="K48"/>
  <c r="T48" s="1"/>
  <c r="N48" i="26" s="1"/>
  <c r="O48" i="53"/>
  <c r="J48"/>
  <c r="S48" s="1"/>
  <c r="N48"/>
  <c r="W48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7"/>
  <c r="N48" i="29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8" l="1"/>
  <c r="AD48" s="1"/>
  <c r="AG48" s="1"/>
  <c r="AC48" i="27"/>
  <c r="AD48" s="1"/>
  <c r="AC48" i="29"/>
  <c r="AD48" s="1"/>
  <c r="AC48" i="24"/>
  <c r="AD48" s="1"/>
  <c r="AG48" s="1"/>
  <c r="AC47" i="26"/>
  <c r="AD47" s="1"/>
  <c r="G49" i="44"/>
  <c r="J48"/>
  <c r="H49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C49" i="29" l="1"/>
  <c r="AD49" s="1"/>
  <c r="AC49" i="24"/>
  <c r="AD49" s="1"/>
  <c r="AG49" s="1"/>
  <c r="AC49" i="27"/>
  <c r="AD49" s="1"/>
  <c r="AC48" i="26"/>
  <c r="AD48" s="1"/>
  <c r="J49" i="44"/>
  <c r="AC49" i="28"/>
  <c r="AD49" s="1"/>
  <c r="AG49" s="1"/>
  <c r="O46" i="62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AC50" i="27" l="1"/>
  <c r="AD50" s="1"/>
  <c r="AC50" i="29"/>
  <c r="AD50" s="1"/>
  <c r="AC50" i="28"/>
  <c r="AD50" s="1"/>
  <c r="AG50" s="1"/>
  <c r="AC50" i="24"/>
  <c r="AD50" s="1"/>
  <c r="AG50" s="1"/>
  <c r="AC49" i="26"/>
  <c r="AD49" s="1"/>
  <c r="J50" i="44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9" l="1"/>
  <c r="AD51" s="1"/>
  <c r="AC50" i="26"/>
  <c r="AD50" s="1"/>
  <c r="AC51" i="24"/>
  <c r="AD51" s="1"/>
  <c r="AG51" s="1"/>
  <c r="AC51" i="27"/>
  <c r="AD51" s="1"/>
  <c r="AC51" i="28"/>
  <c r="AD51" s="1"/>
  <c r="AG51" s="1"/>
  <c r="J51" i="44"/>
  <c r="M52" i="53"/>
  <c r="V52" s="1"/>
  <c r="N52" i="28" s="1"/>
  <c r="L52" i="53"/>
  <c r="U52" s="1"/>
  <c r="K52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7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8" l="1"/>
  <c r="AD52" s="1"/>
  <c r="AG52" s="1"/>
  <c r="AC52" i="24"/>
  <c r="AD52" s="1"/>
  <c r="AG52" s="1"/>
  <c r="AC52" i="29"/>
  <c r="AD52" s="1"/>
  <c r="AC51" i="26"/>
  <c r="AD51" s="1"/>
  <c r="AC52" i="27"/>
  <c r="AD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G54" i="44"/>
  <c r="J53"/>
  <c r="Q57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V52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3" i="26"/>
  <c r="AD53" s="1"/>
  <c r="AC54" i="27"/>
  <c r="AD54" s="1"/>
  <c r="AC54" i="29"/>
  <c r="AD54" s="1"/>
  <c r="AC54" i="28"/>
  <c r="AD54" s="1"/>
  <c r="AG54" s="1"/>
  <c r="J54" i="44"/>
  <c r="G55"/>
  <c r="AM52" i="14"/>
  <c r="E52" i="61" s="1"/>
  <c r="G52" s="1"/>
  <c r="T54" i="52"/>
  <c r="M54" i="26" s="1"/>
  <c r="O54" i="52"/>
  <c r="Q54" s="1"/>
  <c r="K55" i="53"/>
  <c r="T55" s="1"/>
  <c r="N55" i="26" s="1"/>
  <c r="O55" i="53"/>
  <c r="J55"/>
  <c r="S55" s="1"/>
  <c r="N55" i="24" s="1"/>
  <c r="N55" i="53"/>
  <c r="W55" s="1"/>
  <c r="M55"/>
  <c r="V55" s="1"/>
  <c r="N55" i="28" s="1"/>
  <c r="L55" i="53"/>
  <c r="U55" s="1"/>
  <c r="Q58" i="44"/>
  <c r="M56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9"/>
  <c r="N55" i="27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C55" i="28" l="1"/>
  <c r="AD55" s="1"/>
  <c r="AG55" s="1"/>
  <c r="AC55" i="29"/>
  <c r="AD55" s="1"/>
  <c r="AC54" i="26"/>
  <c r="AD54" s="1"/>
  <c r="AC55" i="27"/>
  <c r="AD55" s="1"/>
  <c r="AC55" i="24"/>
  <c r="AD55" s="1"/>
  <c r="AG55" s="1"/>
  <c r="J55" i="44"/>
  <c r="O52" i="61"/>
  <c r="V52"/>
  <c r="T55" i="52"/>
  <c r="M55" i="26" s="1"/>
  <c r="O55" i="52"/>
  <c r="Q55" s="1"/>
  <c r="G56" i="44"/>
  <c r="Q59"/>
  <c r="M56" i="53"/>
  <c r="V56" s="1"/>
  <c r="N56" i="28" s="1"/>
  <c r="L56" i="53"/>
  <c r="U56" s="1"/>
  <c r="K56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7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5" i="26"/>
  <c r="AD55" s="1"/>
  <c r="AC56" i="24"/>
  <c r="AD56" s="1"/>
  <c r="AG56" s="1"/>
  <c r="AC56" i="28"/>
  <c r="AD56" s="1"/>
  <c r="AG56" s="1"/>
  <c r="J56" i="44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7"/>
  <c r="AD57" s="1"/>
  <c r="AC57" i="29"/>
  <c r="AD57" s="1"/>
  <c r="AC56" i="26"/>
  <c r="AD56" s="1"/>
  <c r="AC57" i="28"/>
  <c r="AD57" s="1"/>
  <c r="AG57" s="1"/>
  <c r="J57" i="44"/>
  <c r="G58"/>
  <c r="Q61"/>
  <c r="M58" i="53"/>
  <c r="V58" s="1"/>
  <c r="N58" i="28" s="1"/>
  <c r="L58" i="53"/>
  <c r="U58" s="1"/>
  <c r="K58"/>
  <c r="T58" s="1"/>
  <c r="O58"/>
  <c r="J58"/>
  <c r="S58" s="1"/>
  <c r="N58" i="24" s="1"/>
  <c r="N58" i="53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AF61"/>
  <c r="N58" i="26"/>
  <c r="N58" i="27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AC58" i="28" l="1"/>
  <c r="AD58" s="1"/>
  <c r="AG58" s="1"/>
  <c r="AC58" i="24"/>
  <c r="AD58" s="1"/>
  <c r="AG58" s="1"/>
  <c r="AC58" i="29"/>
  <c r="AD58" s="1"/>
  <c r="AC58" i="27"/>
  <c r="AD58" s="1"/>
  <c r="AC57" i="26"/>
  <c r="AD57" s="1"/>
  <c r="H59" i="44"/>
  <c r="J58"/>
  <c r="T58" i="52"/>
  <c r="M58" i="26" s="1"/>
  <c r="O58" i="52"/>
  <c r="Q58" s="1"/>
  <c r="Q62" i="44"/>
  <c r="K59" i="53"/>
  <c r="T59" s="1"/>
  <c r="N59" i="26" s="1"/>
  <c r="O59" i="53"/>
  <c r="J59"/>
  <c r="S59" s="1"/>
  <c r="N59" i="24" s="1"/>
  <c r="N59" i="53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9"/>
  <c r="AD59" s="1"/>
  <c r="AC59" i="27"/>
  <c r="AD59" s="1"/>
  <c r="AC58" i="26"/>
  <c r="AD58" s="1"/>
  <c r="AC59" i="28"/>
  <c r="AD59" s="1"/>
  <c r="AG59" s="1"/>
  <c r="J59" i="44"/>
  <c r="H60"/>
  <c r="M60" i="53"/>
  <c r="V60" s="1"/>
  <c r="L60"/>
  <c r="U60" s="1"/>
  <c r="N60" i="27" s="1"/>
  <c r="K60" i="53"/>
  <c r="T60" s="1"/>
  <c r="O60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8"/>
  <c r="N60" i="26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7" l="1"/>
  <c r="AD60" s="1"/>
  <c r="AC60" i="28"/>
  <c r="AD60" s="1"/>
  <c r="AG60" s="1"/>
  <c r="AC60" i="24"/>
  <c r="AD60" s="1"/>
  <c r="AG60" s="1"/>
  <c r="AC60" i="29"/>
  <c r="AD60" s="1"/>
  <c r="AC59" i="26"/>
  <c r="AD59" s="1"/>
  <c r="H61" i="44"/>
  <c r="J60"/>
  <c r="Q64"/>
  <c r="K61" i="53"/>
  <c r="T61" s="1"/>
  <c r="N61" i="26" s="1"/>
  <c r="O61" i="53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0" i="26"/>
  <c r="AD60" s="1"/>
  <c r="AC61" i="27"/>
  <c r="AD61" s="1"/>
  <c r="AC61" i="24"/>
  <c r="AD61" s="1"/>
  <c r="AG61" s="1"/>
  <c r="J61" i="44"/>
  <c r="T61" i="52"/>
  <c r="M61" i="26" s="1"/>
  <c r="O61" i="52"/>
  <c r="Q61" s="1"/>
  <c r="G62" i="44"/>
  <c r="Q65"/>
  <c r="M62" i="53"/>
  <c r="V62" s="1"/>
  <c r="N62" i="28" s="1"/>
  <c r="L62" i="53"/>
  <c r="U62" s="1"/>
  <c r="N62" i="27" s="1"/>
  <c r="K62" i="53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2" i="29"/>
  <c r="AD62" s="1"/>
  <c r="AC61" i="26"/>
  <c r="AD61" s="1"/>
  <c r="J62" i="44"/>
  <c r="G63"/>
  <c r="Q66"/>
  <c r="K63" i="53"/>
  <c r="T63" s="1"/>
  <c r="N63" i="26" s="1"/>
  <c r="O63" i="53"/>
  <c r="J63"/>
  <c r="S63" s="1"/>
  <c r="N63" i="24" s="1"/>
  <c r="N63" i="53"/>
  <c r="W63" s="1"/>
  <c r="M63"/>
  <c r="V63" s="1"/>
  <c r="N63" i="28" s="1"/>
  <c r="L63" i="53"/>
  <c r="U63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9"/>
  <c r="N63" i="27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AC63" i="28" l="1"/>
  <c r="AD63" s="1"/>
  <c r="AG63" s="1"/>
  <c r="AC63" i="24"/>
  <c r="AD63" s="1"/>
  <c r="AG63" s="1"/>
  <c r="AC63" i="27"/>
  <c r="AD63" s="1"/>
  <c r="AC63" i="29"/>
  <c r="AD63" s="1"/>
  <c r="AC62" i="26"/>
  <c r="AD62" s="1"/>
  <c r="G64" i="44"/>
  <c r="J63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N64" i="24"/>
  <c r="AF67" i="44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3" i="26" l="1"/>
  <c r="AD63" s="1"/>
  <c r="AC64" i="28"/>
  <c r="AD64" s="1"/>
  <c r="AG64" s="1"/>
  <c r="AC64" i="27"/>
  <c r="AD64" s="1"/>
  <c r="AC64" i="29"/>
  <c r="AD64" s="1"/>
  <c r="AC64" i="24"/>
  <c r="AD64" s="1"/>
  <c r="AG64" s="1"/>
  <c r="J64" i="44"/>
  <c r="G61" i="61"/>
  <c r="O61" s="1"/>
  <c r="Q68" i="44"/>
  <c r="K65" i="53"/>
  <c r="T65" s="1"/>
  <c r="N65" i="26" s="1"/>
  <c r="O65" i="53"/>
  <c r="J65"/>
  <c r="S65" s="1"/>
  <c r="N65" i="24" s="1"/>
  <c r="N65" i="53"/>
  <c r="W65" s="1"/>
  <c r="N65" i="29" s="1"/>
  <c r="M65" i="53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7"/>
  <c r="N65" i="28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9"/>
  <c r="AD65" s="1"/>
  <c r="AC65" i="28"/>
  <c r="AD65" s="1"/>
  <c r="AG65" s="1"/>
  <c r="AC65" i="27"/>
  <c r="AD65" s="1"/>
  <c r="AC64" i="26"/>
  <c r="AD64" s="1"/>
  <c r="V61" i="61"/>
  <c r="O60"/>
  <c r="J65" i="44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5" i="26"/>
  <c r="AD65" s="1"/>
  <c r="AC66" i="28"/>
  <c r="AD66" s="1"/>
  <c r="AG66" s="1"/>
  <c r="AC66" i="29"/>
  <c r="AD66" s="1"/>
  <c r="AC66" i="27"/>
  <c r="AD66" s="1"/>
  <c r="J66" i="44"/>
  <c r="K67" i="53"/>
  <c r="T67" s="1"/>
  <c r="N67" i="26" s="1"/>
  <c r="O67" i="53"/>
  <c r="J67"/>
  <c r="S67" s="1"/>
  <c r="N67" i="24" s="1"/>
  <c r="N67" i="53"/>
  <c r="W67" s="1"/>
  <c r="M67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9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4" l="1"/>
  <c r="AD67" s="1"/>
  <c r="AG67" s="1"/>
  <c r="AC66" i="26"/>
  <c r="AD66" s="1"/>
  <c r="AC67" i="28"/>
  <c r="AD67" s="1"/>
  <c r="AG67" s="1"/>
  <c r="AC67" i="29"/>
  <c r="AD67" s="1"/>
  <c r="AC67" i="27"/>
  <c r="AD67" s="1"/>
  <c r="J67" i="44"/>
  <c r="G68"/>
  <c r="V63" i="62"/>
  <c r="M68" i="53"/>
  <c r="V68" s="1"/>
  <c r="N68" i="28" s="1"/>
  <c r="L68" i="53"/>
  <c r="U68" s="1"/>
  <c r="K68"/>
  <c r="T68" s="1"/>
  <c r="N68" i="26" s="1"/>
  <c r="O68" i="53"/>
  <c r="J68"/>
  <c r="S68" s="1"/>
  <c r="N68" i="24" s="1"/>
  <c r="N68" i="53"/>
  <c r="W68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9"/>
  <c r="N68" i="27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8" l="1"/>
  <c r="AD68" s="1"/>
  <c r="AG68" s="1"/>
  <c r="AC67" i="26"/>
  <c r="AD67" s="1"/>
  <c r="AC68" i="24"/>
  <c r="AD68" s="1"/>
  <c r="AG68" s="1"/>
  <c r="AC68" i="27"/>
  <c r="AD68" s="1"/>
  <c r="AC68" i="29"/>
  <c r="AD68" s="1"/>
  <c r="H69" i="44"/>
  <c r="J68"/>
  <c r="Q72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9" i="27"/>
  <c r="AD69" s="1"/>
  <c r="AC69" i="29"/>
  <c r="AD69" s="1"/>
  <c r="AC68" i="26"/>
  <c r="AD68" s="1"/>
  <c r="AC69" i="24"/>
  <c r="AD69" s="1"/>
  <c r="AG69" s="1"/>
  <c r="J69" i="44"/>
  <c r="G70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AC70" i="29" l="1"/>
  <c r="AD70" s="1"/>
  <c r="AC70" i="27"/>
  <c r="AD70" s="1"/>
  <c r="AC69" i="26"/>
  <c r="AD69" s="1"/>
  <c r="AC70" i="24"/>
  <c r="AD70" s="1"/>
  <c r="AG70" s="1"/>
  <c r="AC70" i="28"/>
  <c r="AD70" s="1"/>
  <c r="AG70" s="1"/>
  <c r="J70" i="44"/>
  <c r="H7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AC71" i="29" l="1"/>
  <c r="AD71" s="1"/>
  <c r="AC71" i="28"/>
  <c r="AD71" s="1"/>
  <c r="AG71" s="1"/>
  <c r="AC70" i="26"/>
  <c r="AD70" s="1"/>
  <c r="AC71" i="27"/>
  <c r="AD71" s="1"/>
  <c r="AC71" i="24"/>
  <c r="AD71" s="1"/>
  <c r="AG71" s="1"/>
  <c r="O68" i="62"/>
  <c r="J71" i="44"/>
  <c r="G69" i="61"/>
  <c r="V69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AC72" i="28" l="1"/>
  <c r="AD72" s="1"/>
  <c r="AG72" s="1"/>
  <c r="AC72" i="24"/>
  <c r="AD72" s="1"/>
  <c r="AG72" s="1"/>
  <c r="AC71" i="26"/>
  <c r="AD71" s="1"/>
  <c r="AC72" i="29"/>
  <c r="AD72" s="1"/>
  <c r="AC72" i="27"/>
  <c r="AD72" s="1"/>
  <c r="H73" i="44"/>
  <c r="J72"/>
  <c r="O69" i="61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9"/>
  <c r="AD73" s="1"/>
  <c r="AC72" i="26"/>
  <c r="AD72" s="1"/>
  <c r="AC73" i="27"/>
  <c r="AD73" s="1"/>
  <c r="AC73" i="28"/>
  <c r="AD73" s="1"/>
  <c r="AG73" s="1"/>
  <c r="J73" i="44"/>
  <c r="Q77"/>
  <c r="M74" i="53"/>
  <c r="V74" s="1"/>
  <c r="L74"/>
  <c r="U74" s="1"/>
  <c r="N74" i="27" s="1"/>
  <c r="K74" i="53"/>
  <c r="T74" s="1"/>
  <c r="O74"/>
  <c r="J74"/>
  <c r="S74" s="1"/>
  <c r="N74"/>
  <c r="W74" s="1"/>
  <c r="N74" i="29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6"/>
  <c r="N74" i="28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9" l="1"/>
  <c r="AD74" s="1"/>
  <c r="AC74" i="27"/>
  <c r="AD74" s="1"/>
  <c r="AC74" i="24"/>
  <c r="AD74" s="1"/>
  <c r="AG74" s="1"/>
  <c r="AC73" i="26"/>
  <c r="AD73" s="1"/>
  <c r="AC74" i="28"/>
  <c r="AD74" s="1"/>
  <c r="AG74" s="1"/>
  <c r="J74" i="44"/>
  <c r="T74" i="52"/>
  <c r="M74" i="26" s="1"/>
  <c r="O74" i="52"/>
  <c r="Q74" s="1"/>
  <c r="K75" i="53"/>
  <c r="T75" s="1"/>
  <c r="N75" i="26" s="1"/>
  <c r="O75" i="53"/>
  <c r="J75"/>
  <c r="S75" s="1"/>
  <c r="N75" i="24" s="1"/>
  <c r="N75" i="53"/>
  <c r="W75" s="1"/>
  <c r="N75" i="29" s="1"/>
  <c r="M75" i="53"/>
  <c r="V75" s="1"/>
  <c r="L75"/>
  <c r="U75" s="1"/>
  <c r="Q78" i="44"/>
  <c r="M76"/>
  <c r="G72" i="62"/>
  <c r="G71" i="63"/>
  <c r="G75" i="44"/>
  <c r="R73" i="14"/>
  <c r="T73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7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4"/>
  <c r="AD75" s="1"/>
  <c r="AG75" s="1"/>
  <c r="AC75" i="29"/>
  <c r="AD75" s="1"/>
  <c r="AC75" i="28"/>
  <c r="AD75" s="1"/>
  <c r="AG75" s="1"/>
  <c r="AC74" i="26"/>
  <c r="AD74" s="1"/>
  <c r="H76" i="44"/>
  <c r="J75"/>
  <c r="T75" i="52"/>
  <c r="M75" i="26" s="1"/>
  <c r="O75" i="52"/>
  <c r="Q75" s="1"/>
  <c r="M76" i="53"/>
  <c r="V76" s="1"/>
  <c r="L76"/>
  <c r="U76" s="1"/>
  <c r="K76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N76" i="27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AC76" i="27" l="1"/>
  <c r="AD76" s="1"/>
  <c r="AC76" i="29"/>
  <c r="AD76" s="1"/>
  <c r="AC75" i="26"/>
  <c r="AD75" s="1"/>
  <c r="AC76" i="24"/>
  <c r="AD76" s="1"/>
  <c r="AG76" s="1"/>
  <c r="AC76" i="28"/>
  <c r="AD76" s="1"/>
  <c r="AG76" s="1"/>
  <c r="J76" i="44"/>
  <c r="V71" i="6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4" l="1"/>
  <c r="AD77" s="1"/>
  <c r="AG77" s="1"/>
  <c r="AC77" i="27"/>
  <c r="AD77" s="1"/>
  <c r="AC76" i="26"/>
  <c r="AD76" s="1"/>
  <c r="AC77" i="29"/>
  <c r="AD77" s="1"/>
  <c r="AC77" i="28"/>
  <c r="AD77" s="1"/>
  <c r="AG77" s="1"/>
  <c r="H78" i="44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8" i="24" l="1"/>
  <c r="AD78" s="1"/>
  <c r="AG78" s="1"/>
  <c r="AC78" i="29"/>
  <c r="AD78" s="1"/>
  <c r="AC78" i="27"/>
  <c r="AD78" s="1"/>
  <c r="AC77" i="26"/>
  <c r="AD77" s="1"/>
  <c r="AC78" i="28"/>
  <c r="AD78" s="1"/>
  <c r="AG78" s="1"/>
  <c r="J78" i="44"/>
  <c r="K79" i="53"/>
  <c r="T79" s="1"/>
  <c r="N79" i="26" s="1"/>
  <c r="O79" i="53"/>
  <c r="J79"/>
  <c r="S79" s="1"/>
  <c r="N79"/>
  <c r="W79" s="1"/>
  <c r="M79"/>
  <c r="V79" s="1"/>
  <c r="N79" i="28" s="1"/>
  <c r="L79" i="53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9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G80" i="44" l="1"/>
  <c r="AC79" i="28"/>
  <c r="AD79" s="1"/>
  <c r="AG79" s="1"/>
  <c r="AC79" i="29"/>
  <c r="AD79" s="1"/>
  <c r="AC79" i="27"/>
  <c r="AD79" s="1"/>
  <c r="AC79" i="24"/>
  <c r="AD79" s="1"/>
  <c r="AG79" s="1"/>
  <c r="AC78" i="26"/>
  <c r="AD78" s="1"/>
  <c r="V76" i="62"/>
  <c r="H80" i="44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80" i="29"/>
  <c r="AD80" s="1"/>
  <c r="AC80" i="24"/>
  <c r="AD80" s="1"/>
  <c r="AG80" s="1"/>
  <c r="AC80" i="28"/>
  <c r="AD80" s="1"/>
  <c r="AG80" s="1"/>
  <c r="AC79" i="26"/>
  <c r="AD79" s="1"/>
  <c r="G81" i="44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9" l="1"/>
  <c r="AD81" s="1"/>
  <c r="AC81" i="27"/>
  <c r="AD81" s="1"/>
  <c r="AC81" i="24"/>
  <c r="AD81" s="1"/>
  <c r="AG81" s="1"/>
  <c r="AC81" i="28"/>
  <c r="AD81" s="1"/>
  <c r="AG81" s="1"/>
  <c r="AC80" i="26"/>
  <c r="AD80" s="1"/>
  <c r="J81" i="44"/>
  <c r="T81" i="52"/>
  <c r="M81" i="26" s="1"/>
  <c r="O81" i="52"/>
  <c r="Q81" s="1"/>
  <c r="G82" i="44"/>
  <c r="Q85"/>
  <c r="M82" i="53"/>
  <c r="V82" s="1"/>
  <c r="N82" i="28" s="1"/>
  <c r="L82" i="53"/>
  <c r="U82" s="1"/>
  <c r="N82" i="27" s="1"/>
  <c r="K82" i="53"/>
  <c r="T82" s="1"/>
  <c r="O82"/>
  <c r="J82"/>
  <c r="S82" s="1"/>
  <c r="N82" i="24" s="1"/>
  <c r="N82" i="53"/>
  <c r="W82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9"/>
  <c r="N82" i="26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AC82" i="27" l="1"/>
  <c r="AD82" s="1"/>
  <c r="AC82" i="24"/>
  <c r="AD82" s="1"/>
  <c r="AG82" s="1"/>
  <c r="AC82" i="28"/>
  <c r="AD82" s="1"/>
  <c r="AG82" s="1"/>
  <c r="AC82" i="29"/>
  <c r="AD82" s="1"/>
  <c r="AC81" i="26"/>
  <c r="AD81" s="1"/>
  <c r="J82" i="44"/>
  <c r="O78" i="63"/>
  <c r="H83" i="44"/>
  <c r="Q86"/>
  <c r="K83" i="53"/>
  <c r="T83" s="1"/>
  <c r="O8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O79" s="1"/>
  <c r="G83" i="44"/>
  <c r="M84"/>
  <c r="V81" i="14"/>
  <c r="R81"/>
  <c r="T81"/>
  <c r="B84" i="44"/>
  <c r="A84"/>
  <c r="H81" i="14"/>
  <c r="D83" i="44"/>
  <c r="AF86"/>
  <c r="N83" i="27"/>
  <c r="N83" i="28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C83" i="29" l="1"/>
  <c r="AD83" s="1"/>
  <c r="AC82" i="26"/>
  <c r="AD82" s="1"/>
  <c r="AC83" i="24"/>
  <c r="AD83" s="1"/>
  <c r="AG83" s="1"/>
  <c r="AC83" i="28"/>
  <c r="AD83" s="1"/>
  <c r="AG83" s="1"/>
  <c r="AC83" i="27"/>
  <c r="AD83" s="1"/>
  <c r="V79" i="63"/>
  <c r="J83" i="44"/>
  <c r="G84"/>
  <c r="T83" i="52"/>
  <c r="M83" i="26" s="1"/>
  <c r="O83" i="52"/>
  <c r="Q83" s="1"/>
  <c r="Q87" i="44"/>
  <c r="M84" i="53"/>
  <c r="V84" s="1"/>
  <c r="L84"/>
  <c r="U84" s="1"/>
  <c r="N84" i="27" s="1"/>
  <c r="K84" i="53"/>
  <c r="T84" s="1"/>
  <c r="O84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N84" i="28"/>
  <c r="N84" i="26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C84" i="29" l="1"/>
  <c r="AD84" s="1"/>
  <c r="AC84" i="28"/>
  <c r="AD84" s="1"/>
  <c r="AG84" s="1"/>
  <c r="AC84" i="24"/>
  <c r="AD84" s="1"/>
  <c r="AG84" s="1"/>
  <c r="AC83" i="26"/>
  <c r="AD83" s="1"/>
  <c r="AC84" i="27"/>
  <c r="AD84" s="1"/>
  <c r="J84" i="44"/>
  <c r="V81" i="6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L85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8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AC85" i="24" l="1"/>
  <c r="AD85" s="1"/>
  <c r="AG85" s="1"/>
  <c r="AC85" i="27"/>
  <c r="AD85" s="1"/>
  <c r="AC85" i="28"/>
  <c r="AD85" s="1"/>
  <c r="AG85" s="1"/>
  <c r="AC85" i="29"/>
  <c r="AD85" s="1"/>
  <c r="AC84" i="26"/>
  <c r="AD84" s="1"/>
  <c r="H86" i="44"/>
  <c r="J85"/>
  <c r="T85" i="52"/>
  <c r="M85" i="26" s="1"/>
  <c r="O85" i="52"/>
  <c r="Q85" s="1"/>
  <c r="M86" i="53"/>
  <c r="V86" s="1"/>
  <c r="L86"/>
  <c r="U86" s="1"/>
  <c r="K86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7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5" i="26" l="1"/>
  <c r="AD85" s="1"/>
  <c r="AC86" i="27"/>
  <c r="AD86" s="1"/>
  <c r="AC86" i="28"/>
  <c r="AD86" s="1"/>
  <c r="AG86" s="1"/>
  <c r="AC86" i="29"/>
  <c r="AD86" s="1"/>
  <c r="AC86" i="24"/>
  <c r="AD86" s="1"/>
  <c r="AG86" s="1"/>
  <c r="J86" i="44"/>
  <c r="G87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M87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9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C87" i="27" l="1"/>
  <c r="AD87" s="1"/>
  <c r="AC87" i="29"/>
  <c r="AD87" s="1"/>
  <c r="AC87" i="24"/>
  <c r="AD87" s="1"/>
  <c r="AG87" s="1"/>
  <c r="AC86" i="26"/>
  <c r="AD86" s="1"/>
  <c r="AC87" i="28"/>
  <c r="AD87" s="1"/>
  <c r="AG87" s="1"/>
  <c r="G83" i="62"/>
  <c r="V83" s="1"/>
  <c r="J87" i="44"/>
  <c r="M88" i="53"/>
  <c r="V88" s="1"/>
  <c r="L88"/>
  <c r="U88" s="1"/>
  <c r="N88" i="27" s="1"/>
  <c r="K88" i="53"/>
  <c r="T88" s="1"/>
  <c r="O88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G88" i="44"/>
  <c r="O86" i="14"/>
  <c r="R86"/>
  <c r="T86"/>
  <c r="V86"/>
  <c r="B89" i="44"/>
  <c r="A89"/>
  <c r="H86" i="14"/>
  <c r="D88" i="44"/>
  <c r="AF91"/>
  <c r="N88" i="28"/>
  <c r="N88" i="26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AC88" i="27" l="1"/>
  <c r="AD88" s="1"/>
  <c r="AC88" i="29"/>
  <c r="AD88" s="1"/>
  <c r="AC88" i="28"/>
  <c r="AD88" s="1"/>
  <c r="AG88" s="1"/>
  <c r="AC88" i="24"/>
  <c r="AD88" s="1"/>
  <c r="AG88" s="1"/>
  <c r="AC87" i="26"/>
  <c r="AD87" s="1"/>
  <c r="O83" i="62"/>
  <c r="V83" i="63"/>
  <c r="H89" i="44"/>
  <c r="T88" i="52"/>
  <c r="M88" i="26" s="1"/>
  <c r="O88" i="52"/>
  <c r="Q88" s="1"/>
  <c r="Q92" i="44"/>
  <c r="K89" i="53"/>
  <c r="T89" s="1"/>
  <c r="O89"/>
  <c r="J89"/>
  <c r="S89" s="1"/>
  <c r="N89"/>
  <c r="W89" s="1"/>
  <c r="N89" i="29" s="1"/>
  <c r="M89" i="53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6"/>
  <c r="AG84" i="29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AC89" i="29" l="1"/>
  <c r="AD89" s="1"/>
  <c r="AC89" i="24"/>
  <c r="AD89" s="1"/>
  <c r="AG89" s="1"/>
  <c r="AC89" i="28"/>
  <c r="AD89" s="1"/>
  <c r="AG89" s="1"/>
  <c r="AC88" i="26"/>
  <c r="AD88" s="1"/>
  <c r="AC89" i="27"/>
  <c r="AD89" s="1"/>
  <c r="J89" i="44"/>
  <c r="G90"/>
  <c r="Q93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AF93"/>
  <c r="N90" i="29"/>
  <c r="N90" i="27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AC90" i="28" l="1"/>
  <c r="AD90" s="1"/>
  <c r="AG90" s="1"/>
  <c r="AC90" i="24"/>
  <c r="AD90" s="1"/>
  <c r="AG90" s="1"/>
  <c r="AC89" i="26"/>
  <c r="AD89" s="1"/>
  <c r="AC90" i="29"/>
  <c r="AD90" s="1"/>
  <c r="AC90" i="27"/>
  <c r="AD90" s="1"/>
  <c r="H91" i="44"/>
  <c r="J90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N91" i="27"/>
  <c r="AG86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9" l="1"/>
  <c r="AD91" s="1"/>
  <c r="AC91" i="27"/>
  <c r="AD91" s="1"/>
  <c r="AC91" i="24"/>
  <c r="AD91" s="1"/>
  <c r="AG91" s="1"/>
  <c r="AC91" i="28"/>
  <c r="AD91" s="1"/>
  <c r="AG91" s="1"/>
  <c r="AC90" i="26"/>
  <c r="AD90" s="1"/>
  <c r="J91" i="44"/>
  <c r="Q95"/>
  <c r="T91" i="52"/>
  <c r="M91" i="26" s="1"/>
  <c r="O91" i="52"/>
  <c r="Q91" s="1"/>
  <c r="M92" i="53"/>
  <c r="V92" s="1"/>
  <c r="L92"/>
  <c r="U92" s="1"/>
  <c r="K92"/>
  <c r="T92" s="1"/>
  <c r="N92" i="26" s="1"/>
  <c r="O92" i="53"/>
  <c r="J92"/>
  <c r="S92" s="1"/>
  <c r="N92"/>
  <c r="W92" s="1"/>
  <c r="N92" i="29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8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9" l="1"/>
  <c r="AD92" s="1"/>
  <c r="AC92" i="27"/>
  <c r="AD92" s="1"/>
  <c r="AC91" i="26"/>
  <c r="AD91" s="1"/>
  <c r="AC92" i="28"/>
  <c r="AD92" s="1"/>
  <c r="AG92" s="1"/>
  <c r="AC92" i="24"/>
  <c r="AD92" s="1"/>
  <c r="AG92" s="1"/>
  <c r="H93" i="44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4"/>
  <c r="AD93" s="1"/>
  <c r="AG93" s="1"/>
  <c r="AC93" i="27"/>
  <c r="AD93" s="1"/>
  <c r="AC93" i="28"/>
  <c r="AD93" s="1"/>
  <c r="AG93" s="1"/>
  <c r="AC92" i="26"/>
  <c r="AD92" s="1"/>
  <c r="O88" i="62"/>
  <c r="J93" i="44"/>
  <c r="Q97"/>
  <c r="M94" i="53"/>
  <c r="V94" s="1"/>
  <c r="L94"/>
  <c r="U94" s="1"/>
  <c r="K94"/>
  <c r="T94" s="1"/>
  <c r="O94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6"/>
  <c r="N94" i="27"/>
  <c r="N94" i="28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AC94" i="24" l="1"/>
  <c r="AD94" s="1"/>
  <c r="AG94" s="1"/>
  <c r="AC94" i="27"/>
  <c r="AD94" s="1"/>
  <c r="AC94" i="28"/>
  <c r="AD94" s="1"/>
  <c r="AG94" s="1"/>
  <c r="AC94" i="29"/>
  <c r="AD94" s="1"/>
  <c r="AC93" i="26"/>
  <c r="AD93" s="1"/>
  <c r="J94" i="44"/>
  <c r="O90" i="61"/>
  <c r="H95" i="4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AC95" i="27" l="1"/>
  <c r="AD95" s="1"/>
  <c r="AC94" i="26"/>
  <c r="AD94" s="1"/>
  <c r="AC95" i="29"/>
  <c r="AD95" s="1"/>
  <c r="AC95" i="28"/>
  <c r="AD95" s="1"/>
  <c r="AG95" s="1"/>
  <c r="AC95" i="24"/>
  <c r="AD95" s="1"/>
  <c r="AG95" s="1"/>
  <c r="G91" i="62"/>
  <c r="V91" s="1"/>
  <c r="J95" i="44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C96" i="24" l="1"/>
  <c r="AD96" s="1"/>
  <c r="AG96" s="1"/>
  <c r="AC96" i="28"/>
  <c r="AD96" s="1"/>
  <c r="AG96" s="1"/>
  <c r="AC96" i="29"/>
  <c r="AD96" s="1"/>
  <c r="AC96" i="27"/>
  <c r="AD96" s="1"/>
  <c r="AC95" i="26"/>
  <c r="AD95" s="1"/>
  <c r="O91" i="62"/>
  <c r="J96" i="44"/>
  <c r="O91" i="63"/>
  <c r="G97" i="44"/>
  <c r="Q100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AC97" i="27" l="1"/>
  <c r="AD97" s="1"/>
  <c r="AC96" i="26"/>
  <c r="AD96" s="1"/>
  <c r="AC97" i="29"/>
  <c r="AD97" s="1"/>
  <c r="AC97" i="24"/>
  <c r="AD97" s="1"/>
  <c r="AG97" s="1"/>
  <c r="AC97" i="28"/>
  <c r="AD97" s="1"/>
  <c r="AG97" s="1"/>
  <c r="V92" i="63"/>
  <c r="J97" i="44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AF102" s="1"/>
  <c r="N98" i="26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C98" i="24" l="1"/>
  <c r="AD98" s="1"/>
  <c r="AG98" s="1"/>
  <c r="AC97" i="26"/>
  <c r="AD97" s="1"/>
  <c r="N98" i="27"/>
  <c r="N98" i="29"/>
  <c r="J98" i="44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AC98" i="29" l="1"/>
  <c r="AD98" s="1"/>
  <c r="AC98" i="28"/>
  <c r="AD98" s="1"/>
  <c r="AG98" s="1"/>
  <c r="AC98" i="27"/>
  <c r="AD98" s="1"/>
  <c r="H100" i="44"/>
  <c r="J99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G101" i="44" l="1"/>
  <c r="J101" s="1"/>
  <c r="V96" i="63"/>
  <c r="J100" i="44"/>
  <c r="H101"/>
  <c r="H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G102" i="44" l="1"/>
  <c r="J102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<sst xmlns="http://schemas.openxmlformats.org/spreadsheetml/2006/main" count="7840" uniqueCount="494">
  <si>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</si>
  <si>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</si>
  <si>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</si>
  <si>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</si>
  <si>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</si>
  <si>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</si>
  <si>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</si>
  <si>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</si>
  <si>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</si>
  <si>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</si>
  <si>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</si>
  <si>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</si>
  <si>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</si>
  <si>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</si>
  <si>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</si>
  <si>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</si>
  <si>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</si>
  <si>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</si>
  <si>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</si>
  <si>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</si>
  <si>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</si>
  <si>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</si>
  <si>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</si>
  <si>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</si>
  <si>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</si>
  <si>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</si>
  <si>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</si>
  <si>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</si>
  <si>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</si>
  <si>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</si>
  <si>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</si>
  <si>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</si>
  <si>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</si>
  <si>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</si>
  <si>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</si>
  <si>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</si>
  <si>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</si>
  <si>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</si>
  <si>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</si>
  <si>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</si>
  <si>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</si>
  <si>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</si>
  <si>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</si>
  <si>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</si>
  <si>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</si>
  <si>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</si>
  <si>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</si>
  <si>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</si>
  <si>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</si>
  <si>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</si>
  <si>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</si>
  <si>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</si>
  <si>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</si>
  <si>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</si>
  <si>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</si>
  <si>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</si>
  <si>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</si>
  <si>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</si>
  <si>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</si>
  <si>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</si>
  <si>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</si>
  <si>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</si>
  <si>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</si>
  <si>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</si>
  <si>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</si>
  <si>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</si>
  <si>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</si>
  <si>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</si>
  <si>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</si>
  <si>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</si>
  <si>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</si>
  <si>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</si>
  <si>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</si>
  <si>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</si>
  <si>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</si>
  <si>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</si>
  <si>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</si>
  <si>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</si>
  <si>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</si>
  <si>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</si>
  <si>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</si>
  <si>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</si>
  <si>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</si>
  <si>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</si>
  <si>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</si>
  <si>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</si>
  <si>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</si>
  <si>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</si>
  <si>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</si>
  <si>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</si>
  <si>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</si>
  <si>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</si>
  <si>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</si>
  <si>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</si>
  <si>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</si>
  <si>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</si>
  <si>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</si>
  <si>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</si>
  <si>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</si>
  <si>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</si>
  <si>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</si>
  <si>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</si>
  <si>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</si>
  <si>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</si>
  <si>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</si>
  <si>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</si>
  <si>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</si>
  <si>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</si>
  <si>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</si>
  <si>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</si>
  <si>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</si>
  <si>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</si>
  <si>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</si>
  <si>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</si>
  <si>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</si>
  <si>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</si>
  <si>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</si>
  <si>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</si>
  <si>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</si>
  <si>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</si>
  <si>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</si>
  <si>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</si>
  <si>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</si>
  <si>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</si>
  <si>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</si>
  <si>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</si>
  <si>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</si>
  <si>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</si>
  <si>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</si>
  <si>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</si>
  <si>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</si>
  <si>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</si>
  <si>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</si>
  <si>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</si>
  <si>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</si>
  <si>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</si>
  <si>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</si>
  <si>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</si>
  <si>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</si>
  <si>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</si>
  <si>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</si>
  <si>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</si>
  <si>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</si>
  <si>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</si>
  <si>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</si>
  <si>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</si>
  <si>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</si>
  <si>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</si>
  <si>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</si>
  <si>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</si>
  <si>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</si>
  <si>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</si>
  <si>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</si>
  <si>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</si>
  <si>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</si>
  <si>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</si>
  <si>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</si>
  <si>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</si>
  <si>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</si>
  <si>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</si>
  <si>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</si>
  <si>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</si>
  <si>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</si>
  <si>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</si>
  <si>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</si>
  <si>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</si>
  <si>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</si>
  <si>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</si>
  <si>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</si>
  <si>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</si>
  <si>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</si>
  <si>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</si>
  <si>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</si>
  <si>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</si>
  <si>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</si>
  <si>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</si>
  <si>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</si>
  <si>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</si>
  <si>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</si>
  <si>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</si>
  <si>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</si>
  <si>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</si>
  <si>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</si>
  <si>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</si>
  <si>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</si>
  <si>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</si>
  <si>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</si>
  <si>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</si>
  <si>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</si>
  <si>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</si>
  <si>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</si>
  <si>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</si>
  <si>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</si>
  <si>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</si>
  <si>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</si>
  <si>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</si>
  <si>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</si>
  <si>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</si>
  <si>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</si>
  <si>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</si>
  <si>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</si>
  <si>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</si>
  <si>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</si>
  <si>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</si>
  <si>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</si>
  <si>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</si>
  <si>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</si>
  <si>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</si>
  <si>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</si>
  <si>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</si>
  <si>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</si>
  <si>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</si>
  <si>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</si>
  <si>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</si>
  <si>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</si>
  <si>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</si>
  <si>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</si>
  <si>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</si>
  <si>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</si>
  <si>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</si>
  <si>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</si>
  <si>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</si>
  <si>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</si>
  <si>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</si>
  <si>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</si>
  <si>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</si>
  <si>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</si>
  <si>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</si>
  <si>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</si>
  <si>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</si>
  <si>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</si>
  <si>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</si>
  <si>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</si>
  <si>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</si>
  <si>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</si>
  <si>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</si>
  <si>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</si>
  <si>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</si>
  <si>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</si>
  <si>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</si>
  <si>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</si>
  <si>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</si>
  <si>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</si>
  <si>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</si>
  <si>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</si>
  <si>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</si>
  <si>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</si>
  <si>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</si>
  <si>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</si>
  <si>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</si>
  <si>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</si>
  <si>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</si>
  <si>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</si>
  <si>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</si>
  <si>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</si>
  <si>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</si>
  <si>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</si>
  <si>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</si>
  <si>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</si>
  <si>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</si>
  <si>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</si>
  <si>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</si>
  <si>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</si>
  <si>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</si>
  <si>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</si>
  <si>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</si>
  <si>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</si>
  <si>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</si>
  <si>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</si>
  <si>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</si>
  <si>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</si>
  <si>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</si>
  <si>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</si>
  <si>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</si>
  <si>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</si>
  <si>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</si>
  <si>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</si>
  <si>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</si>
  <si>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</si>
  <si>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</si>
  <si>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</si>
  <si>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</si>
  <si>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</si>
  <si>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</si>
  <si>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</si>
  <si>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</si>
  <si>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</si>
  <si>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</si>
  <si>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</si>
  <si>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</si>
  <si>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</si>
  <si>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</si>
  <si>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</si>
  <si>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</si>
  <si>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</si>
  <si>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</si>
  <si>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</si>
  <si>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</si>
  <si>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</si>
  <si>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</si>
  <si>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</si>
  <si>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</si>
  <si>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</si>
  <si>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</si>
  <si>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</si>
  <si>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</si>
  <si>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</si>
  <si>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</si>
  <si>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</si>
  <si>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</si>
  <si>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</si>
  <si>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</si>
  <si>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</si>
  <si>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</si>
  <si>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</si>
  <si>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</si>
  <si>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</si>
  <si>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</si>
  <si>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</si>
  <si>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</si>
  <si>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</si>
  <si>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</si>
  <si>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</si>
  <si>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</si>
  <si>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</si>
  <si>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</si>
  <si>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</si>
  <si>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</si>
  <si>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</si>
  <si>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</si>
  <si>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</si>
  <si>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</si>
  <si>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</si>
  <si>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</si>
  <si>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</si>
  <si>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</si>
  <si>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</si>
  <si>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</si>
  <si>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</si>
  <si>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</si>
  <si>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</si>
  <si>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</si>
  <si>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</si>
  <si>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</si>
  <si>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</si>
  <si>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</si>
  <si>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</si>
  <si>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</si>
  <si>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</si>
  <si>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</si>
  <si>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</si>
  <si>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</si>
  <si>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</si>
  <si>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</si>
  <si>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</si>
  <si>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</si>
  <si>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</si>
  <si>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</si>
  <si>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</si>
  <si>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</si>
  <si>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</si>
  <si>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</si>
  <si>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</si>
  <si>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</si>
  <si>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</si>
  <si>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</si>
  <si>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</si>
  <si>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</si>
  <si>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</si>
  <si>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</si>
  <si>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</si>
  <si>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</si>
  <si>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</si>
  <si>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</si>
  <si>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</si>
  <si>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</si>
  <si>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</si>
  <si>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</si>
  <si>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</si>
  <si>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</si>
  <si>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</si>
  <si>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</si>
  <si>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</si>
  <si>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</si>
  <si>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</si>
  <si>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</si>
  <si>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</si>
  <si>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</si>
  <si>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</si>
  <si>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</si>
  <si>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</si>
  <si>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</si>
  <si>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</si>
  <si>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</si>
  <si>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</si>
  <si>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</si>
  <si>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</si>
  <si>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</si>
  <si>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</si>
  <si>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</si>
  <si>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</si>
  <si>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</si>
  <si>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</si>
  <si>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</si>
  <si>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</si>
  <si>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</si>
  <si>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</si>
  <si>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</si>
  <si>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</si>
  <si>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</si>
  <si>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</si>
  <si>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</si>
  <si>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</si>
  <si>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</si>
  <si>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</si>
  <si>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</si>
  <si>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</si>
  <si>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</si>
  <si>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</si>
  <si>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</si>
  <si>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</si>
  <si>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</si>
  <si>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</si>
  <si>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</si>
  <si>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</si>
  <si>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ANTA_CRF(NR-103)</t>
  </si>
  <si>
    <t>ANTA_GF(NR-103)</t>
  </si>
  <si>
    <t>ANTA_LF(NR-103)</t>
  </si>
  <si>
    <t>ANTA_RF(NR-103)</t>
  </si>
  <si>
    <t>AURY_CRF(NR-103)</t>
  </si>
  <si>
    <t>AURY_GF(NR-103)</t>
  </si>
  <si>
    <t>AURY_LF(NR-103)</t>
  </si>
  <si>
    <t>AURY_RF(NR-103)</t>
  </si>
  <si>
    <t>BRBCL(ER-37)</t>
  </si>
  <si>
    <t>BSIUL(NR-103)</t>
  </si>
  <si>
    <t>CHAMERA1(NR-103)</t>
  </si>
  <si>
    <t>CHAMERA2(NR-103)</t>
  </si>
  <si>
    <t>CHAMERA3(NR-103)</t>
  </si>
  <si>
    <t>DADRI_CRF(NR-103)</t>
  </si>
  <si>
    <t>DADRI_GF(NR-103)</t>
  </si>
  <si>
    <t>DADRI_LF(NR-103)</t>
  </si>
  <si>
    <t>DADRI_RF(NR-103)</t>
  </si>
  <si>
    <t>DADRT2(NR-103)</t>
  </si>
  <si>
    <t>DHAULIGNGA(NR-103)</t>
  </si>
  <si>
    <t>DULHASTI(NR-103)</t>
  </si>
  <si>
    <t>FSTPP I &amp; II(ER-37)</t>
  </si>
  <si>
    <t>JHAJJAR(NR-103)</t>
  </si>
  <si>
    <t>KHSTPP-II(ER-37)</t>
  </si>
  <si>
    <t>KOTESHWR(NR-103)</t>
  </si>
  <si>
    <t>NAPP(NR-103)</t>
  </si>
  <si>
    <t>NJPC(NR-103)</t>
  </si>
  <si>
    <t>PARBATI3(NR-103)</t>
  </si>
  <si>
    <t>RAPPB(NR-103)</t>
  </si>
  <si>
    <t>RAPPC(NR-103)</t>
  </si>
  <si>
    <t>RIHAND1(NR-103)</t>
  </si>
  <si>
    <t>RIHAND2(NR-103)</t>
  </si>
  <si>
    <t>RIHAND3(NR-103)</t>
  </si>
  <si>
    <t>SALAL(NR-103)</t>
  </si>
  <si>
    <t>SASAN(WR-37)</t>
  </si>
  <si>
    <t>SEWA2(NR-103)</t>
  </si>
  <si>
    <t>SINGRAULI(NR-103)</t>
  </si>
  <si>
    <t>SINGRAULI_HYDRO(NR-103)</t>
  </si>
  <si>
    <t>TALA(ER-37)</t>
  </si>
  <si>
    <t>TANAKPUR(NR-103)</t>
  </si>
  <si>
    <t>TEHRI(NR-103)</t>
  </si>
  <si>
    <t>UNCHAHAR1(NR-103)</t>
  </si>
  <si>
    <t>UNCHAHAR2(NR-103)</t>
  </si>
  <si>
    <t>UNCHAHAR3(NR-103)</t>
  </si>
  <si>
    <t>UNCHAHAR4(NR-103)</t>
  </si>
  <si>
    <t>URI(NR-103)</t>
  </si>
  <si>
    <t>URI2(NR-103)</t>
  </si>
  <si>
    <t>JPL</t>
  </si>
  <si>
    <t>JPL-2</t>
  </si>
  <si>
    <t>JHABUA_IPP</t>
  </si>
  <si>
    <t>SEIL</t>
  </si>
  <si>
    <t>NIRANISUGARP2</t>
  </si>
  <si>
    <t>THEP</t>
  </si>
  <si>
    <t>SEILP2</t>
  </si>
  <si>
    <t>Teesta_III</t>
  </si>
  <si>
    <t>GEE_HP</t>
  </si>
  <si>
    <t>KSK_MAHANADI</t>
  </si>
  <si>
    <t>APSPDCL</t>
  </si>
  <si>
    <t>MSPDCL</t>
  </si>
  <si>
    <t>OEPL</t>
  </si>
  <si>
    <t>GMRKEL (STU)</t>
  </si>
  <si>
    <t>CPTTNPL</t>
  </si>
  <si>
    <t>JLHEP</t>
  </si>
  <si>
    <t>SINGOLI</t>
  </si>
  <si>
    <t>GMRKEL</t>
  </si>
  <si>
    <t>ITCWIND</t>
  </si>
  <si>
    <t>HP-GOVT</t>
  </si>
  <si>
    <t>CHANJUII</t>
  </si>
  <si>
    <t>TS1PL_BKN</t>
  </si>
  <si>
    <t>66IS2022/05/01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</si>
</sst>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29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5">
          <cell r="B5">
            <v>62</v>
          </cell>
          <cell r="C5">
            <v>0</v>
          </cell>
          <cell r="D5">
            <v>233</v>
          </cell>
          <cell r="E5">
            <v>0</v>
          </cell>
          <cell r="H5">
            <v>62</v>
          </cell>
          <cell r="I5">
            <v>0</v>
          </cell>
          <cell r="J5">
            <v>203</v>
          </cell>
          <cell r="K5">
            <v>0</v>
          </cell>
        </row>
        <row r="6">
          <cell r="B6">
            <v>62</v>
          </cell>
          <cell r="C6">
            <v>0</v>
          </cell>
          <cell r="D6">
            <v>233</v>
          </cell>
          <cell r="E6">
            <v>0</v>
          </cell>
          <cell r="H6">
            <v>62</v>
          </cell>
          <cell r="I6">
            <v>0</v>
          </cell>
          <cell r="J6">
            <v>203</v>
          </cell>
          <cell r="K6">
            <v>0</v>
          </cell>
        </row>
        <row r="7">
          <cell r="B7">
            <v>62</v>
          </cell>
          <cell r="C7">
            <v>0</v>
          </cell>
          <cell r="D7">
            <v>233</v>
          </cell>
          <cell r="E7">
            <v>0</v>
          </cell>
          <cell r="H7">
            <v>62</v>
          </cell>
          <cell r="I7">
            <v>0</v>
          </cell>
          <cell r="J7">
            <v>203</v>
          </cell>
          <cell r="K7">
            <v>0</v>
          </cell>
        </row>
        <row r="8">
          <cell r="B8">
            <v>62</v>
          </cell>
          <cell r="C8">
            <v>0</v>
          </cell>
          <cell r="D8">
            <v>233</v>
          </cell>
          <cell r="E8">
            <v>0</v>
          </cell>
          <cell r="H8">
            <v>62</v>
          </cell>
          <cell r="I8">
            <v>0</v>
          </cell>
          <cell r="J8">
            <v>203</v>
          </cell>
          <cell r="K8">
            <v>0</v>
          </cell>
        </row>
        <row r="9">
          <cell r="B9">
            <v>62</v>
          </cell>
          <cell r="C9">
            <v>0</v>
          </cell>
          <cell r="D9">
            <v>233</v>
          </cell>
          <cell r="E9">
            <v>0</v>
          </cell>
          <cell r="H9">
            <v>62</v>
          </cell>
          <cell r="I9">
            <v>0</v>
          </cell>
          <cell r="J9">
            <v>203</v>
          </cell>
          <cell r="K9">
            <v>0</v>
          </cell>
        </row>
        <row r="10">
          <cell r="B10">
            <v>62</v>
          </cell>
          <cell r="C10">
            <v>0</v>
          </cell>
          <cell r="D10">
            <v>233</v>
          </cell>
          <cell r="E10">
            <v>0</v>
          </cell>
          <cell r="H10">
            <v>62</v>
          </cell>
          <cell r="I10">
            <v>0</v>
          </cell>
          <cell r="J10">
            <v>203</v>
          </cell>
          <cell r="K10">
            <v>0</v>
          </cell>
        </row>
        <row r="11">
          <cell r="B11">
            <v>62</v>
          </cell>
          <cell r="C11">
            <v>0</v>
          </cell>
          <cell r="D11">
            <v>233</v>
          </cell>
          <cell r="E11">
            <v>0</v>
          </cell>
          <cell r="H11">
            <v>62</v>
          </cell>
          <cell r="I11">
            <v>0</v>
          </cell>
          <cell r="J11">
            <v>203</v>
          </cell>
          <cell r="K11">
            <v>0</v>
          </cell>
        </row>
        <row r="12">
          <cell r="B12">
            <v>62</v>
          </cell>
          <cell r="C12">
            <v>0</v>
          </cell>
          <cell r="D12">
            <v>233</v>
          </cell>
          <cell r="E12">
            <v>0</v>
          </cell>
          <cell r="H12">
            <v>62</v>
          </cell>
          <cell r="I12">
            <v>0</v>
          </cell>
          <cell r="J12">
            <v>203</v>
          </cell>
          <cell r="K12">
            <v>0</v>
          </cell>
        </row>
        <row r="13">
          <cell r="B13">
            <v>62</v>
          </cell>
          <cell r="C13">
            <v>0</v>
          </cell>
          <cell r="D13">
            <v>233</v>
          </cell>
          <cell r="E13">
            <v>0</v>
          </cell>
          <cell r="H13">
            <v>62</v>
          </cell>
          <cell r="I13">
            <v>0</v>
          </cell>
          <cell r="J13">
            <v>203</v>
          </cell>
          <cell r="K13">
            <v>0</v>
          </cell>
        </row>
        <row r="14">
          <cell r="B14">
            <v>62</v>
          </cell>
          <cell r="C14">
            <v>0</v>
          </cell>
          <cell r="D14">
            <v>233</v>
          </cell>
          <cell r="E14">
            <v>0</v>
          </cell>
          <cell r="H14">
            <v>62</v>
          </cell>
          <cell r="I14">
            <v>0</v>
          </cell>
          <cell r="J14">
            <v>203</v>
          </cell>
          <cell r="K14">
            <v>0</v>
          </cell>
        </row>
        <row r="15">
          <cell r="B15">
            <v>62</v>
          </cell>
          <cell r="C15">
            <v>0</v>
          </cell>
          <cell r="D15">
            <v>233</v>
          </cell>
          <cell r="E15">
            <v>0</v>
          </cell>
          <cell r="H15">
            <v>62</v>
          </cell>
          <cell r="I15">
            <v>0</v>
          </cell>
          <cell r="J15">
            <v>203</v>
          </cell>
          <cell r="K15">
            <v>0</v>
          </cell>
        </row>
        <row r="16">
          <cell r="B16">
            <v>62</v>
          </cell>
          <cell r="C16">
            <v>0</v>
          </cell>
          <cell r="D16">
            <v>233</v>
          </cell>
          <cell r="E16">
            <v>0</v>
          </cell>
          <cell r="H16">
            <v>62</v>
          </cell>
          <cell r="I16">
            <v>0</v>
          </cell>
          <cell r="J16">
            <v>203</v>
          </cell>
          <cell r="K16">
            <v>0</v>
          </cell>
        </row>
        <row r="17">
          <cell r="B17">
            <v>62</v>
          </cell>
          <cell r="C17">
            <v>0</v>
          </cell>
          <cell r="D17">
            <v>238</v>
          </cell>
          <cell r="E17">
            <v>0</v>
          </cell>
          <cell r="H17">
            <v>62</v>
          </cell>
          <cell r="I17">
            <v>0</v>
          </cell>
          <cell r="J17">
            <v>203</v>
          </cell>
          <cell r="K17">
            <v>0</v>
          </cell>
        </row>
        <row r="18">
          <cell r="B18">
            <v>62</v>
          </cell>
          <cell r="C18">
            <v>0</v>
          </cell>
          <cell r="D18">
            <v>238</v>
          </cell>
          <cell r="E18">
            <v>0</v>
          </cell>
          <cell r="H18">
            <v>62</v>
          </cell>
          <cell r="I18">
            <v>0</v>
          </cell>
          <cell r="J18">
            <v>203</v>
          </cell>
          <cell r="K18">
            <v>0</v>
          </cell>
        </row>
        <row r="19">
          <cell r="B19">
            <v>62</v>
          </cell>
          <cell r="C19">
            <v>0</v>
          </cell>
          <cell r="D19">
            <v>238</v>
          </cell>
          <cell r="E19">
            <v>0</v>
          </cell>
          <cell r="H19">
            <v>62</v>
          </cell>
          <cell r="I19">
            <v>0</v>
          </cell>
          <cell r="J19">
            <v>203</v>
          </cell>
          <cell r="K19">
            <v>0</v>
          </cell>
        </row>
        <row r="20">
          <cell r="B20">
            <v>62</v>
          </cell>
          <cell r="C20">
            <v>0</v>
          </cell>
          <cell r="D20">
            <v>238</v>
          </cell>
          <cell r="E20">
            <v>0</v>
          </cell>
          <cell r="H20">
            <v>62</v>
          </cell>
          <cell r="I20">
            <v>0</v>
          </cell>
          <cell r="J20">
            <v>203</v>
          </cell>
          <cell r="K20">
            <v>0</v>
          </cell>
        </row>
        <row r="21">
          <cell r="B21">
            <v>62</v>
          </cell>
          <cell r="C21">
            <v>0</v>
          </cell>
          <cell r="D21">
            <v>238</v>
          </cell>
          <cell r="E21">
            <v>0</v>
          </cell>
          <cell r="H21">
            <v>62</v>
          </cell>
          <cell r="I21">
            <v>0</v>
          </cell>
          <cell r="J21">
            <v>203</v>
          </cell>
          <cell r="K21">
            <v>0</v>
          </cell>
        </row>
        <row r="22">
          <cell r="B22">
            <v>62</v>
          </cell>
          <cell r="C22">
            <v>0</v>
          </cell>
          <cell r="D22">
            <v>238</v>
          </cell>
          <cell r="E22">
            <v>0</v>
          </cell>
          <cell r="H22">
            <v>62</v>
          </cell>
          <cell r="I22">
            <v>0</v>
          </cell>
          <cell r="J22">
            <v>203</v>
          </cell>
          <cell r="K22">
            <v>0</v>
          </cell>
        </row>
        <row r="23">
          <cell r="B23">
            <v>62</v>
          </cell>
          <cell r="C23">
            <v>0</v>
          </cell>
          <cell r="D23">
            <v>238</v>
          </cell>
          <cell r="E23">
            <v>0</v>
          </cell>
          <cell r="H23">
            <v>62</v>
          </cell>
          <cell r="I23">
            <v>0</v>
          </cell>
          <cell r="J23">
            <v>203</v>
          </cell>
          <cell r="K23">
            <v>0</v>
          </cell>
        </row>
        <row r="24">
          <cell r="B24">
            <v>62</v>
          </cell>
          <cell r="C24">
            <v>0</v>
          </cell>
          <cell r="D24">
            <v>238</v>
          </cell>
          <cell r="E24">
            <v>0</v>
          </cell>
          <cell r="H24">
            <v>62</v>
          </cell>
          <cell r="I24">
            <v>0</v>
          </cell>
          <cell r="J24">
            <v>203</v>
          </cell>
          <cell r="K24">
            <v>0</v>
          </cell>
        </row>
        <row r="25">
          <cell r="B25">
            <v>62</v>
          </cell>
          <cell r="C25">
            <v>0</v>
          </cell>
          <cell r="D25">
            <v>238</v>
          </cell>
          <cell r="E25">
            <v>0</v>
          </cell>
          <cell r="H25">
            <v>62</v>
          </cell>
          <cell r="I25">
            <v>0</v>
          </cell>
          <cell r="J25">
            <v>203</v>
          </cell>
          <cell r="K25">
            <v>0</v>
          </cell>
        </row>
        <row r="26">
          <cell r="B26">
            <v>62</v>
          </cell>
          <cell r="C26">
            <v>0</v>
          </cell>
          <cell r="D26">
            <v>238</v>
          </cell>
          <cell r="E26">
            <v>0</v>
          </cell>
          <cell r="H26">
            <v>62</v>
          </cell>
          <cell r="I26">
            <v>0</v>
          </cell>
          <cell r="J26">
            <v>203</v>
          </cell>
          <cell r="K26">
            <v>0</v>
          </cell>
        </row>
        <row r="27">
          <cell r="B27">
            <v>62</v>
          </cell>
          <cell r="C27">
            <v>0</v>
          </cell>
          <cell r="D27">
            <v>238</v>
          </cell>
          <cell r="E27">
            <v>0</v>
          </cell>
          <cell r="H27">
            <v>62</v>
          </cell>
          <cell r="I27">
            <v>0</v>
          </cell>
          <cell r="J27">
            <v>203</v>
          </cell>
          <cell r="K27">
            <v>0</v>
          </cell>
        </row>
        <row r="28">
          <cell r="B28">
            <v>62</v>
          </cell>
          <cell r="C28">
            <v>0</v>
          </cell>
          <cell r="D28">
            <v>238</v>
          </cell>
          <cell r="E28">
            <v>0</v>
          </cell>
          <cell r="H28">
            <v>62</v>
          </cell>
          <cell r="I28">
            <v>0</v>
          </cell>
          <cell r="J28">
            <v>203</v>
          </cell>
          <cell r="K28">
            <v>0</v>
          </cell>
        </row>
        <row r="29">
          <cell r="B29">
            <v>62</v>
          </cell>
          <cell r="C29">
            <v>0</v>
          </cell>
          <cell r="D29">
            <v>238</v>
          </cell>
          <cell r="E29">
            <v>0</v>
          </cell>
          <cell r="H29">
            <v>62</v>
          </cell>
          <cell r="I29">
            <v>0</v>
          </cell>
          <cell r="J29">
            <v>203</v>
          </cell>
          <cell r="K29">
            <v>0</v>
          </cell>
        </row>
        <row r="30">
          <cell r="B30">
            <v>62</v>
          </cell>
          <cell r="C30">
            <v>0</v>
          </cell>
          <cell r="D30">
            <v>238</v>
          </cell>
          <cell r="E30">
            <v>0</v>
          </cell>
          <cell r="H30">
            <v>62</v>
          </cell>
          <cell r="I30">
            <v>0</v>
          </cell>
          <cell r="J30">
            <v>203</v>
          </cell>
          <cell r="K30">
            <v>0</v>
          </cell>
        </row>
        <row r="31">
          <cell r="B31">
            <v>62</v>
          </cell>
          <cell r="C31">
            <v>0</v>
          </cell>
          <cell r="D31">
            <v>238</v>
          </cell>
          <cell r="E31">
            <v>0</v>
          </cell>
          <cell r="H31">
            <v>62</v>
          </cell>
          <cell r="I31">
            <v>0</v>
          </cell>
          <cell r="J31">
            <v>203</v>
          </cell>
          <cell r="K31">
            <v>0</v>
          </cell>
        </row>
        <row r="32">
          <cell r="B32">
            <v>62</v>
          </cell>
          <cell r="C32">
            <v>0</v>
          </cell>
          <cell r="D32">
            <v>238</v>
          </cell>
          <cell r="E32">
            <v>0</v>
          </cell>
          <cell r="H32">
            <v>62</v>
          </cell>
          <cell r="I32">
            <v>0</v>
          </cell>
          <cell r="J32">
            <v>203</v>
          </cell>
          <cell r="K32">
            <v>0</v>
          </cell>
        </row>
        <row r="33">
          <cell r="B33">
            <v>62</v>
          </cell>
          <cell r="C33">
            <v>0</v>
          </cell>
          <cell r="D33">
            <v>233</v>
          </cell>
          <cell r="E33">
            <v>0</v>
          </cell>
          <cell r="H33">
            <v>62</v>
          </cell>
          <cell r="I33">
            <v>0</v>
          </cell>
          <cell r="J33">
            <v>203</v>
          </cell>
          <cell r="K33">
            <v>0</v>
          </cell>
        </row>
        <row r="34">
          <cell r="B34">
            <v>62</v>
          </cell>
          <cell r="C34">
            <v>0</v>
          </cell>
          <cell r="D34">
            <v>233</v>
          </cell>
          <cell r="E34">
            <v>0</v>
          </cell>
          <cell r="H34">
            <v>62</v>
          </cell>
          <cell r="I34">
            <v>0</v>
          </cell>
          <cell r="J34">
            <v>203</v>
          </cell>
          <cell r="K34">
            <v>0</v>
          </cell>
        </row>
        <row r="35">
          <cell r="B35">
            <v>62</v>
          </cell>
          <cell r="C35">
            <v>0</v>
          </cell>
          <cell r="D35">
            <v>233</v>
          </cell>
          <cell r="E35">
            <v>0</v>
          </cell>
          <cell r="H35">
            <v>62</v>
          </cell>
          <cell r="I35">
            <v>0</v>
          </cell>
          <cell r="J35">
            <v>203</v>
          </cell>
          <cell r="K35">
            <v>0</v>
          </cell>
        </row>
        <row r="36">
          <cell r="B36">
            <v>62</v>
          </cell>
          <cell r="C36">
            <v>0</v>
          </cell>
          <cell r="D36">
            <v>233</v>
          </cell>
          <cell r="E36">
            <v>0</v>
          </cell>
          <cell r="H36">
            <v>62</v>
          </cell>
          <cell r="I36">
            <v>0</v>
          </cell>
          <cell r="J36">
            <v>203</v>
          </cell>
          <cell r="K36">
            <v>0</v>
          </cell>
        </row>
        <row r="37">
          <cell r="B37">
            <v>62</v>
          </cell>
          <cell r="C37">
            <v>0</v>
          </cell>
          <cell r="D37">
            <v>233</v>
          </cell>
          <cell r="E37">
            <v>0</v>
          </cell>
          <cell r="H37">
            <v>62</v>
          </cell>
          <cell r="I37">
            <v>0</v>
          </cell>
          <cell r="J37">
            <v>203</v>
          </cell>
          <cell r="K37">
            <v>0</v>
          </cell>
        </row>
        <row r="38">
          <cell r="B38">
            <v>62</v>
          </cell>
          <cell r="C38">
            <v>0</v>
          </cell>
          <cell r="D38">
            <v>233</v>
          </cell>
          <cell r="E38">
            <v>0</v>
          </cell>
          <cell r="H38">
            <v>62</v>
          </cell>
          <cell r="I38">
            <v>0</v>
          </cell>
          <cell r="J38">
            <v>203</v>
          </cell>
          <cell r="K38">
            <v>0</v>
          </cell>
        </row>
        <row r="39">
          <cell r="B39">
            <v>62</v>
          </cell>
          <cell r="C39">
            <v>0</v>
          </cell>
          <cell r="D39">
            <v>233</v>
          </cell>
          <cell r="E39">
            <v>0</v>
          </cell>
          <cell r="H39">
            <v>62</v>
          </cell>
          <cell r="I39">
            <v>0</v>
          </cell>
          <cell r="J39">
            <v>203</v>
          </cell>
          <cell r="K39">
            <v>0</v>
          </cell>
        </row>
        <row r="40">
          <cell r="B40">
            <v>62</v>
          </cell>
          <cell r="C40">
            <v>0</v>
          </cell>
          <cell r="D40">
            <v>233</v>
          </cell>
          <cell r="E40">
            <v>0</v>
          </cell>
          <cell r="H40">
            <v>62</v>
          </cell>
          <cell r="I40">
            <v>0</v>
          </cell>
          <cell r="J40">
            <v>203</v>
          </cell>
          <cell r="K40">
            <v>0</v>
          </cell>
        </row>
        <row r="41">
          <cell r="B41">
            <v>62</v>
          </cell>
          <cell r="C41">
            <v>0</v>
          </cell>
          <cell r="D41">
            <v>233</v>
          </cell>
          <cell r="E41">
            <v>0</v>
          </cell>
          <cell r="H41">
            <v>62</v>
          </cell>
          <cell r="I41">
            <v>0</v>
          </cell>
          <cell r="J41">
            <v>203</v>
          </cell>
          <cell r="K41">
            <v>0</v>
          </cell>
        </row>
        <row r="42">
          <cell r="B42">
            <v>62</v>
          </cell>
          <cell r="C42">
            <v>0</v>
          </cell>
          <cell r="D42">
            <v>233</v>
          </cell>
          <cell r="E42">
            <v>0</v>
          </cell>
          <cell r="H42">
            <v>62</v>
          </cell>
          <cell r="I42">
            <v>0</v>
          </cell>
          <cell r="J42">
            <v>203</v>
          </cell>
          <cell r="K42">
            <v>0</v>
          </cell>
        </row>
        <row r="43">
          <cell r="B43">
            <v>62</v>
          </cell>
          <cell r="C43">
            <v>0</v>
          </cell>
          <cell r="D43">
            <v>233</v>
          </cell>
          <cell r="E43">
            <v>0</v>
          </cell>
          <cell r="H43">
            <v>62</v>
          </cell>
          <cell r="I43">
            <v>0</v>
          </cell>
          <cell r="J43">
            <v>203</v>
          </cell>
          <cell r="K43">
            <v>0</v>
          </cell>
        </row>
        <row r="44">
          <cell r="B44">
            <v>62</v>
          </cell>
          <cell r="C44">
            <v>0</v>
          </cell>
          <cell r="D44">
            <v>233</v>
          </cell>
          <cell r="E44">
            <v>0</v>
          </cell>
          <cell r="H44">
            <v>62</v>
          </cell>
          <cell r="I44">
            <v>0</v>
          </cell>
          <cell r="J44">
            <v>203</v>
          </cell>
          <cell r="K44">
            <v>0</v>
          </cell>
        </row>
        <row r="45">
          <cell r="B45">
            <v>62</v>
          </cell>
          <cell r="C45">
            <v>0</v>
          </cell>
          <cell r="D45">
            <v>228</v>
          </cell>
          <cell r="E45">
            <v>0</v>
          </cell>
          <cell r="H45">
            <v>62</v>
          </cell>
          <cell r="I45">
            <v>0</v>
          </cell>
          <cell r="J45">
            <v>203</v>
          </cell>
          <cell r="K45">
            <v>0</v>
          </cell>
        </row>
        <row r="46">
          <cell r="B46">
            <v>62</v>
          </cell>
          <cell r="C46">
            <v>0</v>
          </cell>
          <cell r="D46">
            <v>228</v>
          </cell>
          <cell r="E46">
            <v>0</v>
          </cell>
          <cell r="H46">
            <v>62</v>
          </cell>
          <cell r="I46">
            <v>0</v>
          </cell>
          <cell r="J46">
            <v>203</v>
          </cell>
          <cell r="K46">
            <v>0</v>
          </cell>
        </row>
        <row r="47">
          <cell r="B47">
            <v>62</v>
          </cell>
          <cell r="C47">
            <v>0</v>
          </cell>
          <cell r="D47">
            <v>228</v>
          </cell>
          <cell r="E47">
            <v>0</v>
          </cell>
          <cell r="H47">
            <v>62</v>
          </cell>
          <cell r="I47">
            <v>0</v>
          </cell>
          <cell r="J47">
            <v>203</v>
          </cell>
          <cell r="K47">
            <v>0</v>
          </cell>
        </row>
        <row r="48">
          <cell r="B48">
            <v>62</v>
          </cell>
          <cell r="C48">
            <v>0</v>
          </cell>
          <cell r="D48">
            <v>228</v>
          </cell>
          <cell r="E48">
            <v>0</v>
          </cell>
          <cell r="H48">
            <v>62</v>
          </cell>
          <cell r="I48">
            <v>0</v>
          </cell>
          <cell r="J48">
            <v>203</v>
          </cell>
          <cell r="K48">
            <v>0</v>
          </cell>
        </row>
        <row r="49">
          <cell r="B49">
            <v>62</v>
          </cell>
          <cell r="C49">
            <v>0</v>
          </cell>
          <cell r="D49">
            <v>228</v>
          </cell>
          <cell r="E49">
            <v>0</v>
          </cell>
          <cell r="H49">
            <v>62</v>
          </cell>
          <cell r="I49">
            <v>0</v>
          </cell>
          <cell r="J49">
            <v>203</v>
          </cell>
          <cell r="K49">
            <v>0</v>
          </cell>
        </row>
        <row r="50">
          <cell r="B50">
            <v>62</v>
          </cell>
          <cell r="C50">
            <v>0</v>
          </cell>
          <cell r="D50">
            <v>228</v>
          </cell>
          <cell r="E50">
            <v>0</v>
          </cell>
          <cell r="H50">
            <v>62</v>
          </cell>
          <cell r="I50">
            <v>0</v>
          </cell>
          <cell r="J50">
            <v>203</v>
          </cell>
          <cell r="K50">
            <v>0</v>
          </cell>
        </row>
        <row r="51">
          <cell r="B51">
            <v>62</v>
          </cell>
          <cell r="C51">
            <v>0</v>
          </cell>
          <cell r="D51">
            <v>228</v>
          </cell>
          <cell r="E51">
            <v>0</v>
          </cell>
          <cell r="H51">
            <v>62</v>
          </cell>
          <cell r="I51">
            <v>0</v>
          </cell>
          <cell r="J51">
            <v>203</v>
          </cell>
          <cell r="K51">
            <v>0</v>
          </cell>
        </row>
        <row r="52">
          <cell r="B52">
            <v>62</v>
          </cell>
          <cell r="C52">
            <v>0</v>
          </cell>
          <cell r="D52">
            <v>228</v>
          </cell>
          <cell r="E52">
            <v>0</v>
          </cell>
          <cell r="H52">
            <v>62</v>
          </cell>
          <cell r="I52">
            <v>0</v>
          </cell>
          <cell r="J52">
            <v>203</v>
          </cell>
          <cell r="K52">
            <v>0</v>
          </cell>
        </row>
        <row r="53">
          <cell r="B53">
            <v>62</v>
          </cell>
          <cell r="C53">
            <v>0</v>
          </cell>
          <cell r="D53">
            <v>228</v>
          </cell>
          <cell r="E53">
            <v>0</v>
          </cell>
          <cell r="H53">
            <v>62</v>
          </cell>
          <cell r="I53">
            <v>0</v>
          </cell>
          <cell r="J53">
            <v>203</v>
          </cell>
          <cell r="K53">
            <v>0</v>
          </cell>
        </row>
        <row r="54">
          <cell r="B54">
            <v>62</v>
          </cell>
          <cell r="C54">
            <v>0</v>
          </cell>
          <cell r="D54">
            <v>228</v>
          </cell>
          <cell r="E54">
            <v>0</v>
          </cell>
          <cell r="H54">
            <v>62</v>
          </cell>
          <cell r="I54">
            <v>0</v>
          </cell>
          <cell r="J54">
            <v>203</v>
          </cell>
          <cell r="K54">
            <v>0</v>
          </cell>
        </row>
        <row r="55">
          <cell r="B55">
            <v>62</v>
          </cell>
          <cell r="C55">
            <v>0</v>
          </cell>
          <cell r="D55">
            <v>228</v>
          </cell>
          <cell r="E55">
            <v>0</v>
          </cell>
          <cell r="H55">
            <v>62</v>
          </cell>
          <cell r="I55">
            <v>0</v>
          </cell>
          <cell r="J55">
            <v>203</v>
          </cell>
          <cell r="K55">
            <v>0</v>
          </cell>
        </row>
        <row r="56">
          <cell r="B56">
            <v>62</v>
          </cell>
          <cell r="C56">
            <v>0</v>
          </cell>
          <cell r="D56">
            <v>228</v>
          </cell>
          <cell r="E56">
            <v>0</v>
          </cell>
          <cell r="H56">
            <v>62</v>
          </cell>
          <cell r="I56">
            <v>0</v>
          </cell>
          <cell r="J56">
            <v>203</v>
          </cell>
          <cell r="K56">
            <v>0</v>
          </cell>
        </row>
        <row r="57">
          <cell r="B57">
            <v>62</v>
          </cell>
          <cell r="C57">
            <v>0</v>
          </cell>
          <cell r="D57">
            <v>228</v>
          </cell>
          <cell r="E57">
            <v>0</v>
          </cell>
          <cell r="H57">
            <v>62</v>
          </cell>
          <cell r="I57">
            <v>0</v>
          </cell>
          <cell r="J57">
            <v>203</v>
          </cell>
          <cell r="K57">
            <v>0</v>
          </cell>
        </row>
        <row r="58">
          <cell r="B58">
            <v>62</v>
          </cell>
          <cell r="C58">
            <v>0</v>
          </cell>
          <cell r="D58">
            <v>228</v>
          </cell>
          <cell r="E58">
            <v>0</v>
          </cell>
          <cell r="H58">
            <v>62</v>
          </cell>
          <cell r="I58">
            <v>0</v>
          </cell>
          <cell r="J58">
            <v>203</v>
          </cell>
          <cell r="K58">
            <v>0</v>
          </cell>
        </row>
        <row r="59">
          <cell r="B59">
            <v>62</v>
          </cell>
          <cell r="C59">
            <v>0</v>
          </cell>
          <cell r="D59">
            <v>228</v>
          </cell>
          <cell r="E59">
            <v>0</v>
          </cell>
          <cell r="H59">
            <v>62</v>
          </cell>
          <cell r="I59">
            <v>0</v>
          </cell>
          <cell r="J59">
            <v>203</v>
          </cell>
          <cell r="K59">
            <v>0</v>
          </cell>
        </row>
        <row r="60">
          <cell r="B60">
            <v>62</v>
          </cell>
          <cell r="C60">
            <v>0</v>
          </cell>
          <cell r="D60">
            <v>228</v>
          </cell>
          <cell r="E60">
            <v>0</v>
          </cell>
          <cell r="H60">
            <v>62</v>
          </cell>
          <cell r="I60">
            <v>0</v>
          </cell>
          <cell r="J60">
            <v>203</v>
          </cell>
          <cell r="K60">
            <v>0</v>
          </cell>
        </row>
        <row r="61">
          <cell r="B61">
            <v>62</v>
          </cell>
          <cell r="C61">
            <v>0</v>
          </cell>
          <cell r="D61">
            <v>228</v>
          </cell>
          <cell r="E61">
            <v>0</v>
          </cell>
          <cell r="H61">
            <v>62</v>
          </cell>
          <cell r="I61">
            <v>0</v>
          </cell>
          <cell r="J61">
            <v>203</v>
          </cell>
          <cell r="K61">
            <v>0</v>
          </cell>
        </row>
        <row r="62">
          <cell r="B62">
            <v>62</v>
          </cell>
          <cell r="C62">
            <v>0</v>
          </cell>
          <cell r="D62">
            <v>228</v>
          </cell>
          <cell r="E62">
            <v>0</v>
          </cell>
          <cell r="H62">
            <v>62</v>
          </cell>
          <cell r="I62">
            <v>0</v>
          </cell>
          <cell r="J62">
            <v>203</v>
          </cell>
          <cell r="K62">
            <v>0</v>
          </cell>
        </row>
        <row r="63">
          <cell r="B63">
            <v>62</v>
          </cell>
          <cell r="C63">
            <v>0</v>
          </cell>
          <cell r="D63">
            <v>228</v>
          </cell>
          <cell r="E63">
            <v>0</v>
          </cell>
          <cell r="H63">
            <v>62</v>
          </cell>
          <cell r="I63">
            <v>0</v>
          </cell>
          <cell r="J63">
            <v>203</v>
          </cell>
          <cell r="K63">
            <v>0</v>
          </cell>
        </row>
        <row r="64">
          <cell r="B64">
            <v>62</v>
          </cell>
          <cell r="C64">
            <v>0</v>
          </cell>
          <cell r="D64">
            <v>228</v>
          </cell>
          <cell r="E64">
            <v>0</v>
          </cell>
          <cell r="H64">
            <v>62</v>
          </cell>
          <cell r="I64">
            <v>0</v>
          </cell>
          <cell r="J64">
            <v>203</v>
          </cell>
          <cell r="K64">
            <v>0</v>
          </cell>
        </row>
        <row r="65">
          <cell r="B65">
            <v>62</v>
          </cell>
          <cell r="C65">
            <v>0</v>
          </cell>
          <cell r="D65">
            <v>228</v>
          </cell>
          <cell r="E65">
            <v>0</v>
          </cell>
          <cell r="H65">
            <v>62</v>
          </cell>
          <cell r="I65">
            <v>0</v>
          </cell>
          <cell r="J65">
            <v>203</v>
          </cell>
          <cell r="K65">
            <v>0</v>
          </cell>
        </row>
        <row r="66">
          <cell r="B66">
            <v>62</v>
          </cell>
          <cell r="C66">
            <v>0</v>
          </cell>
          <cell r="D66">
            <v>228</v>
          </cell>
          <cell r="E66">
            <v>0</v>
          </cell>
          <cell r="H66">
            <v>62</v>
          </cell>
          <cell r="I66">
            <v>0</v>
          </cell>
          <cell r="J66">
            <v>203</v>
          </cell>
          <cell r="K66">
            <v>0</v>
          </cell>
        </row>
        <row r="67">
          <cell r="B67">
            <v>62</v>
          </cell>
          <cell r="C67">
            <v>0</v>
          </cell>
          <cell r="D67">
            <v>228</v>
          </cell>
          <cell r="E67">
            <v>0</v>
          </cell>
          <cell r="H67">
            <v>62</v>
          </cell>
          <cell r="I67">
            <v>0</v>
          </cell>
          <cell r="J67">
            <v>203</v>
          </cell>
          <cell r="K67">
            <v>0</v>
          </cell>
        </row>
        <row r="68">
          <cell r="B68">
            <v>62</v>
          </cell>
          <cell r="C68">
            <v>0</v>
          </cell>
          <cell r="D68">
            <v>228</v>
          </cell>
          <cell r="E68">
            <v>0</v>
          </cell>
          <cell r="H68">
            <v>62</v>
          </cell>
          <cell r="I68">
            <v>0</v>
          </cell>
          <cell r="J68">
            <v>203</v>
          </cell>
          <cell r="K68">
            <v>0</v>
          </cell>
        </row>
        <row r="69">
          <cell r="B69">
            <v>62</v>
          </cell>
          <cell r="C69">
            <v>0</v>
          </cell>
          <cell r="D69">
            <v>228</v>
          </cell>
          <cell r="E69">
            <v>0</v>
          </cell>
          <cell r="H69">
            <v>62</v>
          </cell>
          <cell r="I69">
            <v>0</v>
          </cell>
          <cell r="J69">
            <v>203</v>
          </cell>
          <cell r="K69">
            <v>0</v>
          </cell>
        </row>
        <row r="70">
          <cell r="B70">
            <v>62</v>
          </cell>
          <cell r="C70">
            <v>0</v>
          </cell>
          <cell r="D70">
            <v>228</v>
          </cell>
          <cell r="E70">
            <v>0</v>
          </cell>
          <cell r="H70">
            <v>62</v>
          </cell>
          <cell r="I70">
            <v>0</v>
          </cell>
          <cell r="J70">
            <v>203</v>
          </cell>
          <cell r="K70">
            <v>0</v>
          </cell>
        </row>
        <row r="71">
          <cell r="B71">
            <v>62</v>
          </cell>
          <cell r="C71">
            <v>0</v>
          </cell>
          <cell r="D71">
            <v>228</v>
          </cell>
          <cell r="E71">
            <v>0</v>
          </cell>
          <cell r="H71">
            <v>62</v>
          </cell>
          <cell r="I71">
            <v>0</v>
          </cell>
          <cell r="J71">
            <v>203</v>
          </cell>
          <cell r="K71">
            <v>0</v>
          </cell>
        </row>
        <row r="72">
          <cell r="B72">
            <v>62</v>
          </cell>
          <cell r="C72">
            <v>0</v>
          </cell>
          <cell r="D72">
            <v>228</v>
          </cell>
          <cell r="E72">
            <v>0</v>
          </cell>
          <cell r="H72">
            <v>62</v>
          </cell>
          <cell r="I72">
            <v>0</v>
          </cell>
          <cell r="J72">
            <v>203</v>
          </cell>
          <cell r="K72">
            <v>0</v>
          </cell>
        </row>
        <row r="73">
          <cell r="B73">
            <v>62</v>
          </cell>
          <cell r="C73">
            <v>0</v>
          </cell>
          <cell r="D73">
            <v>228</v>
          </cell>
          <cell r="E73">
            <v>0</v>
          </cell>
          <cell r="H73">
            <v>62</v>
          </cell>
          <cell r="I73">
            <v>0</v>
          </cell>
          <cell r="J73">
            <v>203</v>
          </cell>
          <cell r="K73">
            <v>0</v>
          </cell>
        </row>
        <row r="74">
          <cell r="B74">
            <v>62</v>
          </cell>
          <cell r="C74">
            <v>0</v>
          </cell>
          <cell r="D74">
            <v>228</v>
          </cell>
          <cell r="E74">
            <v>0</v>
          </cell>
          <cell r="H74">
            <v>62</v>
          </cell>
          <cell r="I74">
            <v>0</v>
          </cell>
          <cell r="J74">
            <v>203</v>
          </cell>
          <cell r="K74">
            <v>0</v>
          </cell>
        </row>
        <row r="75">
          <cell r="B75">
            <v>62</v>
          </cell>
          <cell r="C75">
            <v>0</v>
          </cell>
          <cell r="D75">
            <v>228</v>
          </cell>
          <cell r="E75">
            <v>0</v>
          </cell>
          <cell r="H75">
            <v>62</v>
          </cell>
          <cell r="I75">
            <v>0</v>
          </cell>
          <cell r="J75">
            <v>203</v>
          </cell>
          <cell r="K75">
            <v>0</v>
          </cell>
        </row>
        <row r="76">
          <cell r="B76">
            <v>62</v>
          </cell>
          <cell r="C76">
            <v>0</v>
          </cell>
          <cell r="D76">
            <v>228</v>
          </cell>
          <cell r="E76">
            <v>0</v>
          </cell>
          <cell r="H76">
            <v>62</v>
          </cell>
          <cell r="I76">
            <v>0</v>
          </cell>
          <cell r="J76">
            <v>203</v>
          </cell>
          <cell r="K76">
            <v>0</v>
          </cell>
        </row>
        <row r="77">
          <cell r="B77">
            <v>62</v>
          </cell>
          <cell r="C77">
            <v>0</v>
          </cell>
          <cell r="D77">
            <v>228</v>
          </cell>
          <cell r="E77">
            <v>0</v>
          </cell>
          <cell r="H77">
            <v>62</v>
          </cell>
          <cell r="I77">
            <v>0</v>
          </cell>
          <cell r="J77">
            <v>203</v>
          </cell>
          <cell r="K77">
            <v>0</v>
          </cell>
        </row>
        <row r="78">
          <cell r="B78">
            <v>62</v>
          </cell>
          <cell r="C78">
            <v>0</v>
          </cell>
          <cell r="D78">
            <v>228</v>
          </cell>
          <cell r="E78">
            <v>0</v>
          </cell>
          <cell r="H78">
            <v>62</v>
          </cell>
          <cell r="I78">
            <v>0</v>
          </cell>
          <cell r="J78">
            <v>203</v>
          </cell>
          <cell r="K78">
            <v>0</v>
          </cell>
        </row>
        <row r="79">
          <cell r="B79">
            <v>62</v>
          </cell>
          <cell r="C79">
            <v>0</v>
          </cell>
          <cell r="D79">
            <v>228</v>
          </cell>
          <cell r="E79">
            <v>0</v>
          </cell>
          <cell r="H79">
            <v>62</v>
          </cell>
          <cell r="I79">
            <v>0</v>
          </cell>
          <cell r="J79">
            <v>203</v>
          </cell>
          <cell r="K79">
            <v>0</v>
          </cell>
        </row>
        <row r="80">
          <cell r="B80">
            <v>62</v>
          </cell>
          <cell r="C80">
            <v>0</v>
          </cell>
          <cell r="D80">
            <v>228</v>
          </cell>
          <cell r="E80">
            <v>0</v>
          </cell>
          <cell r="H80">
            <v>62</v>
          </cell>
          <cell r="I80">
            <v>0</v>
          </cell>
          <cell r="J80">
            <v>203</v>
          </cell>
          <cell r="K80">
            <v>0</v>
          </cell>
        </row>
        <row r="81">
          <cell r="B81">
            <v>62</v>
          </cell>
          <cell r="C81">
            <v>0</v>
          </cell>
          <cell r="D81">
            <v>228</v>
          </cell>
          <cell r="E81">
            <v>0</v>
          </cell>
          <cell r="H81">
            <v>62</v>
          </cell>
          <cell r="I81">
            <v>0</v>
          </cell>
          <cell r="J81">
            <v>203</v>
          </cell>
          <cell r="K81">
            <v>0</v>
          </cell>
        </row>
        <row r="82">
          <cell r="B82">
            <v>62</v>
          </cell>
          <cell r="C82">
            <v>0</v>
          </cell>
          <cell r="D82">
            <v>228</v>
          </cell>
          <cell r="E82">
            <v>0</v>
          </cell>
          <cell r="H82">
            <v>62</v>
          </cell>
          <cell r="I82">
            <v>0</v>
          </cell>
          <cell r="J82">
            <v>203</v>
          </cell>
          <cell r="K82">
            <v>0</v>
          </cell>
        </row>
        <row r="83">
          <cell r="B83">
            <v>62</v>
          </cell>
          <cell r="C83">
            <v>0</v>
          </cell>
          <cell r="D83">
            <v>228</v>
          </cell>
          <cell r="E83">
            <v>0</v>
          </cell>
          <cell r="H83">
            <v>62</v>
          </cell>
          <cell r="I83">
            <v>0</v>
          </cell>
          <cell r="J83">
            <v>203</v>
          </cell>
          <cell r="K83">
            <v>0</v>
          </cell>
        </row>
        <row r="84">
          <cell r="B84">
            <v>62</v>
          </cell>
          <cell r="C84">
            <v>0</v>
          </cell>
          <cell r="D84">
            <v>228</v>
          </cell>
          <cell r="E84">
            <v>0</v>
          </cell>
          <cell r="H84">
            <v>62</v>
          </cell>
          <cell r="I84">
            <v>0</v>
          </cell>
          <cell r="J84">
            <v>203</v>
          </cell>
          <cell r="K84">
            <v>0</v>
          </cell>
        </row>
        <row r="85">
          <cell r="B85">
            <v>62</v>
          </cell>
          <cell r="C85">
            <v>0</v>
          </cell>
          <cell r="D85">
            <v>228</v>
          </cell>
          <cell r="E85">
            <v>0</v>
          </cell>
          <cell r="H85">
            <v>62</v>
          </cell>
          <cell r="I85">
            <v>0</v>
          </cell>
          <cell r="J85">
            <v>203</v>
          </cell>
          <cell r="K85">
            <v>0</v>
          </cell>
        </row>
        <row r="86">
          <cell r="B86">
            <v>62</v>
          </cell>
          <cell r="C86">
            <v>0</v>
          </cell>
          <cell r="D86">
            <v>228</v>
          </cell>
          <cell r="E86">
            <v>0</v>
          </cell>
          <cell r="H86">
            <v>62</v>
          </cell>
          <cell r="I86">
            <v>0</v>
          </cell>
          <cell r="J86">
            <v>203</v>
          </cell>
          <cell r="K86">
            <v>0</v>
          </cell>
        </row>
        <row r="87">
          <cell r="B87">
            <v>62</v>
          </cell>
          <cell r="C87">
            <v>0</v>
          </cell>
          <cell r="D87">
            <v>228</v>
          </cell>
          <cell r="E87">
            <v>0</v>
          </cell>
          <cell r="H87">
            <v>62</v>
          </cell>
          <cell r="I87">
            <v>0</v>
          </cell>
          <cell r="J87">
            <v>203</v>
          </cell>
          <cell r="K87">
            <v>0</v>
          </cell>
        </row>
        <row r="88">
          <cell r="B88">
            <v>62</v>
          </cell>
          <cell r="C88">
            <v>0</v>
          </cell>
          <cell r="D88">
            <v>228</v>
          </cell>
          <cell r="E88">
            <v>0</v>
          </cell>
          <cell r="H88">
            <v>62</v>
          </cell>
          <cell r="I88">
            <v>0</v>
          </cell>
          <cell r="J88">
            <v>203</v>
          </cell>
          <cell r="K88">
            <v>0</v>
          </cell>
        </row>
        <row r="89">
          <cell r="B89">
            <v>62</v>
          </cell>
          <cell r="C89">
            <v>0</v>
          </cell>
          <cell r="D89">
            <v>228</v>
          </cell>
          <cell r="E89">
            <v>0</v>
          </cell>
          <cell r="H89">
            <v>62</v>
          </cell>
          <cell r="I89">
            <v>0</v>
          </cell>
          <cell r="J89">
            <v>203</v>
          </cell>
          <cell r="K89">
            <v>0</v>
          </cell>
        </row>
        <row r="90">
          <cell r="B90">
            <v>62</v>
          </cell>
          <cell r="C90">
            <v>0</v>
          </cell>
          <cell r="D90">
            <v>228</v>
          </cell>
          <cell r="E90">
            <v>0</v>
          </cell>
          <cell r="H90">
            <v>62</v>
          </cell>
          <cell r="I90">
            <v>0</v>
          </cell>
          <cell r="J90">
            <v>203</v>
          </cell>
          <cell r="K90">
            <v>0</v>
          </cell>
        </row>
        <row r="91">
          <cell r="B91">
            <v>62</v>
          </cell>
          <cell r="C91">
            <v>0</v>
          </cell>
          <cell r="D91">
            <v>228</v>
          </cell>
          <cell r="E91">
            <v>0</v>
          </cell>
          <cell r="H91">
            <v>62</v>
          </cell>
          <cell r="I91">
            <v>0</v>
          </cell>
          <cell r="J91">
            <v>203</v>
          </cell>
          <cell r="K91">
            <v>0</v>
          </cell>
        </row>
        <row r="92">
          <cell r="B92">
            <v>62</v>
          </cell>
          <cell r="C92">
            <v>0</v>
          </cell>
          <cell r="D92">
            <v>228</v>
          </cell>
          <cell r="E92">
            <v>0</v>
          </cell>
          <cell r="H92">
            <v>62</v>
          </cell>
          <cell r="I92">
            <v>0</v>
          </cell>
          <cell r="J92">
            <v>203</v>
          </cell>
          <cell r="K92">
            <v>0</v>
          </cell>
        </row>
        <row r="93">
          <cell r="B93">
            <v>62</v>
          </cell>
          <cell r="C93">
            <v>0</v>
          </cell>
          <cell r="D93">
            <v>228</v>
          </cell>
          <cell r="E93">
            <v>0</v>
          </cell>
          <cell r="H93">
            <v>62</v>
          </cell>
          <cell r="I93">
            <v>0</v>
          </cell>
          <cell r="J93">
            <v>203</v>
          </cell>
          <cell r="K93">
            <v>0</v>
          </cell>
        </row>
        <row r="94">
          <cell r="B94">
            <v>62</v>
          </cell>
          <cell r="C94">
            <v>0</v>
          </cell>
          <cell r="D94">
            <v>228</v>
          </cell>
          <cell r="E94">
            <v>0</v>
          </cell>
          <cell r="H94">
            <v>62</v>
          </cell>
          <cell r="I94">
            <v>0</v>
          </cell>
          <cell r="J94">
            <v>203</v>
          </cell>
          <cell r="K94">
            <v>0</v>
          </cell>
        </row>
        <row r="95">
          <cell r="B95">
            <v>62</v>
          </cell>
          <cell r="C95">
            <v>0</v>
          </cell>
          <cell r="D95">
            <v>228</v>
          </cell>
          <cell r="E95">
            <v>0</v>
          </cell>
          <cell r="H95">
            <v>62</v>
          </cell>
          <cell r="I95">
            <v>0</v>
          </cell>
          <cell r="J95">
            <v>203</v>
          </cell>
          <cell r="K95">
            <v>0</v>
          </cell>
        </row>
        <row r="96">
          <cell r="B96">
            <v>62</v>
          </cell>
          <cell r="C96">
            <v>0</v>
          </cell>
          <cell r="D96">
            <v>228</v>
          </cell>
          <cell r="E96">
            <v>0</v>
          </cell>
          <cell r="H96">
            <v>62</v>
          </cell>
          <cell r="I96">
            <v>0</v>
          </cell>
          <cell r="J96">
            <v>203</v>
          </cell>
          <cell r="K96">
            <v>0</v>
          </cell>
        </row>
        <row r="97">
          <cell r="B97">
            <v>62</v>
          </cell>
          <cell r="C97">
            <v>0</v>
          </cell>
          <cell r="D97">
            <v>228</v>
          </cell>
          <cell r="E97">
            <v>0</v>
          </cell>
          <cell r="H97">
            <v>62</v>
          </cell>
          <cell r="I97">
            <v>0</v>
          </cell>
          <cell r="J97">
            <v>203</v>
          </cell>
          <cell r="K97">
            <v>0</v>
          </cell>
        </row>
        <row r="98">
          <cell r="B98">
            <v>62</v>
          </cell>
          <cell r="C98">
            <v>0</v>
          </cell>
          <cell r="D98">
            <v>228</v>
          </cell>
          <cell r="E98">
            <v>0</v>
          </cell>
          <cell r="H98">
            <v>62</v>
          </cell>
          <cell r="I98">
            <v>0</v>
          </cell>
          <cell r="J98">
            <v>203</v>
          </cell>
          <cell r="K98">
            <v>0</v>
          </cell>
        </row>
        <row r="99">
          <cell r="B99">
            <v>62</v>
          </cell>
          <cell r="C99">
            <v>0</v>
          </cell>
          <cell r="D99">
            <v>228</v>
          </cell>
          <cell r="E99">
            <v>0</v>
          </cell>
          <cell r="H99">
            <v>62</v>
          </cell>
          <cell r="I99">
            <v>0</v>
          </cell>
          <cell r="J99">
            <v>203</v>
          </cell>
          <cell r="K99">
            <v>0</v>
          </cell>
        </row>
        <row r="100">
          <cell r="B100">
            <v>62</v>
          </cell>
          <cell r="C100">
            <v>0</v>
          </cell>
          <cell r="D100">
            <v>228</v>
          </cell>
          <cell r="E100">
            <v>0</v>
          </cell>
          <cell r="H100">
            <v>62</v>
          </cell>
          <cell r="I100">
            <v>0</v>
          </cell>
          <cell r="J100">
            <v>203</v>
          </cell>
          <cell r="K100">
            <v>0</v>
          </cell>
        </row>
      </sheetData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67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67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67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71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71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71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71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71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71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71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71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71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72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72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72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72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72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72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72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72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72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72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72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72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72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72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72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72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72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72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72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72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71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71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71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71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71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71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71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71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71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71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71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70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70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70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69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69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69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69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69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69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69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69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69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69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69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67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640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640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640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640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640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640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640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640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640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640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640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640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640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640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640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640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640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640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640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640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640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640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640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640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640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640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640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640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640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640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640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640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640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640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640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640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640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640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640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640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920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640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920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640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920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640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920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640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920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640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920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640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920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640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920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640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900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640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900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640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900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640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900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640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900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640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900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640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900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640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900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539.5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900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400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900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400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900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400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900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400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900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431.51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900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461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900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400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900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417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900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425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900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400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900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435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900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459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900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437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900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428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900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422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900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400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920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400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920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400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920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400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920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400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920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400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920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400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920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400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920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400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920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408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920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432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920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467.94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920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416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920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408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920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408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920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417.18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920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487.33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920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413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920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445.04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920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400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920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428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920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458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920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477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920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481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920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476.51</v>
          </cell>
          <cell r="O100">
            <v>0</v>
          </cell>
        </row>
      </sheetData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44682</v>
      </c>
      <c r="Z3" s="37">
        <f>S3</f>
        <v>44682</v>
      </c>
      <c r="AE3" s="36"/>
      <c r="AH3" s="38">
        <f>AV4</f>
        <v>44682</v>
      </c>
    </row>
    <row r="4" spans="1:48" ht="15.75" thickBot="1">
      <c r="A4" s="37">
        <f>frq!A1</f>
        <v>44682</v>
      </c>
      <c r="L4" s="37">
        <f>frq!A1</f>
        <v>44682</v>
      </c>
      <c r="P4" s="37">
        <f>frq!A1</f>
        <v>44682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44682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0.08</v>
      </c>
      <c r="H6" s="54">
        <f>(BAWANA!U3+BAWANA!V3)/4000</f>
        <v>0.16</v>
      </c>
      <c r="I6" s="54"/>
      <c r="J6" s="54">
        <f>G6+H6+I6</f>
        <v>0.24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0.08</v>
      </c>
      <c r="H7" s="54">
        <f>(BAWANA!U4+BAWANA!V4)/4000</f>
        <v>0.16</v>
      </c>
      <c r="I7" s="54"/>
      <c r="J7" s="54">
        <f t="shared" ref="J7:J70" si="3">G7+H7+I7</f>
        <v>0.24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0.08</v>
      </c>
      <c r="H8" s="54">
        <f>(BAWANA!U5+BAWANA!V5)/4000</f>
        <v>0.16</v>
      </c>
      <c r="I8" s="54"/>
      <c r="J8" s="54">
        <f t="shared" si="3"/>
        <v>0.24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0.08</v>
      </c>
      <c r="H9" s="54">
        <f>(BAWANA!U6+BAWANA!V6)/4000</f>
        <v>0.16</v>
      </c>
      <c r="I9" s="54"/>
      <c r="J9" s="54">
        <f t="shared" si="3"/>
        <v>0.24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0.08</v>
      </c>
      <c r="H10" s="54">
        <f>(BAWANA!U7+BAWANA!V7)/4000</f>
        <v>0.16</v>
      </c>
      <c r="I10" s="54"/>
      <c r="J10" s="54">
        <f t="shared" si="3"/>
        <v>0.24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0.08</v>
      </c>
      <c r="H11" s="54">
        <f>(BAWANA!U8+BAWANA!V8)/4000</f>
        <v>0.16</v>
      </c>
      <c r="I11" s="54"/>
      <c r="J11" s="54">
        <f t="shared" si="3"/>
        <v>0.24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0.08</v>
      </c>
      <c r="H12" s="54">
        <f>(BAWANA!U9+BAWANA!V9)/4000</f>
        <v>0.16</v>
      </c>
      <c r="I12" s="54"/>
      <c r="J12" s="54">
        <f t="shared" si="3"/>
        <v>0.24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0.08</v>
      </c>
      <c r="H13" s="54">
        <f>(BAWANA!U10+BAWANA!V10)/4000</f>
        <v>0.16</v>
      </c>
      <c r="I13" s="54"/>
      <c r="J13" s="54">
        <f t="shared" si="3"/>
        <v>0.24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0.08</v>
      </c>
      <c r="H14" s="54">
        <f>(BAWANA!U11+BAWANA!V11)/4000</f>
        <v>0.16</v>
      </c>
      <c r="I14" s="54"/>
      <c r="J14" s="54">
        <f t="shared" si="3"/>
        <v>0.24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0.08</v>
      </c>
      <c r="H15" s="54">
        <f>(BAWANA!U12+BAWANA!V12)/4000</f>
        <v>0.16</v>
      </c>
      <c r="I15" s="54"/>
      <c r="J15" s="54">
        <f t="shared" si="3"/>
        <v>0.24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0.08</v>
      </c>
      <c r="H16" s="54">
        <f>(BAWANA!U13+BAWANA!V13)/4000</f>
        <v>0.16</v>
      </c>
      <c r="I16" s="54"/>
      <c r="J16" s="54">
        <f t="shared" si="3"/>
        <v>0.24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0.08</v>
      </c>
      <c r="H17" s="54">
        <f>(BAWANA!U14+BAWANA!V14)/4000</f>
        <v>0.16</v>
      </c>
      <c r="I17" s="54"/>
      <c r="J17" s="54">
        <f t="shared" si="3"/>
        <v>0.24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0.08</v>
      </c>
      <c r="H18" s="54">
        <f>(BAWANA!U15+BAWANA!V15)/4000</f>
        <v>0.16</v>
      </c>
      <c r="I18" s="54"/>
      <c r="J18" s="54">
        <f t="shared" si="3"/>
        <v>0.24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0.08</v>
      </c>
      <c r="H19" s="54">
        <f>(BAWANA!U16+BAWANA!V16)/4000</f>
        <v>0.16</v>
      </c>
      <c r="I19" s="54"/>
      <c r="J19" s="54">
        <f t="shared" si="3"/>
        <v>0.24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0.08</v>
      </c>
      <c r="H20" s="54">
        <f>(BAWANA!U17+BAWANA!V17)/4000</f>
        <v>0.16</v>
      </c>
      <c r="I20" s="54"/>
      <c r="J20" s="54">
        <f t="shared" si="3"/>
        <v>0.24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0.08</v>
      </c>
      <c r="H21" s="54">
        <f>(BAWANA!U18+BAWANA!V18)/4000</f>
        <v>0.16</v>
      </c>
      <c r="I21" s="54"/>
      <c r="J21" s="54">
        <f t="shared" si="3"/>
        <v>0.24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0.08</v>
      </c>
      <c r="H22" s="54">
        <f>(BAWANA!U19+BAWANA!V19)/4000</f>
        <v>0.16</v>
      </c>
      <c r="I22" s="54"/>
      <c r="J22" s="54">
        <f t="shared" si="3"/>
        <v>0.24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0.08</v>
      </c>
      <c r="H23" s="54">
        <f>(BAWANA!U20+BAWANA!V20)/4000</f>
        <v>0.16</v>
      </c>
      <c r="I23" s="54"/>
      <c r="J23" s="54">
        <f t="shared" si="3"/>
        <v>0.24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0.08</v>
      </c>
      <c r="H24" s="54">
        <f>(BAWANA!U21+BAWANA!V21)/4000</f>
        <v>0.16</v>
      </c>
      <c r="I24" s="54"/>
      <c r="J24" s="54">
        <f t="shared" si="3"/>
        <v>0.24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0.08</v>
      </c>
      <c r="H25" s="54">
        <f>(BAWANA!U22+BAWANA!V22)/4000</f>
        <v>0.16</v>
      </c>
      <c r="I25" s="54"/>
      <c r="J25" s="54">
        <f t="shared" si="3"/>
        <v>0.24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0.08</v>
      </c>
      <c r="H26" s="54">
        <f>(BAWANA!U23+BAWANA!V23)/4000</f>
        <v>0.16</v>
      </c>
      <c r="I26" s="54"/>
      <c r="J26" s="54">
        <f t="shared" si="3"/>
        <v>0.24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0.08</v>
      </c>
      <c r="H27" s="54">
        <f>(BAWANA!U24+BAWANA!V24)/4000</f>
        <v>0.16</v>
      </c>
      <c r="I27" s="54"/>
      <c r="J27" s="54">
        <f t="shared" si="3"/>
        <v>0.24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0.08</v>
      </c>
      <c r="H28" s="54">
        <f>(BAWANA!U25+BAWANA!V25)/4000</f>
        <v>0.16</v>
      </c>
      <c r="I28" s="54"/>
      <c r="J28" s="54">
        <f t="shared" si="3"/>
        <v>0.24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0.08</v>
      </c>
      <c r="H29" s="54">
        <f>(BAWANA!U26+BAWANA!V26)/4000</f>
        <v>0.16</v>
      </c>
      <c r="I29" s="54"/>
      <c r="J29" s="54">
        <f t="shared" si="3"/>
        <v>0.24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0.08</v>
      </c>
      <c r="H30" s="54">
        <f>(BAWANA!U27+BAWANA!V27)/4000</f>
        <v>0.16</v>
      </c>
      <c r="I30" s="54"/>
      <c r="J30" s="54">
        <f t="shared" si="3"/>
        <v>0.24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0.08</v>
      </c>
      <c r="H31" s="54">
        <f>(BAWANA!U28+BAWANA!V28)/4000</f>
        <v>0.16</v>
      </c>
      <c r="I31" s="54"/>
      <c r="J31" s="54">
        <f t="shared" si="3"/>
        <v>0.24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0.08</v>
      </c>
      <c r="H32" s="54">
        <f>(BAWANA!U29+BAWANA!V29)/4000</f>
        <v>0.16</v>
      </c>
      <c r="I32" s="54"/>
      <c r="J32" s="54">
        <f t="shared" si="3"/>
        <v>0.24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0.08</v>
      </c>
      <c r="H33" s="54">
        <f>(BAWANA!U30+BAWANA!V30)/4000</f>
        <v>0.16</v>
      </c>
      <c r="I33" s="54"/>
      <c r="J33" s="54">
        <f t="shared" si="3"/>
        <v>0.24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0.08</v>
      </c>
      <c r="H34" s="54">
        <f>(BAWANA!U31+BAWANA!V31)/4000</f>
        <v>0.16</v>
      </c>
      <c r="I34" s="54"/>
      <c r="J34" s="54">
        <f t="shared" si="3"/>
        <v>0.24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0.08</v>
      </c>
      <c r="H35" s="54">
        <f>(BAWANA!U32+BAWANA!V32)/4000</f>
        <v>0.16</v>
      </c>
      <c r="I35" s="54"/>
      <c r="J35" s="54">
        <f t="shared" si="3"/>
        <v>0.24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0.08</v>
      </c>
      <c r="H36" s="54">
        <f>(BAWANA!U33+BAWANA!V33)/4000</f>
        <v>0.16</v>
      </c>
      <c r="I36" s="54"/>
      <c r="J36" s="54">
        <f t="shared" si="3"/>
        <v>0.24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0.08</v>
      </c>
      <c r="H37" s="54">
        <f>(BAWANA!U34+BAWANA!V34)/4000</f>
        <v>0.16</v>
      </c>
      <c r="I37" s="54"/>
      <c r="J37" s="54">
        <f t="shared" si="3"/>
        <v>0.24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0.08</v>
      </c>
      <c r="H38" s="54">
        <f>(BAWANA!U35+BAWANA!V35)/4000</f>
        <v>0.16</v>
      </c>
      <c r="I38" s="54"/>
      <c r="J38" s="54">
        <f t="shared" si="3"/>
        <v>0.24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0.08</v>
      </c>
      <c r="H39" s="54">
        <f>(BAWANA!U36+BAWANA!V36)/4000</f>
        <v>0.16</v>
      </c>
      <c r="I39" s="54"/>
      <c r="J39" s="54">
        <f t="shared" si="3"/>
        <v>0.24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0.08</v>
      </c>
      <c r="H40" s="54">
        <f>(BAWANA!U37+BAWANA!V37)/4000</f>
        <v>0.16</v>
      </c>
      <c r="I40" s="54"/>
      <c r="J40" s="54">
        <f t="shared" si="3"/>
        <v>0.24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0.08</v>
      </c>
      <c r="H41" s="54">
        <f>(BAWANA!U38+BAWANA!V38)/4000</f>
        <v>0.16</v>
      </c>
      <c r="I41" s="54"/>
      <c r="J41" s="54">
        <f t="shared" si="3"/>
        <v>0.24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0.08</v>
      </c>
      <c r="H42" s="54">
        <f>(BAWANA!U39+BAWANA!V39)/4000</f>
        <v>0.16</v>
      </c>
      <c r="I42" s="54"/>
      <c r="J42" s="54">
        <f t="shared" si="3"/>
        <v>0.24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0.08</v>
      </c>
      <c r="H43" s="54">
        <f>(BAWANA!U40+BAWANA!V40)/4000</f>
        <v>0.16</v>
      </c>
      <c r="I43" s="54"/>
      <c r="J43" s="54">
        <f t="shared" si="3"/>
        <v>0.24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0.08</v>
      </c>
      <c r="H44" s="54">
        <f>(BAWANA!U41+BAWANA!V41)/4000</f>
        <v>0.16</v>
      </c>
      <c r="I44" s="54"/>
      <c r="J44" s="54">
        <f t="shared" si="3"/>
        <v>0.24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0.08</v>
      </c>
      <c r="H45" s="54">
        <f>(BAWANA!U42+BAWANA!V42)/4000</f>
        <v>0.16</v>
      </c>
      <c r="I45" s="54"/>
      <c r="J45" s="54">
        <f t="shared" si="3"/>
        <v>0.24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</v>
      </c>
      <c r="C46" s="54"/>
      <c r="D46" s="54">
        <f t="shared" si="0"/>
        <v>0.31</v>
      </c>
      <c r="E46" s="55"/>
      <c r="F46" s="43"/>
      <c r="G46" s="54">
        <f>(BAWANA!Q43+BAWANA!R43+BAWANA!S43+BAWANA!T43)/4000</f>
        <v>0.08</v>
      </c>
      <c r="H46" s="54">
        <f>(BAWANA!U43+BAWANA!V43)/4000</f>
        <v>0.16</v>
      </c>
      <c r="I46" s="54"/>
      <c r="J46" s="54">
        <f t="shared" si="3"/>
        <v>0.24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</v>
      </c>
      <c r="C47" s="54"/>
      <c r="D47" s="54">
        <f t="shared" si="0"/>
        <v>0.31</v>
      </c>
      <c r="E47" s="55"/>
      <c r="F47" s="43"/>
      <c r="G47" s="54">
        <f>(BAWANA!Q44+BAWANA!R44+BAWANA!S44+BAWANA!T44)/4000</f>
        <v>0.08</v>
      </c>
      <c r="H47" s="54">
        <f>(BAWANA!U44+BAWANA!V44)/4000</f>
        <v>0.16</v>
      </c>
      <c r="I47" s="54"/>
      <c r="J47" s="54">
        <f t="shared" si="3"/>
        <v>0.24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</v>
      </c>
      <c r="C48" s="54"/>
      <c r="D48" s="54">
        <f t="shared" si="0"/>
        <v>0.31</v>
      </c>
      <c r="E48" s="55"/>
      <c r="F48" s="43"/>
      <c r="G48" s="54">
        <f>(BAWANA!Q45+BAWANA!R45+BAWANA!S45+BAWANA!T45)/4000</f>
        <v>0.08</v>
      </c>
      <c r="H48" s="54">
        <f>(BAWANA!U45+BAWANA!V45)/4000</f>
        <v>0.16</v>
      </c>
      <c r="I48" s="54"/>
      <c r="J48" s="54">
        <f t="shared" si="3"/>
        <v>0.24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</v>
      </c>
      <c r="C49" s="54"/>
      <c r="D49" s="54">
        <f t="shared" si="0"/>
        <v>0.31</v>
      </c>
      <c r="E49" s="55"/>
      <c r="F49" s="43"/>
      <c r="G49" s="54">
        <f>(BAWANA!Q46+BAWANA!R46+BAWANA!S46+BAWANA!T46)/4000</f>
        <v>0.08</v>
      </c>
      <c r="H49" s="54">
        <f>(BAWANA!U46+BAWANA!V46)/4000</f>
        <v>0.16</v>
      </c>
      <c r="I49" s="54"/>
      <c r="J49" s="54">
        <f t="shared" si="3"/>
        <v>0.24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</v>
      </c>
      <c r="C50" s="54"/>
      <c r="D50" s="54">
        <f t="shared" si="0"/>
        <v>0.31</v>
      </c>
      <c r="E50" s="55"/>
      <c r="F50" s="43"/>
      <c r="G50" s="54">
        <f>(BAWANA!Q47+BAWANA!R47+BAWANA!S47+BAWANA!T47)/4000</f>
        <v>0.08</v>
      </c>
      <c r="H50" s="54">
        <f>(BAWANA!U47+BAWANA!V47)/4000</f>
        <v>0.16</v>
      </c>
      <c r="I50" s="54"/>
      <c r="J50" s="54">
        <f t="shared" si="3"/>
        <v>0.24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</v>
      </c>
      <c r="C51" s="54"/>
      <c r="D51" s="54">
        <f t="shared" si="0"/>
        <v>0.31</v>
      </c>
      <c r="E51" s="55"/>
      <c r="F51" s="43"/>
      <c r="G51" s="54">
        <f>(BAWANA!Q48+BAWANA!R48+BAWANA!S48+BAWANA!T48)/4000</f>
        <v>0.08</v>
      </c>
      <c r="H51" s="54">
        <f>(BAWANA!U48+BAWANA!V48)/4000</f>
        <v>0.16</v>
      </c>
      <c r="I51" s="54"/>
      <c r="J51" s="54">
        <f t="shared" si="3"/>
        <v>0.24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</v>
      </c>
      <c r="C52" s="54"/>
      <c r="D52" s="54">
        <f t="shared" si="0"/>
        <v>0.31</v>
      </c>
      <c r="E52" s="55"/>
      <c r="F52" s="43"/>
      <c r="G52" s="54">
        <f>(BAWANA!Q49+BAWANA!R49+BAWANA!S49+BAWANA!T49)/4000</f>
        <v>0.08</v>
      </c>
      <c r="H52" s="54">
        <f>(BAWANA!U49+BAWANA!V49)/4000</f>
        <v>0.16</v>
      </c>
      <c r="I52" s="54"/>
      <c r="J52" s="54">
        <f t="shared" si="3"/>
        <v>0.24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</v>
      </c>
      <c r="C53" s="54"/>
      <c r="D53" s="54">
        <f t="shared" si="0"/>
        <v>0.31</v>
      </c>
      <c r="E53" s="55"/>
      <c r="F53" s="43"/>
      <c r="G53" s="54">
        <f>(BAWANA!Q50+BAWANA!R50+BAWANA!S50+BAWANA!T50)/4000</f>
        <v>0.08</v>
      </c>
      <c r="H53" s="54">
        <f>(BAWANA!U50+BAWANA!V50)/4000</f>
        <v>0.16</v>
      </c>
      <c r="I53" s="54"/>
      <c r="J53" s="54">
        <f t="shared" si="3"/>
        <v>0.24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0.22500000000000001</v>
      </c>
      <c r="C54" s="54"/>
      <c r="D54" s="54">
        <f t="shared" si="0"/>
        <v>0.30499999999999999</v>
      </c>
      <c r="E54" s="55"/>
      <c r="F54" s="43"/>
      <c r="G54" s="54">
        <f>(BAWANA!Q51+BAWANA!R51+BAWANA!S51+BAWANA!T51)/4000</f>
        <v>0.08</v>
      </c>
      <c r="H54" s="54">
        <f>(BAWANA!U51+BAWANA!V51)/4000</f>
        <v>0.16</v>
      </c>
      <c r="I54" s="54"/>
      <c r="J54" s="54">
        <f t="shared" si="3"/>
        <v>0.24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0.22500000000000001</v>
      </c>
      <c r="C55" s="54"/>
      <c r="D55" s="54">
        <f t="shared" si="0"/>
        <v>0.30499999999999999</v>
      </c>
      <c r="E55" s="55"/>
      <c r="F55" s="43"/>
      <c r="G55" s="54">
        <f>(BAWANA!Q52+BAWANA!R52+BAWANA!S52+BAWANA!T52)/4000</f>
        <v>0.08</v>
      </c>
      <c r="H55" s="54">
        <f>(BAWANA!U52+BAWANA!V52)/4000</f>
        <v>0.16</v>
      </c>
      <c r="I55" s="54"/>
      <c r="J55" s="54">
        <f t="shared" si="3"/>
        <v>0.24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0.22500000000000001</v>
      </c>
      <c r="C56" s="54"/>
      <c r="D56" s="54">
        <f t="shared" si="0"/>
        <v>0.30499999999999999</v>
      </c>
      <c r="E56" s="55"/>
      <c r="F56" s="43"/>
      <c r="G56" s="54">
        <f>(BAWANA!Q53+BAWANA!R53+BAWANA!S53+BAWANA!T53)/4000</f>
        <v>0.08</v>
      </c>
      <c r="H56" s="54">
        <f>(BAWANA!U53+BAWANA!V53)/4000</f>
        <v>0.16</v>
      </c>
      <c r="I56" s="54"/>
      <c r="J56" s="54">
        <f t="shared" si="3"/>
        <v>0.24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0.22500000000000001</v>
      </c>
      <c r="C57" s="54"/>
      <c r="D57" s="54">
        <f t="shared" si="0"/>
        <v>0.30499999999999999</v>
      </c>
      <c r="E57" s="55"/>
      <c r="F57" s="43"/>
      <c r="G57" s="54">
        <f>(BAWANA!Q54+BAWANA!R54+BAWANA!S54+BAWANA!T54)/4000</f>
        <v>0.08</v>
      </c>
      <c r="H57" s="54">
        <f>(BAWANA!U54+BAWANA!V54)/4000</f>
        <v>0.16</v>
      </c>
      <c r="I57" s="54"/>
      <c r="J57" s="54">
        <f t="shared" si="3"/>
        <v>0.24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0.22500000000000001</v>
      </c>
      <c r="C58" s="54"/>
      <c r="D58" s="54">
        <f t="shared" si="0"/>
        <v>0.30499999999999999</v>
      </c>
      <c r="E58" s="55"/>
      <c r="F58" s="43"/>
      <c r="G58" s="54">
        <f>(BAWANA!Q55+BAWANA!R55+BAWANA!S55+BAWANA!T55)/4000</f>
        <v>0.08</v>
      </c>
      <c r="H58" s="54">
        <f>(BAWANA!U55+BAWANA!V55)/4000</f>
        <v>0.16</v>
      </c>
      <c r="I58" s="54"/>
      <c r="J58" s="54">
        <f t="shared" si="3"/>
        <v>0.24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0.22500000000000001</v>
      </c>
      <c r="C59" s="54"/>
      <c r="D59" s="54">
        <f t="shared" si="0"/>
        <v>0.30499999999999999</v>
      </c>
      <c r="E59" s="55"/>
      <c r="F59" s="43"/>
      <c r="G59" s="54">
        <f>(BAWANA!Q56+BAWANA!R56+BAWANA!S56+BAWANA!T56)/4000</f>
        <v>0.08</v>
      </c>
      <c r="H59" s="54">
        <f>(BAWANA!U56+BAWANA!V56)/4000</f>
        <v>0.16</v>
      </c>
      <c r="I59" s="54"/>
      <c r="J59" s="54">
        <f t="shared" si="3"/>
        <v>0.24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0.22500000000000001</v>
      </c>
      <c r="C60" s="54"/>
      <c r="D60" s="54">
        <f t="shared" si="0"/>
        <v>0.30499999999999999</v>
      </c>
      <c r="E60" s="55"/>
      <c r="F60" s="43"/>
      <c r="G60" s="54">
        <f>(BAWANA!Q57+BAWANA!R57+BAWANA!S57+BAWANA!T57)/4000</f>
        <v>0.08</v>
      </c>
      <c r="H60" s="54">
        <f>(BAWANA!U57+BAWANA!V57)/4000</f>
        <v>0.16</v>
      </c>
      <c r="I60" s="54"/>
      <c r="J60" s="54">
        <f t="shared" si="3"/>
        <v>0.24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0.22500000000000001</v>
      </c>
      <c r="C61" s="54"/>
      <c r="D61" s="54">
        <f t="shared" si="0"/>
        <v>0.30499999999999999</v>
      </c>
      <c r="E61" s="55"/>
      <c r="F61" s="43"/>
      <c r="G61" s="54">
        <f>(BAWANA!Q58+BAWANA!R58+BAWANA!S58+BAWANA!T58)/4000</f>
        <v>0.08</v>
      </c>
      <c r="H61" s="54">
        <f>(BAWANA!U58+BAWANA!V58)/4000</f>
        <v>0.13487499999999999</v>
      </c>
      <c r="I61" s="54"/>
      <c r="J61" s="54">
        <f t="shared" si="3"/>
        <v>0.21487499999999998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0.22500000000000001</v>
      </c>
      <c r="C62" s="54"/>
      <c r="D62" s="54">
        <f t="shared" si="0"/>
        <v>0.30499999999999999</v>
      </c>
      <c r="E62" s="55"/>
      <c r="F62" s="43"/>
      <c r="G62" s="54">
        <f>(BAWANA!Q59+BAWANA!R59+BAWANA!S59+BAWANA!T59)/4000</f>
        <v>0.08</v>
      </c>
      <c r="H62" s="54">
        <f>(BAWANA!U59+BAWANA!V59)/4000</f>
        <v>0.1</v>
      </c>
      <c r="I62" s="54"/>
      <c r="J62" s="54">
        <f t="shared" si="3"/>
        <v>0.18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0.22500000000000001</v>
      </c>
      <c r="C63" s="54"/>
      <c r="D63" s="54">
        <f t="shared" si="0"/>
        <v>0.30499999999999999</v>
      </c>
      <c r="E63" s="55"/>
      <c r="F63" s="43"/>
      <c r="G63" s="54">
        <f>(BAWANA!Q60+BAWANA!R60+BAWANA!S60+BAWANA!T60)/4000</f>
        <v>0.08</v>
      </c>
      <c r="H63" s="54">
        <f>(BAWANA!U60+BAWANA!V60)/4000</f>
        <v>0.1</v>
      </c>
      <c r="I63" s="54"/>
      <c r="J63" s="54">
        <f t="shared" si="3"/>
        <v>0.18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0.22500000000000001</v>
      </c>
      <c r="C64" s="54"/>
      <c r="D64" s="54">
        <f t="shared" si="0"/>
        <v>0.30499999999999999</v>
      </c>
      <c r="E64" s="55"/>
      <c r="F64" s="43"/>
      <c r="G64" s="54">
        <f>(BAWANA!Q61+BAWANA!R61+BAWANA!S61+BAWANA!T61)/4000</f>
        <v>0.08</v>
      </c>
      <c r="H64" s="54">
        <f>(BAWANA!U61+BAWANA!V61)/4000</f>
        <v>0.1</v>
      </c>
      <c r="I64" s="54"/>
      <c r="J64" s="54">
        <f t="shared" si="3"/>
        <v>0.18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0.22500000000000001</v>
      </c>
      <c r="C65" s="54"/>
      <c r="D65" s="54">
        <f t="shared" si="0"/>
        <v>0.30499999999999999</v>
      </c>
      <c r="E65" s="55"/>
      <c r="F65" s="43"/>
      <c r="G65" s="54">
        <f>(BAWANA!Q62+BAWANA!R62+BAWANA!S62+BAWANA!T62)/4000</f>
        <v>0.08</v>
      </c>
      <c r="H65" s="54">
        <f>(BAWANA!U62+BAWANA!V62)/4000</f>
        <v>0.1</v>
      </c>
      <c r="I65" s="54"/>
      <c r="J65" s="54">
        <f t="shared" si="3"/>
        <v>0.18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0.22500000000000001</v>
      </c>
      <c r="C66" s="54"/>
      <c r="D66" s="54">
        <f t="shared" si="0"/>
        <v>0.30499999999999999</v>
      </c>
      <c r="E66" s="55"/>
      <c r="F66" s="43"/>
      <c r="G66" s="54">
        <f>(BAWANA!Q63+BAWANA!R63+BAWANA!S63+BAWANA!T63)/4000</f>
        <v>0.08</v>
      </c>
      <c r="H66" s="54">
        <f>(BAWANA!U63+BAWANA!V63)/4000</f>
        <v>0.1078775</v>
      </c>
      <c r="I66" s="54"/>
      <c r="J66" s="54">
        <f t="shared" si="3"/>
        <v>0.1878775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0.22500000000000001</v>
      </c>
      <c r="C67" s="54"/>
      <c r="D67" s="54">
        <f t="shared" si="0"/>
        <v>0.30499999999999999</v>
      </c>
      <c r="E67" s="55"/>
      <c r="F67" s="43"/>
      <c r="G67" s="54">
        <f>(BAWANA!Q64+BAWANA!R64+BAWANA!S64+BAWANA!T64)/4000</f>
        <v>0.08</v>
      </c>
      <c r="H67" s="54">
        <f>(BAWANA!U64+BAWANA!V64)/4000</f>
        <v>0.11525000000000001</v>
      </c>
      <c r="I67" s="54"/>
      <c r="J67" s="54">
        <f t="shared" si="3"/>
        <v>0.19525000000000001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0.22500000000000001</v>
      </c>
      <c r="C68" s="54"/>
      <c r="D68" s="54">
        <f t="shared" si="0"/>
        <v>0.30499999999999999</v>
      </c>
      <c r="E68" s="55"/>
      <c r="F68" s="43"/>
      <c r="G68" s="54">
        <f>(BAWANA!Q65+BAWANA!R65+BAWANA!S65+BAWANA!T65)/4000</f>
        <v>0.08</v>
      </c>
      <c r="H68" s="54">
        <f>(BAWANA!U65+BAWANA!V65)/4000</f>
        <v>0.1</v>
      </c>
      <c r="I68" s="54"/>
      <c r="J68" s="54">
        <f t="shared" si="3"/>
        <v>0.18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0.22500000000000001</v>
      </c>
      <c r="C69" s="54"/>
      <c r="D69" s="54">
        <f t="shared" si="0"/>
        <v>0.30499999999999999</v>
      </c>
      <c r="E69" s="55"/>
      <c r="F69" s="43"/>
      <c r="G69" s="54">
        <f>(BAWANA!Q66+BAWANA!R66+BAWANA!S66+BAWANA!T66)/4000</f>
        <v>0.08</v>
      </c>
      <c r="H69" s="54">
        <f>(BAWANA!U66+BAWANA!V66)/4000</f>
        <v>0.10425</v>
      </c>
      <c r="I69" s="54"/>
      <c r="J69" s="54">
        <f t="shared" si="3"/>
        <v>0.18425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0.22500000000000001</v>
      </c>
      <c r="C70" s="54"/>
      <c r="D70" s="54">
        <f t="shared" ref="D70:D101" si="8">A70+B70+C70</f>
        <v>0.30499999999999999</v>
      </c>
      <c r="E70" s="55"/>
      <c r="F70" s="43"/>
      <c r="G70" s="54">
        <f>(BAWANA!Q67+BAWANA!R67+BAWANA!S67+BAWANA!T67)/4000</f>
        <v>0.08</v>
      </c>
      <c r="H70" s="54">
        <f>(BAWANA!U67+BAWANA!V67)/4000</f>
        <v>0.10625</v>
      </c>
      <c r="I70" s="54"/>
      <c r="J70" s="54">
        <f t="shared" si="3"/>
        <v>0.18625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0.22500000000000001</v>
      </c>
      <c r="C71" s="54"/>
      <c r="D71" s="54">
        <f t="shared" si="8"/>
        <v>0.30499999999999999</v>
      </c>
      <c r="E71" s="55"/>
      <c r="F71" s="43"/>
      <c r="G71" s="54">
        <f>(BAWANA!Q68+BAWANA!R68+BAWANA!S68+BAWANA!T68)/4000</f>
        <v>0.08</v>
      </c>
      <c r="H71" s="54">
        <f>(BAWANA!U68+BAWANA!V68)/4000</f>
        <v>0.1</v>
      </c>
      <c r="I71" s="54"/>
      <c r="J71" s="54">
        <f t="shared" ref="J71:J101" si="9">G71+H71+I71</f>
        <v>0.18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0.22500000000000001</v>
      </c>
      <c r="C72" s="54"/>
      <c r="D72" s="54">
        <f t="shared" si="8"/>
        <v>0.30499999999999999</v>
      </c>
      <c r="E72" s="55"/>
      <c r="F72" s="43"/>
      <c r="G72" s="54">
        <f>(BAWANA!Q69+BAWANA!R69+BAWANA!S69+BAWANA!T69)/4000</f>
        <v>0.08</v>
      </c>
      <c r="H72" s="54">
        <f>(BAWANA!U69+BAWANA!V69)/4000</f>
        <v>0.10875</v>
      </c>
      <c r="I72" s="54"/>
      <c r="J72" s="54">
        <f t="shared" si="9"/>
        <v>0.18875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0.22500000000000001</v>
      </c>
      <c r="C73" s="54"/>
      <c r="D73" s="54">
        <f t="shared" si="8"/>
        <v>0.30499999999999999</v>
      </c>
      <c r="E73" s="55"/>
      <c r="F73" s="43"/>
      <c r="G73" s="54">
        <f>(BAWANA!Q70+BAWANA!R70+BAWANA!S70+BAWANA!T70)/4000</f>
        <v>0.08</v>
      </c>
      <c r="H73" s="54">
        <f>(BAWANA!U70+BAWANA!V70)/4000</f>
        <v>0.11475</v>
      </c>
      <c r="I73" s="54"/>
      <c r="J73" s="54">
        <f t="shared" si="9"/>
        <v>0.19475000000000001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0.22500000000000001</v>
      </c>
      <c r="C74" s="54"/>
      <c r="D74" s="54">
        <f t="shared" si="8"/>
        <v>0.30499999999999999</v>
      </c>
      <c r="E74" s="55"/>
      <c r="F74" s="43"/>
      <c r="G74" s="54">
        <f>(BAWANA!Q71+BAWANA!R71+BAWANA!S71+BAWANA!T71)/4000</f>
        <v>0.08</v>
      </c>
      <c r="H74" s="54">
        <f>(BAWANA!U71+BAWANA!V71)/4000</f>
        <v>0.10925</v>
      </c>
      <c r="I74" s="54"/>
      <c r="J74" s="54">
        <f t="shared" si="9"/>
        <v>0.18925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0.22500000000000001</v>
      </c>
      <c r="C75" s="54"/>
      <c r="D75" s="54">
        <f t="shared" si="8"/>
        <v>0.30499999999999999</v>
      </c>
      <c r="E75" s="55"/>
      <c r="F75" s="43"/>
      <c r="G75" s="54">
        <f>(BAWANA!Q72+BAWANA!R72+BAWANA!S72+BAWANA!T72)/4000</f>
        <v>0.08</v>
      </c>
      <c r="H75" s="54">
        <f>(BAWANA!U72+BAWANA!V72)/4000</f>
        <v>0.107</v>
      </c>
      <c r="I75" s="54"/>
      <c r="J75" s="54">
        <f t="shared" si="9"/>
        <v>0.187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0.22500000000000001</v>
      </c>
      <c r="C76" s="54"/>
      <c r="D76" s="54">
        <f t="shared" si="8"/>
        <v>0.30499999999999999</v>
      </c>
      <c r="E76" s="55"/>
      <c r="F76" s="43"/>
      <c r="G76" s="54">
        <f>(BAWANA!Q73+BAWANA!R73+BAWANA!S73+BAWANA!T73)/4000</f>
        <v>0.08</v>
      </c>
      <c r="H76" s="54">
        <f>(BAWANA!U73+BAWANA!V73)/4000</f>
        <v>0.1055</v>
      </c>
      <c r="I76" s="54"/>
      <c r="J76" s="54">
        <f t="shared" si="9"/>
        <v>0.1855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0.22500000000000001</v>
      </c>
      <c r="C77" s="54"/>
      <c r="D77" s="54">
        <f t="shared" si="8"/>
        <v>0.30499999999999999</v>
      </c>
      <c r="E77" s="55"/>
      <c r="F77" s="43"/>
      <c r="G77" s="54">
        <f>(BAWANA!Q74+BAWANA!R74+BAWANA!S74+BAWANA!T74)/4000</f>
        <v>0.08</v>
      </c>
      <c r="H77" s="54">
        <f>(BAWANA!U74+BAWANA!V74)/4000</f>
        <v>0.1</v>
      </c>
      <c r="I77" s="54"/>
      <c r="J77" s="54">
        <f t="shared" si="9"/>
        <v>0.18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</v>
      </c>
      <c r="C78" s="54"/>
      <c r="D78" s="54">
        <f t="shared" si="8"/>
        <v>0.31</v>
      </c>
      <c r="E78" s="55"/>
      <c r="F78" s="43"/>
      <c r="G78" s="54">
        <f>(BAWANA!Q75+BAWANA!R75+BAWANA!S75+BAWANA!T75)/4000</f>
        <v>0.08</v>
      </c>
      <c r="H78" s="54">
        <f>(BAWANA!U75+BAWANA!V75)/4000</f>
        <v>0.1</v>
      </c>
      <c r="I78" s="54"/>
      <c r="J78" s="54">
        <f t="shared" si="9"/>
        <v>0.18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</v>
      </c>
      <c r="C79" s="54"/>
      <c r="D79" s="54">
        <f t="shared" si="8"/>
        <v>0.31</v>
      </c>
      <c r="E79" s="55"/>
      <c r="F79" s="43"/>
      <c r="G79" s="54">
        <f>(BAWANA!Q76+BAWANA!R76+BAWANA!S76+BAWANA!T76)/4000</f>
        <v>0.08</v>
      </c>
      <c r="H79" s="54">
        <f>(BAWANA!U76+BAWANA!V76)/4000</f>
        <v>0.1</v>
      </c>
      <c r="I79" s="54"/>
      <c r="J79" s="54">
        <f t="shared" si="9"/>
        <v>0.18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</v>
      </c>
      <c r="C80" s="54"/>
      <c r="D80" s="54">
        <f t="shared" si="8"/>
        <v>0.31</v>
      </c>
      <c r="E80" s="55"/>
      <c r="F80" s="43"/>
      <c r="G80" s="54">
        <f>(BAWANA!Q77+BAWANA!R77+BAWANA!S77+BAWANA!T77)/4000</f>
        <v>0.08</v>
      </c>
      <c r="H80" s="54">
        <f>(BAWANA!U77+BAWANA!V77)/4000</f>
        <v>0.1</v>
      </c>
      <c r="I80" s="54"/>
      <c r="J80" s="54">
        <f t="shared" si="9"/>
        <v>0.18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</v>
      </c>
      <c r="C81" s="54"/>
      <c r="D81" s="54">
        <f t="shared" si="8"/>
        <v>0.31</v>
      </c>
      <c r="E81" s="55"/>
      <c r="F81" s="43"/>
      <c r="G81" s="54">
        <f>(BAWANA!Q78+BAWANA!R78+BAWANA!S78+BAWANA!T78)/4000</f>
        <v>0.08</v>
      </c>
      <c r="H81" s="54">
        <f>(BAWANA!U78+BAWANA!V78)/4000</f>
        <v>0.1</v>
      </c>
      <c r="I81" s="54"/>
      <c r="J81" s="54">
        <f t="shared" si="9"/>
        <v>0.18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</v>
      </c>
      <c r="C82" s="54"/>
      <c r="D82" s="54">
        <f t="shared" si="8"/>
        <v>0.31</v>
      </c>
      <c r="E82" s="55"/>
      <c r="F82" s="43"/>
      <c r="G82" s="54">
        <f>(BAWANA!Q79+BAWANA!R79+BAWANA!S79+BAWANA!T79)/4000</f>
        <v>0.08</v>
      </c>
      <c r="H82" s="54">
        <f>(BAWANA!U79+BAWANA!V79)/4000</f>
        <v>0.1</v>
      </c>
      <c r="I82" s="54"/>
      <c r="J82" s="54">
        <f t="shared" si="9"/>
        <v>0.18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</v>
      </c>
      <c r="C83" s="54"/>
      <c r="D83" s="54">
        <f t="shared" si="8"/>
        <v>0.31</v>
      </c>
      <c r="E83" s="55"/>
      <c r="F83" s="43"/>
      <c r="G83" s="54">
        <f>(BAWANA!Q80+BAWANA!R80+BAWANA!S80+BAWANA!T80)/4000</f>
        <v>0.08</v>
      </c>
      <c r="H83" s="54">
        <f>(BAWANA!U80+BAWANA!V80)/4000</f>
        <v>0.1</v>
      </c>
      <c r="I83" s="54"/>
      <c r="J83" s="54">
        <f t="shared" si="9"/>
        <v>0.18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</v>
      </c>
      <c r="C84" s="54"/>
      <c r="D84" s="54">
        <f t="shared" si="8"/>
        <v>0.31</v>
      </c>
      <c r="E84" s="55"/>
      <c r="F84" s="43"/>
      <c r="G84" s="54">
        <f>(BAWANA!Q81+BAWANA!R81+BAWANA!S81+BAWANA!T81)/4000</f>
        <v>0.08</v>
      </c>
      <c r="H84" s="54">
        <f>(BAWANA!U81+BAWANA!V81)/4000</f>
        <v>0.1</v>
      </c>
      <c r="I84" s="54"/>
      <c r="J84" s="54">
        <f t="shared" si="9"/>
        <v>0.18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</v>
      </c>
      <c r="C85" s="54"/>
      <c r="D85" s="54">
        <f t="shared" si="8"/>
        <v>0.31</v>
      </c>
      <c r="E85" s="55"/>
      <c r="F85" s="43"/>
      <c r="G85" s="54">
        <f>(BAWANA!Q82+BAWANA!R82+BAWANA!S82+BAWANA!T82)/4000</f>
        <v>0.08</v>
      </c>
      <c r="H85" s="54">
        <f>(BAWANA!U82+BAWANA!V82)/4000</f>
        <v>0.1</v>
      </c>
      <c r="I85" s="54"/>
      <c r="J85" s="54">
        <f t="shared" si="9"/>
        <v>0.18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</v>
      </c>
      <c r="C86" s="54"/>
      <c r="D86" s="54">
        <f t="shared" si="8"/>
        <v>0.31</v>
      </c>
      <c r="E86" s="55"/>
      <c r="F86" s="43"/>
      <c r="G86" s="54">
        <f>(BAWANA!Q83+BAWANA!R83+BAWANA!S83+BAWANA!T83)/4000</f>
        <v>0.08</v>
      </c>
      <c r="H86" s="54">
        <f>(BAWANA!U83+BAWANA!V83)/4000</f>
        <v>0.10199999999999999</v>
      </c>
      <c r="I86" s="54"/>
      <c r="J86" s="54">
        <f t="shared" si="9"/>
        <v>0.182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</v>
      </c>
      <c r="C87" s="54"/>
      <c r="D87" s="54">
        <f t="shared" si="8"/>
        <v>0.31</v>
      </c>
      <c r="E87" s="55"/>
      <c r="F87" s="43"/>
      <c r="G87" s="54">
        <f>(BAWANA!Q84+BAWANA!R84+BAWANA!S84+BAWANA!T84)/4000</f>
        <v>0.08</v>
      </c>
      <c r="H87" s="54">
        <f>(BAWANA!U84+BAWANA!V84)/4000</f>
        <v>0.108</v>
      </c>
      <c r="I87" s="54"/>
      <c r="J87" s="54">
        <f t="shared" si="9"/>
        <v>0.188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</v>
      </c>
      <c r="C88" s="54"/>
      <c r="D88" s="54">
        <f t="shared" si="8"/>
        <v>0.31</v>
      </c>
      <c r="E88" s="55"/>
      <c r="F88" s="43"/>
      <c r="G88" s="54">
        <f>(BAWANA!Q85+BAWANA!R85+BAWANA!S85+BAWANA!T85)/4000</f>
        <v>0.08</v>
      </c>
      <c r="H88" s="54">
        <f>(BAWANA!U85+BAWANA!V85)/4000</f>
        <v>0.11698500000000001</v>
      </c>
      <c r="I88" s="54"/>
      <c r="J88" s="54">
        <f t="shared" si="9"/>
        <v>0.19698500000000002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</v>
      </c>
      <c r="C89" s="54"/>
      <c r="D89" s="54">
        <f t="shared" si="8"/>
        <v>0.31</v>
      </c>
      <c r="E89" s="55"/>
      <c r="F89" s="43"/>
      <c r="G89" s="54">
        <f>(BAWANA!Q86+BAWANA!R86+BAWANA!S86+BAWANA!T86)/4000</f>
        <v>0.08</v>
      </c>
      <c r="H89" s="54">
        <f>(BAWANA!U86+BAWANA!V86)/4000</f>
        <v>0.104</v>
      </c>
      <c r="I89" s="54"/>
      <c r="J89" s="54">
        <f t="shared" si="9"/>
        <v>0.184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</v>
      </c>
      <c r="C90" s="54"/>
      <c r="D90" s="54">
        <f t="shared" si="8"/>
        <v>0.31</v>
      </c>
      <c r="E90" s="55"/>
      <c r="F90" s="43"/>
      <c r="G90" s="54">
        <f>(BAWANA!Q87+BAWANA!R87+BAWANA!S87+BAWANA!T87)/4000</f>
        <v>0.08</v>
      </c>
      <c r="H90" s="54">
        <f>(BAWANA!U87+BAWANA!V87)/4000</f>
        <v>0.10199999999999999</v>
      </c>
      <c r="I90" s="54"/>
      <c r="J90" s="54">
        <f t="shared" si="9"/>
        <v>0.182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</v>
      </c>
      <c r="C91" s="54"/>
      <c r="D91" s="54">
        <f t="shared" si="8"/>
        <v>0.31</v>
      </c>
      <c r="E91" s="55"/>
      <c r="F91" s="43"/>
      <c r="G91" s="54">
        <f>(BAWANA!Q88+BAWANA!R88+BAWANA!S88+BAWANA!T88)/4000</f>
        <v>0.08</v>
      </c>
      <c r="H91" s="54">
        <f>(BAWANA!U88+BAWANA!V88)/4000</f>
        <v>0.10199999999999999</v>
      </c>
      <c r="I91" s="54"/>
      <c r="J91" s="54">
        <f t="shared" si="9"/>
        <v>0.182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</v>
      </c>
      <c r="C92" s="54"/>
      <c r="D92" s="54">
        <f t="shared" si="8"/>
        <v>0.31</v>
      </c>
      <c r="E92" s="55"/>
      <c r="F92" s="43"/>
      <c r="G92" s="54">
        <f>(BAWANA!Q89+BAWANA!R89+BAWANA!S89+BAWANA!T89)/4000</f>
        <v>0.08</v>
      </c>
      <c r="H92" s="54">
        <f>(BAWANA!U89+BAWANA!V89)/4000</f>
        <v>0.104295</v>
      </c>
      <c r="I92" s="54"/>
      <c r="J92" s="54">
        <f t="shared" si="9"/>
        <v>0.18429499999999999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</v>
      </c>
      <c r="C93" s="54"/>
      <c r="D93" s="54">
        <f t="shared" si="8"/>
        <v>0.31</v>
      </c>
      <c r="E93" s="55"/>
      <c r="F93" s="43"/>
      <c r="G93" s="54">
        <f>(BAWANA!Q90+BAWANA!R90+BAWANA!S90+BAWANA!T90)/4000</f>
        <v>0.08</v>
      </c>
      <c r="H93" s="54">
        <f>(BAWANA!U90+BAWANA!V90)/4000</f>
        <v>0.1218325</v>
      </c>
      <c r="I93" s="54"/>
      <c r="J93" s="54">
        <f t="shared" si="9"/>
        <v>0.2018325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</v>
      </c>
      <c r="C94" s="54"/>
      <c r="D94" s="54">
        <f t="shared" si="8"/>
        <v>0.31</v>
      </c>
      <c r="E94" s="55"/>
      <c r="F94" s="43"/>
      <c r="G94" s="54">
        <f>(BAWANA!Q91+BAWANA!R91+BAWANA!S91+BAWANA!T91)/4000</f>
        <v>0.08</v>
      </c>
      <c r="H94" s="54">
        <f>(BAWANA!U91+BAWANA!V91)/4000</f>
        <v>0.10324999999999999</v>
      </c>
      <c r="I94" s="54"/>
      <c r="J94" s="54">
        <f t="shared" si="9"/>
        <v>0.18325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</v>
      </c>
      <c r="C95" s="54"/>
      <c r="D95" s="54">
        <f t="shared" si="8"/>
        <v>0.31</v>
      </c>
      <c r="E95" s="55"/>
      <c r="F95" s="43"/>
      <c r="G95" s="54">
        <f>(BAWANA!Q92+BAWANA!R92+BAWANA!S92+BAWANA!T92)/4000</f>
        <v>0.08</v>
      </c>
      <c r="H95" s="54">
        <f>(BAWANA!U92+BAWANA!V92)/4000</f>
        <v>0.11126000000000001</v>
      </c>
      <c r="I95" s="54"/>
      <c r="J95" s="54">
        <f t="shared" si="9"/>
        <v>0.19126000000000001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</v>
      </c>
      <c r="C96" s="54"/>
      <c r="D96" s="54">
        <f t="shared" si="8"/>
        <v>0.31</v>
      </c>
      <c r="E96" s="55"/>
      <c r="F96" s="43"/>
      <c r="G96" s="54">
        <f>(BAWANA!Q93+BAWANA!R93+BAWANA!S93+BAWANA!T93)/4000</f>
        <v>0.08</v>
      </c>
      <c r="H96" s="54">
        <f>(BAWANA!U93+BAWANA!V93)/4000</f>
        <v>0.1</v>
      </c>
      <c r="I96" s="54"/>
      <c r="J96" s="54">
        <f t="shared" si="9"/>
        <v>0.18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</v>
      </c>
      <c r="C97" s="54"/>
      <c r="D97" s="54">
        <f t="shared" si="8"/>
        <v>0.31</v>
      </c>
      <c r="E97" s="55"/>
      <c r="F97" s="43"/>
      <c r="G97" s="54">
        <f>(BAWANA!Q94+BAWANA!R94+BAWANA!S94+BAWANA!T94)/4000</f>
        <v>0.08</v>
      </c>
      <c r="H97" s="54">
        <f>(BAWANA!U94+BAWANA!V94)/4000</f>
        <v>0.107</v>
      </c>
      <c r="I97" s="54"/>
      <c r="J97" s="54">
        <f t="shared" si="9"/>
        <v>0.187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</v>
      </c>
      <c r="C98" s="54"/>
      <c r="D98" s="54">
        <f t="shared" si="8"/>
        <v>0.31</v>
      </c>
      <c r="E98" s="55"/>
      <c r="F98" s="43"/>
      <c r="G98" s="54">
        <f>(BAWANA!Q95+BAWANA!R95+BAWANA!S95+BAWANA!T95)/4000</f>
        <v>0.08</v>
      </c>
      <c r="H98" s="54">
        <f>(BAWANA!U95+BAWANA!V95)/4000</f>
        <v>0.1145</v>
      </c>
      <c r="I98" s="54"/>
      <c r="J98" s="54">
        <f t="shared" si="9"/>
        <v>0.19450000000000001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</v>
      </c>
      <c r="C99" s="54"/>
      <c r="D99" s="54">
        <f t="shared" si="8"/>
        <v>0.31</v>
      </c>
      <c r="E99" s="55"/>
      <c r="F99" s="43"/>
      <c r="G99" s="54">
        <f>(BAWANA!Q96+BAWANA!R96+BAWANA!S96+BAWANA!T96)/4000</f>
        <v>0.08</v>
      </c>
      <c r="H99" s="54">
        <f>(BAWANA!U96+BAWANA!V96)/4000</f>
        <v>0.11924999999999999</v>
      </c>
      <c r="I99" s="54"/>
      <c r="J99" s="54">
        <f t="shared" si="9"/>
        <v>0.19924999999999998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</v>
      </c>
      <c r="C100" s="54"/>
      <c r="D100" s="54">
        <f t="shared" si="8"/>
        <v>0.31</v>
      </c>
      <c r="E100" s="55"/>
      <c r="F100" s="43"/>
      <c r="G100" s="54">
        <f>(BAWANA!Q97+BAWANA!R97+BAWANA!S97+BAWANA!T97)/4000</f>
        <v>0.08</v>
      </c>
      <c r="H100" s="54">
        <f>(BAWANA!U97+BAWANA!V97)/4000</f>
        <v>0.12025</v>
      </c>
      <c r="I100" s="54"/>
      <c r="J100" s="54">
        <f t="shared" si="9"/>
        <v>0.20024999999999998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</v>
      </c>
      <c r="C101" s="54"/>
      <c r="D101" s="54">
        <f t="shared" si="8"/>
        <v>0.31</v>
      </c>
      <c r="E101" s="55"/>
      <c r="F101" s="43"/>
      <c r="G101" s="54">
        <f>(BAWANA!Q98+BAWANA!R98+BAWANA!S98+BAWANA!T98)/4000</f>
        <v>0.08</v>
      </c>
      <c r="H101" s="54">
        <f>(BAWANA!U98+BAWANA!V98)/4000</f>
        <v>0.1191275</v>
      </c>
      <c r="I101" s="54"/>
      <c r="J101" s="54">
        <f t="shared" si="9"/>
        <v>0.19912750000000001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22.160000000000011</v>
      </c>
      <c r="C102" s="54">
        <f t="shared" si="14"/>
        <v>0</v>
      </c>
      <c r="D102" s="54">
        <f t="shared" si="14"/>
        <v>29.839999999999964</v>
      </c>
      <c r="E102" s="54">
        <f t="shared" si="14"/>
        <v>0</v>
      </c>
      <c r="F102" s="54">
        <f t="shared" si="14"/>
        <v>0</v>
      </c>
      <c r="G102" s="54">
        <f t="shared" si="14"/>
        <v>7.680000000000005</v>
      </c>
      <c r="H102" s="54">
        <f t="shared" si="14"/>
        <v>13.169502499999995</v>
      </c>
      <c r="I102" s="54"/>
      <c r="J102" s="54">
        <f t="shared" si="14"/>
        <v>20.849502500000003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2" sqref="U2:V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2" t="s">
        <v>229</v>
      </c>
      <c r="B1" s="212"/>
      <c r="C1" s="212"/>
      <c r="D1" s="212"/>
      <c r="E1" s="183"/>
      <c r="F1" s="183"/>
      <c r="G1" s="212" t="s">
        <v>44</v>
      </c>
      <c r="H1" s="213" t="s">
        <v>230</v>
      </c>
      <c r="I1" s="214"/>
      <c r="J1" s="214"/>
      <c r="K1" s="214"/>
      <c r="L1" s="214"/>
      <c r="M1" s="215"/>
      <c r="N1" s="213" t="s">
        <v>231</v>
      </c>
      <c r="O1" s="214"/>
      <c r="P1" s="214"/>
      <c r="Q1" s="214"/>
      <c r="R1" s="214"/>
      <c r="S1" s="215"/>
      <c r="T1">
        <v>3</v>
      </c>
      <c r="U1" s="216" t="s">
        <v>343</v>
      </c>
      <c r="V1" s="217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44682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B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2" t="s">
        <v>229</v>
      </c>
      <c r="B1" s="212"/>
      <c r="C1" s="212"/>
      <c r="D1" s="212"/>
      <c r="E1" s="183"/>
      <c r="F1" s="183"/>
      <c r="G1" s="212" t="s">
        <v>44</v>
      </c>
      <c r="H1" s="213" t="s">
        <v>230</v>
      </c>
      <c r="I1" s="214"/>
      <c r="J1" s="214"/>
      <c r="K1" s="214"/>
      <c r="L1" s="214"/>
      <c r="M1" s="215"/>
      <c r="N1" s="213" t="s">
        <v>231</v>
      </c>
      <c r="O1" s="214"/>
      <c r="P1" s="214"/>
      <c r="Q1" s="214"/>
      <c r="R1" s="214"/>
      <c r="S1" s="215"/>
      <c r="T1">
        <v>3</v>
      </c>
      <c r="U1" s="216" t="s">
        <v>343</v>
      </c>
      <c r="V1" s="217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44682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-26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-26</v>
      </c>
      <c r="V3" s="116">
        <v>0</v>
      </c>
      <c r="W3">
        <v>-26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-39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-39</v>
      </c>
      <c r="V4" s="116">
        <v>0</v>
      </c>
      <c r="W4">
        <v>-39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-26</v>
      </c>
      <c r="O5" s="88">
        <v>-20</v>
      </c>
      <c r="P5" s="88">
        <v>-80</v>
      </c>
      <c r="Q5" s="88">
        <v>0</v>
      </c>
      <c r="R5" s="88">
        <v>0</v>
      </c>
      <c r="S5" s="116">
        <v>0</v>
      </c>
      <c r="U5" s="115">
        <v>-126</v>
      </c>
      <c r="V5" s="116">
        <v>0</v>
      </c>
      <c r="W5">
        <v>-26</v>
      </c>
      <c r="X5">
        <v>-20</v>
      </c>
      <c r="Y5">
        <v>0</v>
      </c>
      <c r="Z5">
        <v>0</v>
      </c>
      <c r="AA5">
        <v>0</v>
      </c>
      <c r="AB5">
        <v>-80</v>
      </c>
    </row>
    <row r="6" spans="1:28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-48</v>
      </c>
      <c r="O6" s="88">
        <v>-20</v>
      </c>
      <c r="P6" s="88">
        <v>-20</v>
      </c>
      <c r="Q6" s="88">
        <v>0</v>
      </c>
      <c r="R6" s="88">
        <v>0</v>
      </c>
      <c r="S6" s="116">
        <v>0</v>
      </c>
      <c r="U6" s="115">
        <v>-88</v>
      </c>
      <c r="V6" s="116">
        <v>0</v>
      </c>
      <c r="W6">
        <v>-48</v>
      </c>
      <c r="X6">
        <v>-20</v>
      </c>
      <c r="Y6">
        <v>0</v>
      </c>
      <c r="Z6">
        <v>0</v>
      </c>
      <c r="AA6">
        <v>0</v>
      </c>
      <c r="AB6">
        <v>-20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-9</v>
      </c>
      <c r="O7" s="88">
        <v>-40</v>
      </c>
      <c r="P7" s="88">
        <v>-95</v>
      </c>
      <c r="Q7" s="88">
        <v>-10</v>
      </c>
      <c r="R7" s="88">
        <v>0</v>
      </c>
      <c r="S7" s="116">
        <v>0</v>
      </c>
      <c r="U7" s="115">
        <v>-154</v>
      </c>
      <c r="V7" s="116">
        <v>0</v>
      </c>
      <c r="W7">
        <v>-9</v>
      </c>
      <c r="X7">
        <v>-40</v>
      </c>
      <c r="Y7">
        <v>0</v>
      </c>
      <c r="Z7">
        <v>-10</v>
      </c>
      <c r="AA7">
        <v>0</v>
      </c>
      <c r="AB7">
        <v>-95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-38</v>
      </c>
      <c r="O8" s="88">
        <v>-15</v>
      </c>
      <c r="P8" s="88">
        <v>-55</v>
      </c>
      <c r="Q8" s="88">
        <v>-10</v>
      </c>
      <c r="R8" s="88">
        <v>0</v>
      </c>
      <c r="S8" s="116">
        <v>0</v>
      </c>
      <c r="U8" s="115">
        <v>-118</v>
      </c>
      <c r="V8" s="116">
        <v>0</v>
      </c>
      <c r="W8">
        <v>-38</v>
      </c>
      <c r="X8">
        <v>-15</v>
      </c>
      <c r="Y8">
        <v>0</v>
      </c>
      <c r="Z8">
        <v>-10</v>
      </c>
      <c r="AA8">
        <v>0</v>
      </c>
      <c r="AB8">
        <v>-55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-109</v>
      </c>
      <c r="O9" s="88">
        <v>-15</v>
      </c>
      <c r="P9" s="88">
        <v>-80</v>
      </c>
      <c r="Q9" s="88">
        <v>-10</v>
      </c>
      <c r="R9" s="88">
        <v>0</v>
      </c>
      <c r="S9" s="116">
        <v>0</v>
      </c>
      <c r="U9" s="115">
        <v>-214</v>
      </c>
      <c r="V9" s="116">
        <v>0</v>
      </c>
      <c r="W9">
        <v>-109</v>
      </c>
      <c r="X9">
        <v>-15</v>
      </c>
      <c r="Y9">
        <v>0</v>
      </c>
      <c r="Z9">
        <v>-10</v>
      </c>
      <c r="AA9">
        <v>0</v>
      </c>
      <c r="AB9">
        <v>-80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-83</v>
      </c>
      <c r="O10" s="88">
        <v>-32</v>
      </c>
      <c r="P10" s="88">
        <v>-90</v>
      </c>
      <c r="Q10" s="88">
        <v>-10</v>
      </c>
      <c r="R10" s="88">
        <v>0</v>
      </c>
      <c r="S10" s="116">
        <v>0</v>
      </c>
      <c r="U10" s="115">
        <v>-215</v>
      </c>
      <c r="V10" s="116">
        <v>0</v>
      </c>
      <c r="W10">
        <v>-83</v>
      </c>
      <c r="X10">
        <v>-32</v>
      </c>
      <c r="Y10">
        <v>0</v>
      </c>
      <c r="Z10">
        <v>-10</v>
      </c>
      <c r="AA10">
        <v>0</v>
      </c>
      <c r="AB10">
        <v>-90</v>
      </c>
    </row>
    <row r="11" spans="1:28">
      <c r="G11" t="s">
        <v>53</v>
      </c>
      <c r="H11" s="115">
        <v>25.6</v>
      </c>
      <c r="I11" s="88">
        <v>35.21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-100</v>
      </c>
      <c r="Q11" s="88">
        <v>-10</v>
      </c>
      <c r="R11" s="88">
        <v>0</v>
      </c>
      <c r="S11" s="116">
        <v>0</v>
      </c>
      <c r="U11" s="115">
        <v>-110</v>
      </c>
      <c r="V11" s="116">
        <v>60.81</v>
      </c>
      <c r="W11">
        <v>25.6</v>
      </c>
      <c r="X11">
        <v>35.21</v>
      </c>
      <c r="Y11">
        <v>0</v>
      </c>
      <c r="Z11">
        <v>-10</v>
      </c>
      <c r="AA11">
        <v>0</v>
      </c>
      <c r="AB11">
        <v>-100</v>
      </c>
    </row>
    <row r="12" spans="1:28">
      <c r="G12" t="s">
        <v>54</v>
      </c>
      <c r="H12" s="115">
        <v>0</v>
      </c>
      <c r="I12" s="88">
        <v>13.9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-100</v>
      </c>
      <c r="Q12" s="88">
        <v>-10</v>
      </c>
      <c r="R12" s="88">
        <v>0</v>
      </c>
      <c r="S12" s="116">
        <v>0</v>
      </c>
      <c r="U12" s="115">
        <v>-110</v>
      </c>
      <c r="V12" s="116">
        <v>13.9</v>
      </c>
      <c r="W12">
        <v>0</v>
      </c>
      <c r="X12">
        <v>13.9</v>
      </c>
      <c r="Y12">
        <v>0</v>
      </c>
      <c r="Z12">
        <v>-10</v>
      </c>
      <c r="AA12">
        <v>0</v>
      </c>
      <c r="AB12">
        <v>-100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-20</v>
      </c>
      <c r="O13" s="88">
        <v>-22</v>
      </c>
      <c r="P13" s="88">
        <v>-220</v>
      </c>
      <c r="Q13" s="88">
        <v>-10</v>
      </c>
      <c r="R13" s="88">
        <v>0</v>
      </c>
      <c r="S13" s="116">
        <v>0</v>
      </c>
      <c r="U13" s="115">
        <v>-272</v>
      </c>
      <c r="V13" s="116">
        <v>0</v>
      </c>
      <c r="W13">
        <v>-20</v>
      </c>
      <c r="X13">
        <v>-22</v>
      </c>
      <c r="Y13">
        <v>0</v>
      </c>
      <c r="Z13">
        <v>-10</v>
      </c>
      <c r="AA13">
        <v>0</v>
      </c>
      <c r="AB13">
        <v>-220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-61</v>
      </c>
      <c r="O14" s="88">
        <v>-20</v>
      </c>
      <c r="P14" s="88">
        <v>-170</v>
      </c>
      <c r="Q14" s="88">
        <v>-10</v>
      </c>
      <c r="R14" s="88">
        <v>0</v>
      </c>
      <c r="S14" s="116">
        <v>0</v>
      </c>
      <c r="U14" s="115">
        <v>-261</v>
      </c>
      <c r="V14" s="116">
        <v>0</v>
      </c>
      <c r="W14">
        <v>-61</v>
      </c>
      <c r="X14">
        <v>-20</v>
      </c>
      <c r="Y14">
        <v>0</v>
      </c>
      <c r="Z14">
        <v>-10</v>
      </c>
      <c r="AA14">
        <v>0</v>
      </c>
      <c r="AB14">
        <v>-170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-58</v>
      </c>
      <c r="O15" s="88">
        <v>-8</v>
      </c>
      <c r="P15" s="88">
        <v>-240</v>
      </c>
      <c r="Q15" s="88">
        <v>-10</v>
      </c>
      <c r="R15" s="88">
        <v>0</v>
      </c>
      <c r="S15" s="116">
        <v>0</v>
      </c>
      <c r="U15" s="115">
        <v>-316</v>
      </c>
      <c r="V15" s="116">
        <v>0</v>
      </c>
      <c r="W15">
        <v>-58</v>
      </c>
      <c r="X15">
        <v>-8</v>
      </c>
      <c r="Y15">
        <v>0</v>
      </c>
      <c r="Z15">
        <v>-10</v>
      </c>
      <c r="AA15">
        <v>0</v>
      </c>
      <c r="AB15">
        <v>-240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-39</v>
      </c>
      <c r="O16" s="88">
        <v>-12</v>
      </c>
      <c r="P16" s="88">
        <v>-180</v>
      </c>
      <c r="Q16" s="88">
        <v>-10</v>
      </c>
      <c r="R16" s="88">
        <v>0</v>
      </c>
      <c r="S16" s="116">
        <v>0</v>
      </c>
      <c r="U16" s="115">
        <v>-241</v>
      </c>
      <c r="V16" s="116">
        <v>0</v>
      </c>
      <c r="W16">
        <v>-39</v>
      </c>
      <c r="X16">
        <v>-12</v>
      </c>
      <c r="Y16">
        <v>0</v>
      </c>
      <c r="Z16">
        <v>-10</v>
      </c>
      <c r="AA16">
        <v>0</v>
      </c>
      <c r="AB16">
        <v>-180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-47</v>
      </c>
      <c r="O17" s="88">
        <v>-43</v>
      </c>
      <c r="P17" s="88">
        <v>-160</v>
      </c>
      <c r="Q17" s="88">
        <v>-30</v>
      </c>
      <c r="R17" s="88">
        <v>0</v>
      </c>
      <c r="S17" s="116">
        <v>0</v>
      </c>
      <c r="U17" s="115">
        <v>-280</v>
      </c>
      <c r="V17" s="116">
        <v>0</v>
      </c>
      <c r="W17">
        <v>-47</v>
      </c>
      <c r="X17">
        <v>-43</v>
      </c>
      <c r="Y17">
        <v>0</v>
      </c>
      <c r="Z17">
        <v>-30</v>
      </c>
      <c r="AA17">
        <v>0</v>
      </c>
      <c r="AB17">
        <v>-160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1.04</v>
      </c>
      <c r="N18" s="115">
        <v>-86</v>
      </c>
      <c r="O18" s="88">
        <v>-61</v>
      </c>
      <c r="P18" s="88">
        <v>-160</v>
      </c>
      <c r="Q18" s="88">
        <v>-10</v>
      </c>
      <c r="R18" s="88">
        <v>0</v>
      </c>
      <c r="S18" s="116">
        <v>0</v>
      </c>
      <c r="U18" s="115">
        <v>-317</v>
      </c>
      <c r="V18" s="116">
        <v>1.04</v>
      </c>
      <c r="W18">
        <v>-86</v>
      </c>
      <c r="X18">
        <v>-61</v>
      </c>
      <c r="Y18">
        <v>0</v>
      </c>
      <c r="Z18">
        <v>-10</v>
      </c>
      <c r="AA18">
        <v>1.04</v>
      </c>
      <c r="AB18">
        <v>-160</v>
      </c>
    </row>
    <row r="19" spans="7:28">
      <c r="G19" t="s">
        <v>61</v>
      </c>
      <c r="H19" s="115">
        <v>29.9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-45</v>
      </c>
      <c r="P19" s="88">
        <v>-250</v>
      </c>
      <c r="Q19" s="88">
        <v>-10</v>
      </c>
      <c r="R19" s="88">
        <v>0</v>
      </c>
      <c r="S19" s="116">
        <v>0</v>
      </c>
      <c r="U19" s="115">
        <v>-305</v>
      </c>
      <c r="V19" s="116">
        <v>29.9</v>
      </c>
      <c r="W19">
        <v>29.9</v>
      </c>
      <c r="X19">
        <v>-45</v>
      </c>
      <c r="Y19">
        <v>0</v>
      </c>
      <c r="Z19">
        <v>-10</v>
      </c>
      <c r="AA19">
        <v>0</v>
      </c>
      <c r="AB19">
        <v>-250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-21</v>
      </c>
      <c r="O20" s="88">
        <v>-110</v>
      </c>
      <c r="P20" s="88">
        <v>-180</v>
      </c>
      <c r="Q20" s="88">
        <v>-10</v>
      </c>
      <c r="R20" s="88">
        <v>0</v>
      </c>
      <c r="S20" s="116">
        <v>0</v>
      </c>
      <c r="U20" s="115">
        <v>-321</v>
      </c>
      <c r="V20" s="116">
        <v>0</v>
      </c>
      <c r="W20">
        <v>-21</v>
      </c>
      <c r="X20">
        <v>-110</v>
      </c>
      <c r="Y20">
        <v>0</v>
      </c>
      <c r="Z20">
        <v>-10</v>
      </c>
      <c r="AA20">
        <v>0</v>
      </c>
      <c r="AB20">
        <v>-180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-102</v>
      </c>
      <c r="O21" s="88">
        <v>-82</v>
      </c>
      <c r="P21" s="88">
        <v>-220</v>
      </c>
      <c r="Q21" s="88">
        <v>-20</v>
      </c>
      <c r="R21" s="88">
        <v>0</v>
      </c>
      <c r="S21" s="116">
        <v>0</v>
      </c>
      <c r="U21" s="115">
        <v>-424</v>
      </c>
      <c r="V21" s="116">
        <v>0</v>
      </c>
      <c r="W21">
        <v>-102</v>
      </c>
      <c r="X21">
        <v>-82</v>
      </c>
      <c r="Y21">
        <v>0</v>
      </c>
      <c r="Z21">
        <v>-20</v>
      </c>
      <c r="AA21">
        <v>0</v>
      </c>
      <c r="AB21">
        <v>-220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-50</v>
      </c>
      <c r="O22" s="88">
        <v>-79</v>
      </c>
      <c r="P22" s="88">
        <v>-190</v>
      </c>
      <c r="Q22" s="88">
        <v>-10</v>
      </c>
      <c r="R22" s="88">
        <v>0</v>
      </c>
      <c r="S22" s="116">
        <v>0</v>
      </c>
      <c r="U22" s="115">
        <v>-329</v>
      </c>
      <c r="V22" s="116">
        <v>0</v>
      </c>
      <c r="W22">
        <v>-50</v>
      </c>
      <c r="X22">
        <v>-79</v>
      </c>
      <c r="Y22">
        <v>0</v>
      </c>
      <c r="Z22">
        <v>-10</v>
      </c>
      <c r="AA22">
        <v>0</v>
      </c>
      <c r="AB22">
        <v>-190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1.1499999999999999</v>
      </c>
      <c r="N23" s="115">
        <v>-41</v>
      </c>
      <c r="O23" s="88">
        <v>-102</v>
      </c>
      <c r="P23" s="88">
        <v>-250</v>
      </c>
      <c r="Q23" s="88">
        <v>-20</v>
      </c>
      <c r="R23" s="88">
        <v>0</v>
      </c>
      <c r="S23" s="116">
        <v>0</v>
      </c>
      <c r="U23" s="115">
        <v>-413</v>
      </c>
      <c r="V23" s="116">
        <v>1.1499999999999999</v>
      </c>
      <c r="W23">
        <v>-41</v>
      </c>
      <c r="X23">
        <v>-102</v>
      </c>
      <c r="Y23">
        <v>0</v>
      </c>
      <c r="Z23">
        <v>-20</v>
      </c>
      <c r="AA23">
        <v>1.1499999999999999</v>
      </c>
      <c r="AB23">
        <v>-250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0.95</v>
      </c>
      <c r="N24" s="115">
        <v>-55</v>
      </c>
      <c r="O24" s="88">
        <v>-92</v>
      </c>
      <c r="P24" s="88">
        <v>-180</v>
      </c>
      <c r="Q24" s="88">
        <v>-10</v>
      </c>
      <c r="R24" s="88">
        <v>0</v>
      </c>
      <c r="S24" s="116">
        <v>0</v>
      </c>
      <c r="U24" s="115">
        <v>-337</v>
      </c>
      <c r="V24" s="116">
        <v>0.95</v>
      </c>
      <c r="W24">
        <v>-55</v>
      </c>
      <c r="X24">
        <v>-92</v>
      </c>
      <c r="Y24">
        <v>0</v>
      </c>
      <c r="Z24">
        <v>-10</v>
      </c>
      <c r="AA24">
        <v>0.95</v>
      </c>
      <c r="AB24">
        <v>-180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3.98</v>
      </c>
      <c r="N25" s="115">
        <v>-110</v>
      </c>
      <c r="O25" s="88">
        <v>-58</v>
      </c>
      <c r="P25" s="88">
        <v>-245</v>
      </c>
      <c r="Q25" s="88">
        <v>-25</v>
      </c>
      <c r="R25" s="88">
        <v>0</v>
      </c>
      <c r="S25" s="116">
        <v>0</v>
      </c>
      <c r="U25" s="115">
        <v>-438</v>
      </c>
      <c r="V25" s="116">
        <v>3.98</v>
      </c>
      <c r="W25">
        <v>-110</v>
      </c>
      <c r="X25">
        <v>-58</v>
      </c>
      <c r="Y25">
        <v>0</v>
      </c>
      <c r="Z25">
        <v>-25</v>
      </c>
      <c r="AA25">
        <v>3.98</v>
      </c>
      <c r="AB25">
        <v>-245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-76</v>
      </c>
      <c r="O26" s="88">
        <v>-152</v>
      </c>
      <c r="P26" s="88">
        <v>-190</v>
      </c>
      <c r="Q26" s="88">
        <v>-10</v>
      </c>
      <c r="R26" s="88">
        <v>0</v>
      </c>
      <c r="S26" s="116">
        <v>0</v>
      </c>
      <c r="U26" s="115">
        <v>-428</v>
      </c>
      <c r="V26" s="116">
        <v>0</v>
      </c>
      <c r="W26">
        <v>-76</v>
      </c>
      <c r="X26">
        <v>-152</v>
      </c>
      <c r="Y26">
        <v>0</v>
      </c>
      <c r="Z26">
        <v>-10</v>
      </c>
      <c r="AA26">
        <v>0</v>
      </c>
      <c r="AB26">
        <v>-190</v>
      </c>
    </row>
    <row r="27" spans="7:28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-191</v>
      </c>
      <c r="O27" s="88">
        <v>-125</v>
      </c>
      <c r="P27" s="88">
        <v>-250</v>
      </c>
      <c r="Q27" s="88">
        <v>-10</v>
      </c>
      <c r="R27" s="88">
        <v>0</v>
      </c>
      <c r="S27" s="116">
        <v>0</v>
      </c>
      <c r="U27" s="115">
        <v>-576</v>
      </c>
      <c r="V27" s="116">
        <v>0</v>
      </c>
      <c r="W27">
        <v>-191</v>
      </c>
      <c r="X27">
        <v>-125</v>
      </c>
      <c r="Y27">
        <v>0</v>
      </c>
      <c r="Z27">
        <v>-10</v>
      </c>
      <c r="AA27">
        <v>0</v>
      </c>
      <c r="AB27">
        <v>-250</v>
      </c>
    </row>
    <row r="28" spans="7:28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1.86</v>
      </c>
      <c r="N28" s="115">
        <v>-171</v>
      </c>
      <c r="O28" s="88">
        <v>-140</v>
      </c>
      <c r="P28" s="88">
        <v>-190</v>
      </c>
      <c r="Q28" s="88">
        <v>-35</v>
      </c>
      <c r="R28" s="88">
        <v>0</v>
      </c>
      <c r="S28" s="116">
        <v>0</v>
      </c>
      <c r="U28" s="115">
        <v>-536</v>
      </c>
      <c r="V28" s="116">
        <v>1.86</v>
      </c>
      <c r="W28">
        <v>-171</v>
      </c>
      <c r="X28">
        <v>-140</v>
      </c>
      <c r="Y28">
        <v>0</v>
      </c>
      <c r="Z28">
        <v>-35</v>
      </c>
      <c r="AA28">
        <v>1.86</v>
      </c>
      <c r="AB28">
        <v>-190</v>
      </c>
    </row>
    <row r="29" spans="7:28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-146</v>
      </c>
      <c r="O29" s="88">
        <v>-133</v>
      </c>
      <c r="P29" s="88">
        <v>-140</v>
      </c>
      <c r="Q29" s="88">
        <v>-10</v>
      </c>
      <c r="R29" s="88">
        <v>0</v>
      </c>
      <c r="S29" s="116">
        <v>0</v>
      </c>
      <c r="U29" s="115">
        <v>-429</v>
      </c>
      <c r="V29" s="116">
        <v>0</v>
      </c>
      <c r="W29">
        <v>-146</v>
      </c>
      <c r="X29">
        <v>-133</v>
      </c>
      <c r="Y29">
        <v>0</v>
      </c>
      <c r="Z29">
        <v>-10</v>
      </c>
      <c r="AA29">
        <v>0</v>
      </c>
      <c r="AB29">
        <v>-140</v>
      </c>
    </row>
    <row r="30" spans="7:28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1.1599999999999999</v>
      </c>
      <c r="N30" s="115">
        <v>-176</v>
      </c>
      <c r="O30" s="88">
        <v>-134</v>
      </c>
      <c r="P30" s="88">
        <v>-135</v>
      </c>
      <c r="Q30" s="88">
        <v>-10</v>
      </c>
      <c r="R30" s="88">
        <v>0</v>
      </c>
      <c r="S30" s="116">
        <v>0</v>
      </c>
      <c r="U30" s="115">
        <v>-455</v>
      </c>
      <c r="V30" s="116">
        <v>1.1599999999999999</v>
      </c>
      <c r="W30">
        <v>-176</v>
      </c>
      <c r="X30">
        <v>-134</v>
      </c>
      <c r="Y30">
        <v>0</v>
      </c>
      <c r="Z30">
        <v>-10</v>
      </c>
      <c r="AA30">
        <v>1.1599999999999999</v>
      </c>
      <c r="AB30">
        <v>-135</v>
      </c>
    </row>
    <row r="31" spans="7:28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0.57999999999999996</v>
      </c>
      <c r="N31" s="115">
        <v>-161</v>
      </c>
      <c r="O31" s="88">
        <v>-139</v>
      </c>
      <c r="P31" s="88">
        <v>-215</v>
      </c>
      <c r="Q31" s="88">
        <v>-40</v>
      </c>
      <c r="R31" s="88">
        <v>0</v>
      </c>
      <c r="S31" s="116">
        <v>0</v>
      </c>
      <c r="U31" s="115">
        <v>-555</v>
      </c>
      <c r="V31" s="116">
        <v>0.57999999999999996</v>
      </c>
      <c r="W31">
        <v>-161</v>
      </c>
      <c r="X31">
        <v>-139</v>
      </c>
      <c r="Y31">
        <v>0</v>
      </c>
      <c r="Z31">
        <v>-40</v>
      </c>
      <c r="AA31">
        <v>0.57999999999999996</v>
      </c>
      <c r="AB31">
        <v>-215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4.16</v>
      </c>
      <c r="N32" s="115">
        <v>-200</v>
      </c>
      <c r="O32" s="88">
        <v>-104</v>
      </c>
      <c r="P32" s="88">
        <v>-160</v>
      </c>
      <c r="Q32" s="88">
        <v>-45</v>
      </c>
      <c r="R32" s="88">
        <v>0</v>
      </c>
      <c r="S32" s="116">
        <v>0</v>
      </c>
      <c r="U32" s="115">
        <v>-509</v>
      </c>
      <c r="V32" s="116">
        <v>4.16</v>
      </c>
      <c r="W32">
        <v>-200</v>
      </c>
      <c r="X32">
        <v>-104</v>
      </c>
      <c r="Y32">
        <v>0</v>
      </c>
      <c r="Z32">
        <v>-45</v>
      </c>
      <c r="AA32">
        <v>4.16</v>
      </c>
      <c r="AB32">
        <v>-160</v>
      </c>
    </row>
    <row r="33" spans="7:28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-230</v>
      </c>
      <c r="O33" s="88">
        <v>-165</v>
      </c>
      <c r="P33" s="88">
        <v>-195</v>
      </c>
      <c r="Q33" s="88">
        <v>-95</v>
      </c>
      <c r="R33" s="88">
        <v>0</v>
      </c>
      <c r="S33" s="116">
        <v>0</v>
      </c>
      <c r="U33" s="115">
        <v>-685</v>
      </c>
      <c r="V33" s="116">
        <v>0</v>
      </c>
      <c r="W33">
        <v>-230</v>
      </c>
      <c r="X33">
        <v>-165</v>
      </c>
      <c r="Y33">
        <v>0</v>
      </c>
      <c r="Z33">
        <v>-95</v>
      </c>
      <c r="AA33">
        <v>0</v>
      </c>
      <c r="AB33">
        <v>-195</v>
      </c>
    </row>
    <row r="34" spans="7:28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-310</v>
      </c>
      <c r="O34" s="88">
        <v>-136</v>
      </c>
      <c r="P34" s="88">
        <v>-100</v>
      </c>
      <c r="Q34" s="88">
        <v>-35</v>
      </c>
      <c r="R34" s="88">
        <v>0</v>
      </c>
      <c r="S34" s="116">
        <v>0</v>
      </c>
      <c r="U34" s="115">
        <v>-581</v>
      </c>
      <c r="V34" s="116">
        <v>0</v>
      </c>
      <c r="W34">
        <v>-310</v>
      </c>
      <c r="X34">
        <v>-136</v>
      </c>
      <c r="Y34">
        <v>0</v>
      </c>
      <c r="Z34">
        <v>-35</v>
      </c>
      <c r="AA34">
        <v>0</v>
      </c>
      <c r="AB34">
        <v>-100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-326</v>
      </c>
      <c r="O35" s="88">
        <v>-155</v>
      </c>
      <c r="P35" s="88">
        <v>-160</v>
      </c>
      <c r="Q35" s="88">
        <v>0</v>
      </c>
      <c r="R35" s="88">
        <v>0</v>
      </c>
      <c r="S35" s="116">
        <v>0</v>
      </c>
      <c r="U35" s="115">
        <v>-641</v>
      </c>
      <c r="V35" s="116">
        <v>0</v>
      </c>
      <c r="W35">
        <v>-326</v>
      </c>
      <c r="X35">
        <v>-155</v>
      </c>
      <c r="Y35">
        <v>0</v>
      </c>
      <c r="Z35">
        <v>0</v>
      </c>
      <c r="AA35">
        <v>0</v>
      </c>
      <c r="AB35">
        <v>-160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-354</v>
      </c>
      <c r="O36" s="88">
        <v>-155</v>
      </c>
      <c r="P36" s="88">
        <v>-100</v>
      </c>
      <c r="Q36" s="88">
        <v>0</v>
      </c>
      <c r="R36" s="88">
        <v>0</v>
      </c>
      <c r="S36" s="116">
        <v>0</v>
      </c>
      <c r="U36" s="115">
        <v>-609</v>
      </c>
      <c r="V36" s="116">
        <v>0</v>
      </c>
      <c r="W36">
        <v>-354</v>
      </c>
      <c r="X36">
        <v>-155</v>
      </c>
      <c r="Y36">
        <v>0</v>
      </c>
      <c r="Z36">
        <v>0</v>
      </c>
      <c r="AA36">
        <v>0</v>
      </c>
      <c r="AB36">
        <v>-100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-422.68</v>
      </c>
      <c r="O37" s="88">
        <v>-150</v>
      </c>
      <c r="P37" s="88">
        <v>-200</v>
      </c>
      <c r="Q37" s="88">
        <v>0</v>
      </c>
      <c r="R37" s="88">
        <v>0</v>
      </c>
      <c r="S37" s="116">
        <v>0</v>
      </c>
      <c r="U37" s="115">
        <v>-772.68</v>
      </c>
      <c r="V37" s="116">
        <v>0</v>
      </c>
      <c r="W37">
        <v>-422.68</v>
      </c>
      <c r="X37">
        <v>-150</v>
      </c>
      <c r="Y37">
        <v>0</v>
      </c>
      <c r="Z37">
        <v>0</v>
      </c>
      <c r="AA37">
        <v>0</v>
      </c>
      <c r="AB37">
        <v>-200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-446.88</v>
      </c>
      <c r="O38" s="88">
        <v>-145</v>
      </c>
      <c r="P38" s="88">
        <v>-150</v>
      </c>
      <c r="Q38" s="88">
        <v>0</v>
      </c>
      <c r="R38" s="88">
        <v>0</v>
      </c>
      <c r="S38" s="116">
        <v>0</v>
      </c>
      <c r="U38" s="115">
        <v>-741.88</v>
      </c>
      <c r="V38" s="116">
        <v>0</v>
      </c>
      <c r="W38">
        <v>-446.88</v>
      </c>
      <c r="X38">
        <v>-145</v>
      </c>
      <c r="Y38">
        <v>0</v>
      </c>
      <c r="Z38">
        <v>0</v>
      </c>
      <c r="AA38">
        <v>0</v>
      </c>
      <c r="AB38">
        <v>-150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-300.99</v>
      </c>
      <c r="O39" s="88">
        <v>-195</v>
      </c>
      <c r="P39" s="88">
        <v>-100</v>
      </c>
      <c r="Q39" s="88">
        <v>0</v>
      </c>
      <c r="R39" s="88">
        <v>0</v>
      </c>
      <c r="S39" s="116">
        <v>0</v>
      </c>
      <c r="U39" s="115">
        <v>-595.99</v>
      </c>
      <c r="V39" s="116">
        <v>0</v>
      </c>
      <c r="W39">
        <v>-300.99</v>
      </c>
      <c r="X39">
        <v>-195</v>
      </c>
      <c r="Y39">
        <v>0</v>
      </c>
      <c r="Z39">
        <v>0</v>
      </c>
      <c r="AA39">
        <v>0</v>
      </c>
      <c r="AB39">
        <v>-100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-259</v>
      </c>
      <c r="O40" s="88">
        <v>-155</v>
      </c>
      <c r="P40" s="88">
        <v>-30</v>
      </c>
      <c r="Q40" s="88">
        <v>0</v>
      </c>
      <c r="R40" s="88">
        <v>0</v>
      </c>
      <c r="S40" s="116">
        <v>0</v>
      </c>
      <c r="U40" s="115">
        <v>-444</v>
      </c>
      <c r="V40" s="116">
        <v>0</v>
      </c>
      <c r="W40">
        <v>-259</v>
      </c>
      <c r="X40">
        <v>-155</v>
      </c>
      <c r="Y40">
        <v>0</v>
      </c>
      <c r="Z40">
        <v>0</v>
      </c>
      <c r="AA40">
        <v>0</v>
      </c>
      <c r="AB40">
        <v>-30</v>
      </c>
    </row>
    <row r="41" spans="7:28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-273</v>
      </c>
      <c r="O41" s="88">
        <v>-175</v>
      </c>
      <c r="P41" s="88">
        <v>-180</v>
      </c>
      <c r="Q41" s="88">
        <v>0</v>
      </c>
      <c r="R41" s="88">
        <v>0</v>
      </c>
      <c r="S41" s="116">
        <v>0</v>
      </c>
      <c r="U41" s="115">
        <v>-628</v>
      </c>
      <c r="V41" s="116">
        <v>0</v>
      </c>
      <c r="W41">
        <v>-273</v>
      </c>
      <c r="X41">
        <v>-175</v>
      </c>
      <c r="Y41">
        <v>0</v>
      </c>
      <c r="Z41">
        <v>0</v>
      </c>
      <c r="AA41">
        <v>0</v>
      </c>
      <c r="AB41">
        <v>-180</v>
      </c>
    </row>
    <row r="42" spans="7:28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-215</v>
      </c>
      <c r="O42" s="88">
        <v>-180</v>
      </c>
      <c r="P42" s="88">
        <v>-160</v>
      </c>
      <c r="Q42" s="88">
        <v>0</v>
      </c>
      <c r="R42" s="88">
        <v>0</v>
      </c>
      <c r="S42" s="116">
        <v>0</v>
      </c>
      <c r="U42" s="115">
        <v>-555</v>
      </c>
      <c r="V42" s="116">
        <v>0</v>
      </c>
      <c r="W42">
        <v>-215</v>
      </c>
      <c r="X42">
        <v>-180</v>
      </c>
      <c r="Y42">
        <v>0</v>
      </c>
      <c r="Z42">
        <v>0</v>
      </c>
      <c r="AA42">
        <v>0</v>
      </c>
      <c r="AB42">
        <v>-160</v>
      </c>
    </row>
    <row r="43" spans="7:28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-228</v>
      </c>
      <c r="O43" s="88">
        <v>-245</v>
      </c>
      <c r="P43" s="88">
        <v>-180</v>
      </c>
      <c r="Q43" s="88">
        <v>0</v>
      </c>
      <c r="R43" s="88">
        <v>0</v>
      </c>
      <c r="S43" s="116">
        <v>0</v>
      </c>
      <c r="U43" s="115">
        <v>-653</v>
      </c>
      <c r="V43" s="116">
        <v>0</v>
      </c>
      <c r="W43">
        <v>-228</v>
      </c>
      <c r="X43">
        <v>-245</v>
      </c>
      <c r="Y43">
        <v>0</v>
      </c>
      <c r="Z43">
        <v>0</v>
      </c>
      <c r="AA43">
        <v>0</v>
      </c>
      <c r="AB43">
        <v>-180</v>
      </c>
    </row>
    <row r="44" spans="7:28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-218</v>
      </c>
      <c r="O44" s="88">
        <v>-230</v>
      </c>
      <c r="P44" s="88">
        <v>-180</v>
      </c>
      <c r="Q44" s="88">
        <v>0</v>
      </c>
      <c r="R44" s="88">
        <v>0</v>
      </c>
      <c r="S44" s="116">
        <v>0</v>
      </c>
      <c r="U44" s="115">
        <v>-628</v>
      </c>
      <c r="V44" s="116">
        <v>0</v>
      </c>
      <c r="W44">
        <v>-218</v>
      </c>
      <c r="X44">
        <v>-230</v>
      </c>
      <c r="Y44">
        <v>0</v>
      </c>
      <c r="Z44">
        <v>0</v>
      </c>
      <c r="AA44">
        <v>0</v>
      </c>
      <c r="AB44">
        <v>-180</v>
      </c>
    </row>
    <row r="45" spans="7:28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-109</v>
      </c>
      <c r="O45" s="88">
        <v>-260</v>
      </c>
      <c r="P45" s="88">
        <v>-190</v>
      </c>
      <c r="Q45" s="88">
        <v>0</v>
      </c>
      <c r="R45" s="88">
        <v>-6.2</v>
      </c>
      <c r="S45" s="116">
        <v>0</v>
      </c>
      <c r="U45" s="115">
        <v>-565.20000000000005</v>
      </c>
      <c r="V45" s="116">
        <v>0</v>
      </c>
      <c r="W45">
        <v>-109</v>
      </c>
      <c r="X45">
        <v>-260</v>
      </c>
      <c r="Y45">
        <v>-6.2</v>
      </c>
      <c r="Z45">
        <v>0</v>
      </c>
      <c r="AA45">
        <v>0</v>
      </c>
      <c r="AB45">
        <v>-190</v>
      </c>
    </row>
    <row r="46" spans="7:28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-72</v>
      </c>
      <c r="O46" s="88">
        <v>-260</v>
      </c>
      <c r="P46" s="88">
        <v>-180</v>
      </c>
      <c r="Q46" s="88">
        <v>0</v>
      </c>
      <c r="R46" s="88">
        <v>-3</v>
      </c>
      <c r="S46" s="116">
        <v>0</v>
      </c>
      <c r="U46" s="115">
        <v>-515</v>
      </c>
      <c r="V46" s="116">
        <v>0</v>
      </c>
      <c r="W46">
        <v>-72</v>
      </c>
      <c r="X46">
        <v>-260</v>
      </c>
      <c r="Y46">
        <v>-3</v>
      </c>
      <c r="Z46">
        <v>0</v>
      </c>
      <c r="AA46">
        <v>0</v>
      </c>
      <c r="AB46">
        <v>-180</v>
      </c>
    </row>
    <row r="47" spans="7:28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-35</v>
      </c>
      <c r="O47" s="88">
        <v>-205</v>
      </c>
      <c r="P47" s="88">
        <v>-330</v>
      </c>
      <c r="Q47" s="88">
        <v>0</v>
      </c>
      <c r="R47" s="88">
        <v>-3</v>
      </c>
      <c r="S47" s="116">
        <v>0</v>
      </c>
      <c r="U47" s="115">
        <v>-573</v>
      </c>
      <c r="V47" s="116">
        <v>0</v>
      </c>
      <c r="W47">
        <v>-35</v>
      </c>
      <c r="X47">
        <v>-205</v>
      </c>
      <c r="Y47">
        <v>-3</v>
      </c>
      <c r="Z47">
        <v>0</v>
      </c>
      <c r="AA47">
        <v>0</v>
      </c>
      <c r="AB47">
        <v>-330</v>
      </c>
    </row>
    <row r="48" spans="7:28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-47</v>
      </c>
      <c r="O48" s="88">
        <v>-210</v>
      </c>
      <c r="P48" s="88">
        <v>-330</v>
      </c>
      <c r="Q48" s="88">
        <v>0</v>
      </c>
      <c r="R48" s="88">
        <v>-3</v>
      </c>
      <c r="S48" s="116">
        <v>0</v>
      </c>
      <c r="U48" s="115">
        <v>-590</v>
      </c>
      <c r="V48" s="116">
        <v>0</v>
      </c>
      <c r="W48">
        <v>-47</v>
      </c>
      <c r="X48">
        <v>-210</v>
      </c>
      <c r="Y48">
        <v>-3</v>
      </c>
      <c r="Z48">
        <v>0</v>
      </c>
      <c r="AA48">
        <v>0</v>
      </c>
      <c r="AB48">
        <v>-330</v>
      </c>
    </row>
    <row r="49" spans="7:28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-195</v>
      </c>
      <c r="O49" s="88">
        <v>-240</v>
      </c>
      <c r="P49" s="88">
        <v>-250</v>
      </c>
      <c r="Q49" s="88">
        <v>0</v>
      </c>
      <c r="R49" s="88">
        <v>0</v>
      </c>
      <c r="S49" s="116">
        <v>0</v>
      </c>
      <c r="U49" s="115">
        <v>-685</v>
      </c>
      <c r="V49" s="116">
        <v>0</v>
      </c>
      <c r="W49">
        <v>-195</v>
      </c>
      <c r="X49">
        <v>-240</v>
      </c>
      <c r="Y49">
        <v>0</v>
      </c>
      <c r="Z49">
        <v>0</v>
      </c>
      <c r="AA49">
        <v>0</v>
      </c>
      <c r="AB49">
        <v>-250</v>
      </c>
    </row>
    <row r="50" spans="7:28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-178</v>
      </c>
      <c r="O50" s="88">
        <v>-230</v>
      </c>
      <c r="P50" s="88">
        <v>-250</v>
      </c>
      <c r="Q50" s="88">
        <v>0</v>
      </c>
      <c r="R50" s="88">
        <v>-7</v>
      </c>
      <c r="S50" s="116">
        <v>0</v>
      </c>
      <c r="U50" s="115">
        <v>-665</v>
      </c>
      <c r="V50" s="116">
        <v>0</v>
      </c>
      <c r="W50">
        <v>-178</v>
      </c>
      <c r="X50">
        <v>-230</v>
      </c>
      <c r="Y50">
        <v>-7</v>
      </c>
      <c r="Z50">
        <v>0</v>
      </c>
      <c r="AA50">
        <v>0</v>
      </c>
      <c r="AB50">
        <v>-250</v>
      </c>
    </row>
    <row r="51" spans="7:28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-159</v>
      </c>
      <c r="O51" s="88">
        <v>-195</v>
      </c>
      <c r="P51" s="88">
        <v>-230</v>
      </c>
      <c r="Q51" s="88">
        <v>0</v>
      </c>
      <c r="R51" s="88">
        <v>0</v>
      </c>
      <c r="S51" s="116">
        <v>0</v>
      </c>
      <c r="U51" s="115">
        <v>-584</v>
      </c>
      <c r="V51" s="116">
        <v>0</v>
      </c>
      <c r="W51">
        <v>-159</v>
      </c>
      <c r="X51">
        <v>-195</v>
      </c>
      <c r="Y51">
        <v>0</v>
      </c>
      <c r="Z51">
        <v>0</v>
      </c>
      <c r="AA51">
        <v>0</v>
      </c>
      <c r="AB51">
        <v>-230</v>
      </c>
    </row>
    <row r="52" spans="7:28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-139</v>
      </c>
      <c r="O52" s="88">
        <v>-170</v>
      </c>
      <c r="P52" s="88">
        <v>-150</v>
      </c>
      <c r="Q52" s="88">
        <v>0</v>
      </c>
      <c r="R52" s="88">
        <v>0</v>
      </c>
      <c r="S52" s="116">
        <v>0</v>
      </c>
      <c r="U52" s="115">
        <v>-459</v>
      </c>
      <c r="V52" s="116">
        <v>0</v>
      </c>
      <c r="W52">
        <v>-139</v>
      </c>
      <c r="X52">
        <v>-170</v>
      </c>
      <c r="Y52">
        <v>0</v>
      </c>
      <c r="Z52">
        <v>0</v>
      </c>
      <c r="AA52">
        <v>0</v>
      </c>
      <c r="AB52">
        <v>-150</v>
      </c>
    </row>
    <row r="53" spans="7:28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-104</v>
      </c>
      <c r="O53" s="88">
        <v>-170</v>
      </c>
      <c r="P53" s="88">
        <v>-180</v>
      </c>
      <c r="Q53" s="88">
        <v>0</v>
      </c>
      <c r="R53" s="88">
        <v>0</v>
      </c>
      <c r="S53" s="116">
        <v>0</v>
      </c>
      <c r="U53" s="115">
        <v>-454</v>
      </c>
      <c r="V53" s="116">
        <v>0</v>
      </c>
      <c r="W53">
        <v>-104</v>
      </c>
      <c r="X53">
        <v>-170</v>
      </c>
      <c r="Y53">
        <v>0</v>
      </c>
      <c r="Z53">
        <v>0</v>
      </c>
      <c r="AA53">
        <v>0</v>
      </c>
      <c r="AB53">
        <v>-180</v>
      </c>
    </row>
    <row r="54" spans="7:28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-102</v>
      </c>
      <c r="O54" s="88">
        <v>-215</v>
      </c>
      <c r="P54" s="88">
        <v>-180</v>
      </c>
      <c r="Q54" s="88">
        <v>0</v>
      </c>
      <c r="R54" s="88">
        <v>0</v>
      </c>
      <c r="S54" s="116">
        <v>0</v>
      </c>
      <c r="U54" s="115">
        <v>-497</v>
      </c>
      <c r="V54" s="116">
        <v>0</v>
      </c>
      <c r="W54">
        <v>-102</v>
      </c>
      <c r="X54">
        <v>-215</v>
      </c>
      <c r="Y54">
        <v>0</v>
      </c>
      <c r="Z54">
        <v>0</v>
      </c>
      <c r="AA54">
        <v>0</v>
      </c>
      <c r="AB54">
        <v>-180</v>
      </c>
    </row>
    <row r="55" spans="7:28">
      <c r="G55" t="s">
        <v>97</v>
      </c>
      <c r="H55" s="115">
        <v>17.420000000000002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-220</v>
      </c>
      <c r="P55" s="88">
        <v>-250</v>
      </c>
      <c r="Q55" s="88">
        <v>0</v>
      </c>
      <c r="R55" s="88">
        <v>0</v>
      </c>
      <c r="S55" s="116">
        <v>0</v>
      </c>
      <c r="U55" s="115">
        <v>-470</v>
      </c>
      <c r="V55" s="116">
        <v>17.420000000000002</v>
      </c>
      <c r="W55">
        <v>17.420000000000002</v>
      </c>
      <c r="X55">
        <v>-220</v>
      </c>
      <c r="Y55">
        <v>0</v>
      </c>
      <c r="Z55">
        <v>0</v>
      </c>
      <c r="AA55">
        <v>0</v>
      </c>
      <c r="AB55">
        <v>-250</v>
      </c>
    </row>
    <row r="56" spans="7:28">
      <c r="G56" t="s">
        <v>98</v>
      </c>
      <c r="H56" s="115">
        <v>25.16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-210</v>
      </c>
      <c r="P56" s="88">
        <v>-250</v>
      </c>
      <c r="Q56" s="88">
        <v>0</v>
      </c>
      <c r="R56" s="88">
        <v>-6</v>
      </c>
      <c r="S56" s="116">
        <v>0</v>
      </c>
      <c r="U56" s="115">
        <v>-466</v>
      </c>
      <c r="V56" s="116">
        <v>25.16</v>
      </c>
      <c r="W56">
        <v>25.16</v>
      </c>
      <c r="X56">
        <v>-210</v>
      </c>
      <c r="Y56">
        <v>-6</v>
      </c>
      <c r="Z56">
        <v>0</v>
      </c>
      <c r="AA56">
        <v>0</v>
      </c>
      <c r="AB56">
        <v>-250</v>
      </c>
    </row>
    <row r="57" spans="7:28">
      <c r="G57" t="s">
        <v>99</v>
      </c>
      <c r="H57" s="115">
        <v>65.95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-190</v>
      </c>
      <c r="P57" s="88">
        <v>-200</v>
      </c>
      <c r="Q57" s="88">
        <v>0</v>
      </c>
      <c r="R57" s="88">
        <v>0</v>
      </c>
      <c r="S57" s="116">
        <v>0</v>
      </c>
      <c r="U57" s="115">
        <v>-390</v>
      </c>
      <c r="V57" s="116">
        <v>65.95</v>
      </c>
      <c r="W57">
        <v>65.95</v>
      </c>
      <c r="X57">
        <v>-190</v>
      </c>
      <c r="Y57">
        <v>0</v>
      </c>
      <c r="Z57">
        <v>0</v>
      </c>
      <c r="AA57">
        <v>0</v>
      </c>
      <c r="AB57">
        <v>-200</v>
      </c>
    </row>
    <row r="58" spans="7:28">
      <c r="G58" t="s">
        <v>100</v>
      </c>
      <c r="H58" s="115">
        <v>55.69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-210</v>
      </c>
      <c r="P58" s="88">
        <v>-180</v>
      </c>
      <c r="Q58" s="88">
        <v>0</v>
      </c>
      <c r="R58" s="88">
        <v>0</v>
      </c>
      <c r="S58" s="116">
        <v>0</v>
      </c>
      <c r="U58" s="115">
        <v>-390</v>
      </c>
      <c r="V58" s="116">
        <v>55.69</v>
      </c>
      <c r="W58">
        <v>55.69</v>
      </c>
      <c r="X58">
        <v>-210</v>
      </c>
      <c r="Y58">
        <v>0</v>
      </c>
      <c r="Z58">
        <v>0</v>
      </c>
      <c r="AA58">
        <v>0</v>
      </c>
      <c r="AB58">
        <v>-180</v>
      </c>
    </row>
    <row r="59" spans="7:28">
      <c r="G59" t="s">
        <v>101</v>
      </c>
      <c r="H59" s="115">
        <v>32.74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-120</v>
      </c>
      <c r="P59" s="88">
        <v>-150</v>
      </c>
      <c r="Q59" s="88">
        <v>-10</v>
      </c>
      <c r="R59" s="88">
        <v>0</v>
      </c>
      <c r="S59" s="116">
        <v>0</v>
      </c>
      <c r="U59" s="115">
        <v>-280</v>
      </c>
      <c r="V59" s="116">
        <v>32.74</v>
      </c>
      <c r="W59">
        <v>32.74</v>
      </c>
      <c r="X59">
        <v>-120</v>
      </c>
      <c r="Y59">
        <v>0</v>
      </c>
      <c r="Z59">
        <v>-10</v>
      </c>
      <c r="AA59">
        <v>0</v>
      </c>
      <c r="AB59">
        <v>-150</v>
      </c>
    </row>
    <row r="60" spans="7:28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-115</v>
      </c>
      <c r="P60" s="88">
        <v>-150</v>
      </c>
      <c r="Q60" s="88">
        <v>-10</v>
      </c>
      <c r="R60" s="88">
        <v>0</v>
      </c>
      <c r="S60" s="116">
        <v>0</v>
      </c>
      <c r="U60" s="115">
        <v>-275</v>
      </c>
      <c r="V60" s="116">
        <v>0</v>
      </c>
      <c r="W60">
        <v>0</v>
      </c>
      <c r="X60">
        <v>-115</v>
      </c>
      <c r="Y60">
        <v>0</v>
      </c>
      <c r="Z60">
        <v>-10</v>
      </c>
      <c r="AA60">
        <v>0</v>
      </c>
      <c r="AB60">
        <v>-150</v>
      </c>
    </row>
    <row r="61" spans="7:28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-110</v>
      </c>
      <c r="P61" s="88">
        <v>-100</v>
      </c>
      <c r="Q61" s="88">
        <v>-55</v>
      </c>
      <c r="R61" s="88">
        <v>0</v>
      </c>
      <c r="S61" s="116">
        <v>0</v>
      </c>
      <c r="U61" s="115">
        <v>-265</v>
      </c>
      <c r="V61" s="116">
        <v>0</v>
      </c>
      <c r="W61">
        <v>0</v>
      </c>
      <c r="X61">
        <v>-110</v>
      </c>
      <c r="Y61">
        <v>0</v>
      </c>
      <c r="Z61">
        <v>-55</v>
      </c>
      <c r="AA61">
        <v>0</v>
      </c>
      <c r="AB61">
        <v>-100</v>
      </c>
    </row>
    <row r="62" spans="7:28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-110</v>
      </c>
      <c r="P62" s="88">
        <v>-100</v>
      </c>
      <c r="Q62" s="88">
        <v>-10</v>
      </c>
      <c r="R62" s="88">
        <v>-5</v>
      </c>
      <c r="S62" s="116">
        <v>0</v>
      </c>
      <c r="U62" s="115">
        <v>-225</v>
      </c>
      <c r="V62" s="116">
        <v>0</v>
      </c>
      <c r="W62">
        <v>0</v>
      </c>
      <c r="X62">
        <v>-110</v>
      </c>
      <c r="Y62">
        <v>-5</v>
      </c>
      <c r="Z62">
        <v>-10</v>
      </c>
      <c r="AA62">
        <v>0</v>
      </c>
      <c r="AB62">
        <v>-100</v>
      </c>
    </row>
    <row r="63" spans="7:28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-120</v>
      </c>
      <c r="O63" s="88">
        <v>-75</v>
      </c>
      <c r="P63" s="88">
        <v>-100</v>
      </c>
      <c r="Q63" s="88">
        <v>-10</v>
      </c>
      <c r="R63" s="88">
        <v>0</v>
      </c>
      <c r="S63" s="116">
        <v>0</v>
      </c>
      <c r="U63" s="115">
        <v>-305</v>
      </c>
      <c r="V63" s="116">
        <v>0</v>
      </c>
      <c r="W63">
        <v>-120</v>
      </c>
      <c r="X63">
        <v>-75</v>
      </c>
      <c r="Y63">
        <v>0</v>
      </c>
      <c r="Z63">
        <v>-10</v>
      </c>
      <c r="AA63">
        <v>0</v>
      </c>
      <c r="AB63">
        <v>-100</v>
      </c>
    </row>
    <row r="64" spans="7:28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-103</v>
      </c>
      <c r="O64" s="88">
        <v>-115</v>
      </c>
      <c r="P64" s="88">
        <v>-180</v>
      </c>
      <c r="Q64" s="88">
        <v>-10</v>
      </c>
      <c r="R64" s="88">
        <v>0</v>
      </c>
      <c r="S64" s="116">
        <v>0</v>
      </c>
      <c r="U64" s="115">
        <v>-408</v>
      </c>
      <c r="V64" s="116">
        <v>0</v>
      </c>
      <c r="W64">
        <v>-103</v>
      </c>
      <c r="X64">
        <v>-115</v>
      </c>
      <c r="Y64">
        <v>0</v>
      </c>
      <c r="Z64">
        <v>-10</v>
      </c>
      <c r="AA64">
        <v>0</v>
      </c>
      <c r="AB64">
        <v>-180</v>
      </c>
    </row>
    <row r="65" spans="7:28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0.96</v>
      </c>
      <c r="M65" s="116">
        <v>0.68</v>
      </c>
      <c r="N65" s="115">
        <v>-22.67</v>
      </c>
      <c r="O65" s="88">
        <v>-105</v>
      </c>
      <c r="P65" s="88">
        <v>-180</v>
      </c>
      <c r="Q65" s="88">
        <v>-10</v>
      </c>
      <c r="R65" s="88">
        <v>0</v>
      </c>
      <c r="S65" s="116">
        <v>0</v>
      </c>
      <c r="U65" s="115">
        <v>-317.67</v>
      </c>
      <c r="V65" s="116">
        <v>1.64</v>
      </c>
      <c r="W65">
        <v>-22.67</v>
      </c>
      <c r="X65">
        <v>-105</v>
      </c>
      <c r="Y65">
        <v>0.96</v>
      </c>
      <c r="Z65">
        <v>-10</v>
      </c>
      <c r="AA65">
        <v>0.68</v>
      </c>
      <c r="AB65">
        <v>-180</v>
      </c>
    </row>
    <row r="66" spans="7:28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-36.54</v>
      </c>
      <c r="O66" s="88">
        <v>-65</v>
      </c>
      <c r="P66" s="88">
        <v>-180</v>
      </c>
      <c r="Q66" s="88">
        <v>-55</v>
      </c>
      <c r="R66" s="88">
        <v>0</v>
      </c>
      <c r="S66" s="116">
        <v>0</v>
      </c>
      <c r="U66" s="115">
        <v>-336.54</v>
      </c>
      <c r="V66" s="116">
        <v>0</v>
      </c>
      <c r="W66">
        <v>-36.54</v>
      </c>
      <c r="X66">
        <v>-65</v>
      </c>
      <c r="Y66">
        <v>0</v>
      </c>
      <c r="Z66">
        <v>-55</v>
      </c>
      <c r="AA66">
        <v>0</v>
      </c>
      <c r="AB66">
        <v>-180</v>
      </c>
    </row>
    <row r="67" spans="7:28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1.1599999999999999</v>
      </c>
      <c r="M67" s="116">
        <v>1.94</v>
      </c>
      <c r="N67" s="115">
        <v>-29</v>
      </c>
      <c r="O67" s="88">
        <v>-78</v>
      </c>
      <c r="P67" s="88">
        <v>-170</v>
      </c>
      <c r="Q67" s="88">
        <v>-10</v>
      </c>
      <c r="R67" s="88">
        <v>0</v>
      </c>
      <c r="S67" s="116">
        <v>0</v>
      </c>
      <c r="U67" s="115">
        <v>-287</v>
      </c>
      <c r="V67" s="116">
        <v>3.1</v>
      </c>
      <c r="W67">
        <v>-29</v>
      </c>
      <c r="X67">
        <v>-78</v>
      </c>
      <c r="Y67">
        <v>1.1599999999999999</v>
      </c>
      <c r="Z67">
        <v>-10</v>
      </c>
      <c r="AA67">
        <v>1.94</v>
      </c>
      <c r="AB67">
        <v>-170</v>
      </c>
    </row>
    <row r="68" spans="7:28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1.06</v>
      </c>
      <c r="N68" s="115">
        <v>0</v>
      </c>
      <c r="O68" s="88">
        <v>-78</v>
      </c>
      <c r="P68" s="88">
        <v>-100</v>
      </c>
      <c r="Q68" s="88">
        <v>-10</v>
      </c>
      <c r="R68" s="88">
        <v>0</v>
      </c>
      <c r="S68" s="116">
        <v>0</v>
      </c>
      <c r="U68" s="115">
        <v>-188</v>
      </c>
      <c r="V68" s="116">
        <v>1.06</v>
      </c>
      <c r="W68">
        <v>0</v>
      </c>
      <c r="X68">
        <v>-78</v>
      </c>
      <c r="Y68">
        <v>0</v>
      </c>
      <c r="Z68">
        <v>-10</v>
      </c>
      <c r="AA68">
        <v>1.06</v>
      </c>
      <c r="AB68">
        <v>-100</v>
      </c>
    </row>
    <row r="69" spans="7:28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1.06</v>
      </c>
      <c r="N69" s="115">
        <v>-25</v>
      </c>
      <c r="O69" s="88">
        <v>-75</v>
      </c>
      <c r="P69" s="88">
        <v>-100</v>
      </c>
      <c r="Q69" s="88">
        <v>-10</v>
      </c>
      <c r="R69" s="88">
        <v>0</v>
      </c>
      <c r="S69" s="116">
        <v>0</v>
      </c>
      <c r="U69" s="115">
        <v>-210</v>
      </c>
      <c r="V69" s="116">
        <v>1.06</v>
      </c>
      <c r="W69">
        <v>-25</v>
      </c>
      <c r="X69">
        <v>-75</v>
      </c>
      <c r="Y69">
        <v>0</v>
      </c>
      <c r="Z69">
        <v>-10</v>
      </c>
      <c r="AA69">
        <v>1.06</v>
      </c>
      <c r="AB69">
        <v>-100</v>
      </c>
    </row>
    <row r="70" spans="7:28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-28</v>
      </c>
      <c r="O70" s="88">
        <v>-125</v>
      </c>
      <c r="P70" s="88">
        <v>-100</v>
      </c>
      <c r="Q70" s="88">
        <v>-10</v>
      </c>
      <c r="R70" s="88">
        <v>0</v>
      </c>
      <c r="S70" s="116">
        <v>0</v>
      </c>
      <c r="U70" s="115">
        <v>-263</v>
      </c>
      <c r="V70" s="116">
        <v>0</v>
      </c>
      <c r="W70">
        <v>-28</v>
      </c>
      <c r="X70">
        <v>-125</v>
      </c>
      <c r="Y70">
        <v>0</v>
      </c>
      <c r="Z70">
        <v>-10</v>
      </c>
      <c r="AA70">
        <v>0</v>
      </c>
      <c r="AB70">
        <v>-100</v>
      </c>
    </row>
    <row r="71" spans="7:28">
      <c r="G71" t="s">
        <v>113</v>
      </c>
      <c r="H71" s="115">
        <v>14.51</v>
      </c>
      <c r="I71" s="88">
        <v>0</v>
      </c>
      <c r="J71" s="88">
        <v>0</v>
      </c>
      <c r="K71" s="88">
        <v>0</v>
      </c>
      <c r="L71" s="88">
        <v>1.45</v>
      </c>
      <c r="M71" s="116">
        <v>0</v>
      </c>
      <c r="N71" s="115">
        <v>0</v>
      </c>
      <c r="O71" s="88">
        <v>-120</v>
      </c>
      <c r="P71" s="88">
        <v>-210</v>
      </c>
      <c r="Q71" s="88">
        <v>0</v>
      </c>
      <c r="R71" s="88">
        <v>0</v>
      </c>
      <c r="S71" s="116">
        <v>0</v>
      </c>
      <c r="U71" s="115">
        <v>-330</v>
      </c>
      <c r="V71" s="116">
        <v>15.96</v>
      </c>
      <c r="W71">
        <v>14.51</v>
      </c>
      <c r="X71">
        <v>-120</v>
      </c>
      <c r="Y71">
        <v>1.45</v>
      </c>
      <c r="Z71">
        <v>0</v>
      </c>
      <c r="AA71">
        <v>0</v>
      </c>
      <c r="AB71">
        <v>-210</v>
      </c>
    </row>
    <row r="72" spans="7:28">
      <c r="G72" t="s">
        <v>114</v>
      </c>
      <c r="H72" s="115">
        <v>9.67</v>
      </c>
      <c r="I72" s="88">
        <v>0</v>
      </c>
      <c r="J72" s="88">
        <v>0</v>
      </c>
      <c r="K72" s="88">
        <v>0</v>
      </c>
      <c r="L72" s="88">
        <v>1.45</v>
      </c>
      <c r="M72" s="116">
        <v>1.94</v>
      </c>
      <c r="N72" s="115">
        <v>0</v>
      </c>
      <c r="O72" s="88">
        <v>-100</v>
      </c>
      <c r="P72" s="88">
        <v>-200</v>
      </c>
      <c r="Q72" s="88">
        <v>0</v>
      </c>
      <c r="R72" s="88">
        <v>0</v>
      </c>
      <c r="S72" s="116">
        <v>0</v>
      </c>
      <c r="U72" s="115">
        <v>-300</v>
      </c>
      <c r="V72" s="116">
        <v>13.06</v>
      </c>
      <c r="W72">
        <v>9.67</v>
      </c>
      <c r="X72">
        <v>-100</v>
      </c>
      <c r="Y72">
        <v>1.45</v>
      </c>
      <c r="Z72">
        <v>0</v>
      </c>
      <c r="AA72">
        <v>1.94</v>
      </c>
      <c r="AB72">
        <v>-200</v>
      </c>
    </row>
    <row r="73" spans="7:28">
      <c r="G73" t="s">
        <v>115</v>
      </c>
      <c r="H73" s="115">
        <v>0.97</v>
      </c>
      <c r="I73" s="88">
        <v>0</v>
      </c>
      <c r="J73" s="88">
        <v>0</v>
      </c>
      <c r="K73" s="88">
        <v>0</v>
      </c>
      <c r="L73" s="88">
        <v>1.1599999999999999</v>
      </c>
      <c r="M73" s="116">
        <v>0.97</v>
      </c>
      <c r="N73" s="115">
        <v>0</v>
      </c>
      <c r="O73" s="88">
        <v>-110</v>
      </c>
      <c r="P73" s="88">
        <v>-220</v>
      </c>
      <c r="Q73" s="88">
        <v>0</v>
      </c>
      <c r="R73" s="88">
        <v>0</v>
      </c>
      <c r="S73" s="116">
        <v>0</v>
      </c>
      <c r="U73" s="115">
        <v>-330</v>
      </c>
      <c r="V73" s="116">
        <v>3.1</v>
      </c>
      <c r="W73">
        <v>0.97</v>
      </c>
      <c r="X73">
        <v>-110</v>
      </c>
      <c r="Y73">
        <v>1.1599999999999999</v>
      </c>
      <c r="Z73">
        <v>0</v>
      </c>
      <c r="AA73">
        <v>0.97</v>
      </c>
      <c r="AB73">
        <v>-220</v>
      </c>
    </row>
    <row r="74" spans="7:28">
      <c r="G74" t="s">
        <v>116</v>
      </c>
      <c r="H74" s="115">
        <v>9.68</v>
      </c>
      <c r="I74" s="88">
        <v>0</v>
      </c>
      <c r="J74" s="88">
        <v>0</v>
      </c>
      <c r="K74" s="88">
        <v>0</v>
      </c>
      <c r="L74" s="88">
        <v>0</v>
      </c>
      <c r="M74" s="116">
        <v>5.03</v>
      </c>
      <c r="N74" s="115">
        <v>0</v>
      </c>
      <c r="O74" s="88">
        <v>-100</v>
      </c>
      <c r="P74" s="88">
        <v>-150</v>
      </c>
      <c r="Q74" s="88">
        <v>0</v>
      </c>
      <c r="R74" s="88">
        <v>0</v>
      </c>
      <c r="S74" s="116">
        <v>0</v>
      </c>
      <c r="U74" s="115">
        <v>-250</v>
      </c>
      <c r="V74" s="116">
        <v>14.71</v>
      </c>
      <c r="W74">
        <v>9.68</v>
      </c>
      <c r="X74">
        <v>-100</v>
      </c>
      <c r="Y74">
        <v>0</v>
      </c>
      <c r="Z74">
        <v>0</v>
      </c>
      <c r="AA74">
        <v>5.03</v>
      </c>
      <c r="AB74">
        <v>-150</v>
      </c>
    </row>
    <row r="75" spans="7:28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1.45</v>
      </c>
      <c r="M75" s="116">
        <v>3.1</v>
      </c>
      <c r="N75" s="115">
        <v>-51</v>
      </c>
      <c r="O75" s="88">
        <v>-85</v>
      </c>
      <c r="P75" s="88">
        <v>-180</v>
      </c>
      <c r="Q75" s="88">
        <v>0</v>
      </c>
      <c r="R75" s="88">
        <v>0</v>
      </c>
      <c r="S75" s="116">
        <v>0</v>
      </c>
      <c r="U75" s="115">
        <v>-316</v>
      </c>
      <c r="V75" s="116">
        <v>4.55</v>
      </c>
      <c r="W75">
        <v>-51</v>
      </c>
      <c r="X75">
        <v>-85</v>
      </c>
      <c r="Y75">
        <v>1.45</v>
      </c>
      <c r="Z75">
        <v>0</v>
      </c>
      <c r="AA75">
        <v>3.1</v>
      </c>
      <c r="AB75">
        <v>-180</v>
      </c>
    </row>
    <row r="76" spans="7:28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1.45</v>
      </c>
      <c r="M76" s="116">
        <v>2.61</v>
      </c>
      <c r="N76" s="115">
        <v>-54</v>
      </c>
      <c r="O76" s="88">
        <v>-80</v>
      </c>
      <c r="P76" s="88">
        <v>-100</v>
      </c>
      <c r="Q76" s="88">
        <v>0</v>
      </c>
      <c r="R76" s="88">
        <v>0</v>
      </c>
      <c r="S76" s="116">
        <v>0</v>
      </c>
      <c r="U76" s="115">
        <v>-234</v>
      </c>
      <c r="V76" s="116">
        <v>4.0599999999999996</v>
      </c>
      <c r="W76">
        <v>-54</v>
      </c>
      <c r="X76">
        <v>-80</v>
      </c>
      <c r="Y76">
        <v>1.45</v>
      </c>
      <c r="Z76">
        <v>0</v>
      </c>
      <c r="AA76">
        <v>2.61</v>
      </c>
      <c r="AB76">
        <v>-100</v>
      </c>
    </row>
    <row r="77" spans="7:28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1.46</v>
      </c>
      <c r="M77" s="116">
        <v>1.06</v>
      </c>
      <c r="N77" s="115">
        <v>-39</v>
      </c>
      <c r="O77" s="88">
        <v>-100</v>
      </c>
      <c r="P77" s="88">
        <v>-130</v>
      </c>
      <c r="Q77" s="88">
        <v>-26.01</v>
      </c>
      <c r="R77" s="88">
        <v>0</v>
      </c>
      <c r="S77" s="116">
        <v>0</v>
      </c>
      <c r="U77" s="115">
        <v>-295.01</v>
      </c>
      <c r="V77" s="116">
        <v>2.52</v>
      </c>
      <c r="W77">
        <v>-39</v>
      </c>
      <c r="X77">
        <v>-100</v>
      </c>
      <c r="Y77">
        <v>1.46</v>
      </c>
      <c r="Z77">
        <v>-26.01</v>
      </c>
      <c r="AA77">
        <v>1.06</v>
      </c>
      <c r="AB77">
        <v>-130</v>
      </c>
    </row>
    <row r="78" spans="7:28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1.45</v>
      </c>
      <c r="M78" s="116">
        <v>0</v>
      </c>
      <c r="N78" s="115">
        <v>-27</v>
      </c>
      <c r="O78" s="88">
        <v>-95</v>
      </c>
      <c r="P78" s="88">
        <v>-120</v>
      </c>
      <c r="Q78" s="88">
        <v>-35</v>
      </c>
      <c r="R78" s="88">
        <v>0</v>
      </c>
      <c r="S78" s="116">
        <v>0</v>
      </c>
      <c r="U78" s="115">
        <v>-277</v>
      </c>
      <c r="V78" s="116">
        <v>1.45</v>
      </c>
      <c r="W78">
        <v>-27</v>
      </c>
      <c r="X78">
        <v>-95</v>
      </c>
      <c r="Y78">
        <v>1.45</v>
      </c>
      <c r="Z78">
        <v>-35</v>
      </c>
      <c r="AA78">
        <v>0</v>
      </c>
      <c r="AB78">
        <v>-120</v>
      </c>
    </row>
    <row r="79" spans="7:28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1.55</v>
      </c>
      <c r="N79" s="115">
        <v>-90</v>
      </c>
      <c r="O79" s="88">
        <v>-80</v>
      </c>
      <c r="P79" s="88">
        <v>-180</v>
      </c>
      <c r="Q79" s="88">
        <v>-90</v>
      </c>
      <c r="R79" s="88">
        <v>0</v>
      </c>
      <c r="S79" s="116">
        <v>0</v>
      </c>
      <c r="U79" s="115">
        <v>-440</v>
      </c>
      <c r="V79" s="116">
        <v>1.55</v>
      </c>
      <c r="W79">
        <v>-90</v>
      </c>
      <c r="X79">
        <v>-80</v>
      </c>
      <c r="Y79">
        <v>0</v>
      </c>
      <c r="Z79">
        <v>-90</v>
      </c>
      <c r="AA79">
        <v>1.55</v>
      </c>
      <c r="AB79">
        <v>-180</v>
      </c>
    </row>
    <row r="80" spans="7:28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1.94</v>
      </c>
      <c r="N80" s="115">
        <v>-17</v>
      </c>
      <c r="O80" s="88">
        <v>-85</v>
      </c>
      <c r="P80" s="88">
        <v>-100</v>
      </c>
      <c r="Q80" s="88">
        <v>-35</v>
      </c>
      <c r="R80" s="88">
        <v>0</v>
      </c>
      <c r="S80" s="116">
        <v>0</v>
      </c>
      <c r="U80" s="115">
        <v>-237</v>
      </c>
      <c r="V80" s="116">
        <v>1.94</v>
      </c>
      <c r="W80">
        <v>-17</v>
      </c>
      <c r="X80">
        <v>-85</v>
      </c>
      <c r="Y80">
        <v>0</v>
      </c>
      <c r="Z80">
        <v>-35</v>
      </c>
      <c r="AA80">
        <v>1.94</v>
      </c>
      <c r="AB80">
        <v>-100</v>
      </c>
    </row>
    <row r="81" spans="7:28">
      <c r="G81" t="s">
        <v>123</v>
      </c>
      <c r="H81" s="115">
        <v>25.15</v>
      </c>
      <c r="I81" s="88">
        <v>0</v>
      </c>
      <c r="J81" s="88">
        <v>0</v>
      </c>
      <c r="K81" s="88">
        <v>0</v>
      </c>
      <c r="L81" s="88">
        <v>0</v>
      </c>
      <c r="M81" s="116">
        <v>6.97</v>
      </c>
      <c r="N81" s="115">
        <v>0</v>
      </c>
      <c r="O81" s="88">
        <v>-50</v>
      </c>
      <c r="P81" s="88">
        <v>-120</v>
      </c>
      <c r="Q81" s="88">
        <v>-35</v>
      </c>
      <c r="R81" s="88">
        <v>0</v>
      </c>
      <c r="S81" s="116">
        <v>0</v>
      </c>
      <c r="U81" s="115">
        <v>-205</v>
      </c>
      <c r="V81" s="116">
        <v>32.119999999999997</v>
      </c>
      <c r="W81">
        <v>25.15</v>
      </c>
      <c r="X81">
        <v>-50</v>
      </c>
      <c r="Y81">
        <v>0</v>
      </c>
      <c r="Z81">
        <v>-35</v>
      </c>
      <c r="AA81">
        <v>6.97</v>
      </c>
      <c r="AB81">
        <v>-120</v>
      </c>
    </row>
    <row r="82" spans="7:28">
      <c r="G82" t="s">
        <v>124</v>
      </c>
      <c r="H82" s="115">
        <v>46.44</v>
      </c>
      <c r="I82" s="88">
        <v>0</v>
      </c>
      <c r="J82" s="88">
        <v>0</v>
      </c>
      <c r="K82" s="88">
        <v>0</v>
      </c>
      <c r="L82" s="88">
        <v>0</v>
      </c>
      <c r="M82" s="116">
        <v>3.87</v>
      </c>
      <c r="N82" s="115">
        <v>0</v>
      </c>
      <c r="O82" s="88">
        <v>-25</v>
      </c>
      <c r="P82" s="88">
        <v>-100</v>
      </c>
      <c r="Q82" s="88">
        <v>-35</v>
      </c>
      <c r="R82" s="88">
        <v>0</v>
      </c>
      <c r="S82" s="116">
        <v>0</v>
      </c>
      <c r="U82" s="115">
        <v>-160</v>
      </c>
      <c r="V82" s="116">
        <v>50.31</v>
      </c>
      <c r="W82">
        <v>46.44</v>
      </c>
      <c r="X82">
        <v>-25</v>
      </c>
      <c r="Y82">
        <v>0</v>
      </c>
      <c r="Z82">
        <v>-35</v>
      </c>
      <c r="AA82">
        <v>3.87</v>
      </c>
      <c r="AB82">
        <v>-100</v>
      </c>
    </row>
    <row r="83" spans="7:28">
      <c r="G83" t="s">
        <v>125</v>
      </c>
      <c r="H83" s="115">
        <v>26.12</v>
      </c>
      <c r="I83" s="88">
        <v>0</v>
      </c>
      <c r="J83" s="88">
        <v>0</v>
      </c>
      <c r="K83" s="88">
        <v>0</v>
      </c>
      <c r="L83" s="88">
        <v>0.97</v>
      </c>
      <c r="M83" s="116">
        <v>5.32</v>
      </c>
      <c r="N83" s="115">
        <v>0</v>
      </c>
      <c r="O83" s="88">
        <v>-65</v>
      </c>
      <c r="P83" s="88">
        <v>-145</v>
      </c>
      <c r="Q83" s="88">
        <v>0</v>
      </c>
      <c r="R83" s="88">
        <v>0</v>
      </c>
      <c r="S83" s="116">
        <v>0</v>
      </c>
      <c r="U83" s="115">
        <v>-210</v>
      </c>
      <c r="V83" s="116">
        <v>32.409999999999997</v>
      </c>
      <c r="W83">
        <v>26.12</v>
      </c>
      <c r="X83">
        <v>-65</v>
      </c>
      <c r="Y83">
        <v>0.97</v>
      </c>
      <c r="Z83">
        <v>0</v>
      </c>
      <c r="AA83">
        <v>5.32</v>
      </c>
      <c r="AB83">
        <v>-145</v>
      </c>
    </row>
    <row r="84" spans="7:28">
      <c r="G84" t="s">
        <v>126</v>
      </c>
      <c r="H84" s="115">
        <v>10.64</v>
      </c>
      <c r="I84" s="88">
        <v>0</v>
      </c>
      <c r="J84" s="88">
        <v>0</v>
      </c>
      <c r="K84" s="88">
        <v>0</v>
      </c>
      <c r="L84" s="88">
        <v>0.97</v>
      </c>
      <c r="M84" s="116">
        <v>4.84</v>
      </c>
      <c r="N84" s="115">
        <v>0</v>
      </c>
      <c r="O84" s="88">
        <v>-60</v>
      </c>
      <c r="P84" s="88">
        <v>-100</v>
      </c>
      <c r="Q84" s="88">
        <v>0</v>
      </c>
      <c r="R84" s="88">
        <v>0</v>
      </c>
      <c r="S84" s="116">
        <v>0</v>
      </c>
      <c r="U84" s="115">
        <v>-160</v>
      </c>
      <c r="V84" s="116">
        <v>16.45</v>
      </c>
      <c r="W84">
        <v>10.64</v>
      </c>
      <c r="X84">
        <v>-60</v>
      </c>
      <c r="Y84">
        <v>0.97</v>
      </c>
      <c r="Z84">
        <v>0</v>
      </c>
      <c r="AA84">
        <v>4.84</v>
      </c>
      <c r="AB84">
        <v>-100</v>
      </c>
    </row>
    <row r="85" spans="7:28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-24</v>
      </c>
      <c r="O85" s="88">
        <v>-105</v>
      </c>
      <c r="P85" s="88">
        <v>-60</v>
      </c>
      <c r="Q85" s="88">
        <v>0</v>
      </c>
      <c r="R85" s="88">
        <v>0</v>
      </c>
      <c r="S85" s="116">
        <v>0</v>
      </c>
      <c r="U85" s="115">
        <v>-189</v>
      </c>
      <c r="V85" s="116">
        <v>0</v>
      </c>
      <c r="W85">
        <v>-24</v>
      </c>
      <c r="X85">
        <v>-105</v>
      </c>
      <c r="Y85">
        <v>0</v>
      </c>
      <c r="Z85">
        <v>0</v>
      </c>
      <c r="AA85">
        <v>0</v>
      </c>
      <c r="AB85">
        <v>-60</v>
      </c>
    </row>
    <row r="86" spans="7:28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5.51</v>
      </c>
      <c r="N86" s="115">
        <v>-15</v>
      </c>
      <c r="O86" s="88">
        <v>-100</v>
      </c>
      <c r="P86" s="88">
        <v>-60</v>
      </c>
      <c r="Q86" s="88">
        <v>0</v>
      </c>
      <c r="R86" s="88">
        <v>0</v>
      </c>
      <c r="S86" s="116">
        <v>0</v>
      </c>
      <c r="U86" s="115">
        <v>-175</v>
      </c>
      <c r="V86" s="116">
        <v>5.51</v>
      </c>
      <c r="W86">
        <v>-15</v>
      </c>
      <c r="X86">
        <v>-100</v>
      </c>
      <c r="Y86">
        <v>0</v>
      </c>
      <c r="Z86">
        <v>0</v>
      </c>
      <c r="AA86">
        <v>5.51</v>
      </c>
      <c r="AB86">
        <v>-60</v>
      </c>
    </row>
    <row r="87" spans="7:28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2.0299999999999998</v>
      </c>
      <c r="N87" s="115">
        <v>-134</v>
      </c>
      <c r="O87" s="88">
        <v>-50</v>
      </c>
      <c r="P87" s="88">
        <v>-50</v>
      </c>
      <c r="Q87" s="88">
        <v>0</v>
      </c>
      <c r="R87" s="88">
        <v>0</v>
      </c>
      <c r="S87" s="116">
        <v>0</v>
      </c>
      <c r="U87" s="115">
        <v>-234</v>
      </c>
      <c r="V87" s="116">
        <v>2.0299999999999998</v>
      </c>
      <c r="W87">
        <v>-134</v>
      </c>
      <c r="X87">
        <v>-50</v>
      </c>
      <c r="Y87">
        <v>0</v>
      </c>
      <c r="Z87">
        <v>0</v>
      </c>
      <c r="AA87">
        <v>2.0299999999999998</v>
      </c>
      <c r="AB87">
        <v>-50</v>
      </c>
    </row>
    <row r="88" spans="7:28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7.35</v>
      </c>
      <c r="N88" s="115">
        <v>-45</v>
      </c>
      <c r="O88" s="88">
        <v>-70</v>
      </c>
      <c r="P88" s="88">
        <v>-30</v>
      </c>
      <c r="Q88" s="88">
        <v>0</v>
      </c>
      <c r="R88" s="88">
        <v>0</v>
      </c>
      <c r="S88" s="116">
        <v>0</v>
      </c>
      <c r="U88" s="115">
        <v>-145</v>
      </c>
      <c r="V88" s="116">
        <v>7.35</v>
      </c>
      <c r="W88">
        <v>-45</v>
      </c>
      <c r="X88">
        <v>-70</v>
      </c>
      <c r="Y88">
        <v>0</v>
      </c>
      <c r="Z88">
        <v>0</v>
      </c>
      <c r="AA88">
        <v>7.35</v>
      </c>
      <c r="AB88">
        <v>-30</v>
      </c>
    </row>
    <row r="89" spans="7:28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1.74</v>
      </c>
      <c r="N89" s="115">
        <v>-15</v>
      </c>
      <c r="O89" s="88">
        <v>-60</v>
      </c>
      <c r="P89" s="88">
        <v>-30</v>
      </c>
      <c r="Q89" s="88">
        <v>0</v>
      </c>
      <c r="R89" s="88">
        <v>0</v>
      </c>
      <c r="S89" s="116">
        <v>0</v>
      </c>
      <c r="U89" s="115">
        <v>-105</v>
      </c>
      <c r="V89" s="116">
        <v>1.74</v>
      </c>
      <c r="W89">
        <v>-15</v>
      </c>
      <c r="X89">
        <v>-60</v>
      </c>
      <c r="Y89">
        <v>0</v>
      </c>
      <c r="Z89">
        <v>0</v>
      </c>
      <c r="AA89">
        <v>1.74</v>
      </c>
      <c r="AB89">
        <v>-30</v>
      </c>
    </row>
    <row r="90" spans="7:28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1.94</v>
      </c>
      <c r="N90" s="115">
        <v>-15</v>
      </c>
      <c r="O90" s="88">
        <v>-40</v>
      </c>
      <c r="P90" s="88">
        <v>-100</v>
      </c>
      <c r="Q90" s="88">
        <v>0</v>
      </c>
      <c r="R90" s="88">
        <v>0</v>
      </c>
      <c r="S90" s="116">
        <v>0</v>
      </c>
      <c r="U90" s="115">
        <v>-155</v>
      </c>
      <c r="V90" s="116">
        <v>1.94</v>
      </c>
      <c r="W90">
        <v>-15</v>
      </c>
      <c r="X90">
        <v>-40</v>
      </c>
      <c r="Y90">
        <v>0</v>
      </c>
      <c r="Z90">
        <v>0</v>
      </c>
      <c r="AA90">
        <v>1.94</v>
      </c>
      <c r="AB90">
        <v>-100</v>
      </c>
    </row>
    <row r="91" spans="7:28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0.97</v>
      </c>
      <c r="N91" s="115">
        <v>-18</v>
      </c>
      <c r="O91" s="88">
        <v>-60</v>
      </c>
      <c r="P91" s="88">
        <v>-140</v>
      </c>
      <c r="Q91" s="88">
        <v>0</v>
      </c>
      <c r="R91" s="88">
        <v>0</v>
      </c>
      <c r="S91" s="116">
        <v>0</v>
      </c>
      <c r="U91" s="115">
        <v>-218</v>
      </c>
      <c r="V91" s="116">
        <v>0.97</v>
      </c>
      <c r="W91">
        <v>-18</v>
      </c>
      <c r="X91">
        <v>-60</v>
      </c>
      <c r="Y91">
        <v>0</v>
      </c>
      <c r="Z91">
        <v>0</v>
      </c>
      <c r="AA91">
        <v>0.97</v>
      </c>
      <c r="AB91">
        <v>-140</v>
      </c>
    </row>
    <row r="92" spans="7:28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-10</v>
      </c>
      <c r="O92" s="88">
        <v>-30</v>
      </c>
      <c r="P92" s="88">
        <v>-110</v>
      </c>
      <c r="Q92" s="88">
        <v>0</v>
      </c>
      <c r="R92" s="88">
        <v>0</v>
      </c>
      <c r="S92" s="116">
        <v>0</v>
      </c>
      <c r="U92" s="115">
        <v>-150</v>
      </c>
      <c r="V92" s="116">
        <v>0</v>
      </c>
      <c r="W92">
        <v>-10</v>
      </c>
      <c r="X92">
        <v>-30</v>
      </c>
      <c r="Y92">
        <v>0</v>
      </c>
      <c r="Z92">
        <v>0</v>
      </c>
      <c r="AA92">
        <v>0</v>
      </c>
      <c r="AB92">
        <v>-110</v>
      </c>
    </row>
    <row r="93" spans="7:28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-24</v>
      </c>
      <c r="O93" s="88">
        <v>-20</v>
      </c>
      <c r="P93" s="88">
        <v>0</v>
      </c>
      <c r="Q93" s="88">
        <v>0</v>
      </c>
      <c r="R93" s="88">
        <v>0</v>
      </c>
      <c r="S93" s="116">
        <v>0</v>
      </c>
      <c r="U93" s="115">
        <v>-44</v>
      </c>
      <c r="V93" s="116">
        <v>0</v>
      </c>
      <c r="W93">
        <v>-24</v>
      </c>
      <c r="X93">
        <v>-20</v>
      </c>
      <c r="Y93">
        <v>0</v>
      </c>
      <c r="Z93">
        <v>0</v>
      </c>
      <c r="AA93">
        <v>0</v>
      </c>
      <c r="AB93">
        <v>0</v>
      </c>
    </row>
    <row r="94" spans="7:28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1.94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1.94</v>
      </c>
      <c r="W94">
        <v>0</v>
      </c>
      <c r="X94">
        <v>0</v>
      </c>
      <c r="Y94">
        <v>0</v>
      </c>
      <c r="Z94">
        <v>0</v>
      </c>
      <c r="AA94">
        <v>1.94</v>
      </c>
      <c r="AB94">
        <v>0</v>
      </c>
    </row>
    <row r="95" spans="7:28">
      <c r="G95" t="s">
        <v>137</v>
      </c>
      <c r="H95" s="115">
        <v>68.69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-40</v>
      </c>
      <c r="P95" s="88">
        <v>0</v>
      </c>
      <c r="Q95" s="88">
        <v>0</v>
      </c>
      <c r="R95" s="88">
        <v>0</v>
      </c>
      <c r="S95" s="116">
        <v>0</v>
      </c>
      <c r="U95" s="115">
        <v>-40</v>
      </c>
      <c r="V95" s="116">
        <v>68.69</v>
      </c>
      <c r="W95">
        <v>68.69</v>
      </c>
      <c r="X95">
        <v>-40</v>
      </c>
      <c r="Y95">
        <v>0</v>
      </c>
      <c r="Z95">
        <v>0</v>
      </c>
      <c r="AA95">
        <v>0</v>
      </c>
      <c r="AB95">
        <v>0</v>
      </c>
    </row>
    <row r="96" spans="7:28">
      <c r="G96" t="s">
        <v>138</v>
      </c>
      <c r="H96" s="115">
        <v>78.37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78.37</v>
      </c>
      <c r="W96">
        <v>78.37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83">
      <c r="G97" t="s">
        <v>139</v>
      </c>
      <c r="H97" s="115">
        <v>60.95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60.95</v>
      </c>
      <c r="W97">
        <v>60.95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83">
      <c r="G98" t="s">
        <v>140</v>
      </c>
      <c r="H98" s="115">
        <v>71.599999999999994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71.599999999999994</v>
      </c>
      <c r="W98">
        <v>71.599999999999994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0.16881250000000003</v>
      </c>
      <c r="I99" s="111">
        <f t="shared" ref="I99:BQ99" si="1">SUM(I3:I98)/4000</f>
        <v>1.22775E-2</v>
      </c>
      <c r="J99" s="111">
        <f t="shared" si="1"/>
        <v>0</v>
      </c>
      <c r="K99" s="111">
        <f t="shared" si="1"/>
        <v>0</v>
      </c>
      <c r="L99" s="111">
        <f t="shared" si="1"/>
        <v>3.4824999999999999E-3</v>
      </c>
      <c r="M99" s="111">
        <f t="shared" si="1"/>
        <v>2.0074999999999996E-2</v>
      </c>
      <c r="N99" s="110">
        <f t="shared" si="1"/>
        <v>-1.9636899999999999</v>
      </c>
      <c r="O99" s="111">
        <f t="shared" si="1"/>
        <v>-2.4437500000000001</v>
      </c>
      <c r="P99" s="111">
        <f t="shared" si="1"/>
        <v>-3.4187500000000002</v>
      </c>
      <c r="Q99" s="111">
        <f t="shared" si="1"/>
        <v>-0.25025249999999999</v>
      </c>
      <c r="R99" s="111">
        <f t="shared" si="1"/>
        <v>-8.3000000000000001E-3</v>
      </c>
      <c r="S99" s="112">
        <f t="shared" si="1"/>
        <v>0</v>
      </c>
      <c r="U99" s="110">
        <f t="shared" si="1"/>
        <v>-8.0847424999999991</v>
      </c>
      <c r="V99" s="112">
        <f t="shared" si="1"/>
        <v>0.20464750000000009</v>
      </c>
      <c r="W99">
        <f t="shared" si="1"/>
        <v>-1.7948775000000001</v>
      </c>
      <c r="X99">
        <f t="shared" si="1"/>
        <v>-2.4314724999999999</v>
      </c>
      <c r="Y99">
        <f t="shared" si="1"/>
        <v>-4.8175000000000015E-3</v>
      </c>
      <c r="Z99">
        <f t="shared" si="1"/>
        <v>-0.25025249999999999</v>
      </c>
      <c r="AA99">
        <f t="shared" si="1"/>
        <v>2.0074999999999996E-2</v>
      </c>
      <c r="AB99">
        <f t="shared" si="1"/>
        <v>-3.4187500000000002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2" t="s">
        <v>229</v>
      </c>
      <c r="B1" s="212"/>
      <c r="C1" s="212"/>
      <c r="D1" s="212"/>
      <c r="E1" s="183"/>
      <c r="F1" s="183"/>
      <c r="G1" s="212" t="s">
        <v>44</v>
      </c>
      <c r="H1" s="213" t="s">
        <v>230</v>
      </c>
      <c r="I1" s="214"/>
      <c r="J1" s="214"/>
      <c r="K1" s="214"/>
      <c r="L1" s="214"/>
      <c r="M1" s="215"/>
      <c r="N1" s="213" t="s">
        <v>231</v>
      </c>
      <c r="O1" s="214"/>
      <c r="P1" s="214"/>
      <c r="Q1" s="214"/>
      <c r="R1" s="214"/>
      <c r="S1" s="215"/>
      <c r="T1">
        <v>3</v>
      </c>
      <c r="U1" s="216" t="s">
        <v>343</v>
      </c>
      <c r="V1" s="217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44682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W2" sqref="W2:W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2" t="s">
        <v>229</v>
      </c>
      <c r="B1" s="212"/>
      <c r="C1" s="212"/>
      <c r="D1" s="212"/>
      <c r="E1" s="191"/>
      <c r="F1" s="191"/>
      <c r="G1" s="212" t="s">
        <v>44</v>
      </c>
      <c r="H1" s="213" t="s">
        <v>230</v>
      </c>
      <c r="I1" s="214"/>
      <c r="J1" s="214"/>
      <c r="K1" s="214"/>
      <c r="L1" s="214"/>
      <c r="M1" s="215"/>
      <c r="N1" s="213" t="s">
        <v>231</v>
      </c>
      <c r="O1" s="214"/>
      <c r="P1" s="214"/>
      <c r="Q1" s="214"/>
      <c r="R1" s="214"/>
      <c r="S1" s="215"/>
      <c r="T1">
        <v>3</v>
      </c>
      <c r="U1" s="216" t="s">
        <v>343</v>
      </c>
      <c r="V1" s="217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44682</v>
      </c>
      <c r="U2" s="115" t="s">
        <v>231</v>
      </c>
      <c r="V2" s="116" t="s">
        <v>230</v>
      </c>
      <c r="W2" s="30" t="s">
        <v>423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2.42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2.42</v>
      </c>
      <c r="W3">
        <v>2.42</v>
      </c>
    </row>
    <row r="4" spans="1:23">
      <c r="A4" t="s">
        <v>417</v>
      </c>
      <c r="B4" t="s">
        <v>263</v>
      </c>
      <c r="G4" t="s">
        <v>46</v>
      </c>
      <c r="H4" s="115">
        <v>0</v>
      </c>
      <c r="I4" s="88">
        <v>4.71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4.71</v>
      </c>
      <c r="W4">
        <v>4.71</v>
      </c>
    </row>
    <row r="5" spans="1:23">
      <c r="B5" t="s">
        <v>423</v>
      </c>
      <c r="G5" t="s">
        <v>47</v>
      </c>
      <c r="H5" s="115">
        <v>0</v>
      </c>
      <c r="I5" s="88">
        <v>1.24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1.24</v>
      </c>
      <c r="W5">
        <v>1.24</v>
      </c>
    </row>
    <row r="6" spans="1:23">
      <c r="B6" t="s">
        <v>423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</row>
    <row r="7" spans="1:23">
      <c r="G7" t="s">
        <v>49</v>
      </c>
      <c r="H7" s="115">
        <v>0</v>
      </c>
      <c r="I7" s="88">
        <v>7.05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7.05</v>
      </c>
      <c r="W7">
        <v>7.05</v>
      </c>
    </row>
    <row r="8" spans="1:23">
      <c r="G8" t="s">
        <v>50</v>
      </c>
      <c r="H8" s="115">
        <v>0</v>
      </c>
      <c r="I8" s="88">
        <v>4.9000000000000004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4.9000000000000004</v>
      </c>
      <c r="W8">
        <v>4.9000000000000004</v>
      </c>
    </row>
    <row r="9" spans="1:23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</row>
    <row r="10" spans="1:23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</row>
    <row r="11" spans="1:23">
      <c r="G11" t="s">
        <v>53</v>
      </c>
      <c r="H11" s="115">
        <v>0</v>
      </c>
      <c r="I11" s="88">
        <v>7.2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7.2</v>
      </c>
      <c r="W11">
        <v>7.2</v>
      </c>
    </row>
    <row r="12" spans="1:23">
      <c r="G12" t="s">
        <v>54</v>
      </c>
      <c r="H12" s="115">
        <v>0</v>
      </c>
      <c r="I12" s="88">
        <v>4.92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4.92</v>
      </c>
      <c r="W12">
        <v>4.92</v>
      </c>
    </row>
    <row r="13" spans="1:23">
      <c r="G13" t="s">
        <v>55</v>
      </c>
      <c r="H13" s="115">
        <v>0</v>
      </c>
      <c r="I13" s="88">
        <v>4.9800000000000004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4.9800000000000004</v>
      </c>
      <c r="W13">
        <v>4.9800000000000004</v>
      </c>
    </row>
    <row r="14" spans="1:23">
      <c r="G14" t="s">
        <v>56</v>
      </c>
      <c r="H14" s="115">
        <v>0</v>
      </c>
      <c r="I14" s="88">
        <v>5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5</v>
      </c>
      <c r="W14">
        <v>5</v>
      </c>
    </row>
    <row r="15" spans="1:23">
      <c r="G15" t="s">
        <v>57</v>
      </c>
      <c r="H15" s="115">
        <v>0</v>
      </c>
      <c r="I15" s="88">
        <v>5.41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5.41</v>
      </c>
      <c r="W15">
        <v>5.41</v>
      </c>
    </row>
    <row r="16" spans="1:23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</row>
    <row r="17" spans="7:23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</row>
    <row r="18" spans="7:23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</row>
    <row r="19" spans="7:23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</row>
    <row r="20" spans="7:23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</row>
    <row r="21" spans="7:23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</row>
    <row r="22" spans="7:23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</row>
    <row r="23" spans="7:23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</row>
    <row r="24" spans="7:23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</row>
    <row r="25" spans="7:23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</row>
    <row r="26" spans="7:23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</row>
    <row r="27" spans="7:23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</row>
    <row r="28" spans="7:23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</row>
    <row r="29" spans="7:23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</row>
    <row r="30" spans="7:23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</row>
    <row r="31" spans="7:23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</row>
    <row r="32" spans="7:23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</row>
    <row r="33" spans="7:23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</row>
    <row r="34" spans="7:23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</row>
    <row r="35" spans="7:23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</row>
    <row r="36" spans="7:23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</row>
    <row r="37" spans="7:23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</row>
    <row r="38" spans="7:23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</row>
    <row r="39" spans="7:23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</row>
    <row r="40" spans="7:23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</row>
    <row r="41" spans="7:23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</row>
    <row r="42" spans="7:23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</row>
    <row r="43" spans="7:23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</row>
    <row r="44" spans="7:23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</row>
    <row r="45" spans="7:23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0</v>
      </c>
      <c r="W45">
        <v>0</v>
      </c>
    </row>
    <row r="46" spans="7:23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</row>
    <row r="47" spans="7:23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</row>
    <row r="48" spans="7:23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0</v>
      </c>
      <c r="W48">
        <v>0</v>
      </c>
    </row>
    <row r="49" spans="7:23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0</v>
      </c>
      <c r="W49">
        <v>0</v>
      </c>
    </row>
    <row r="50" spans="7:23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0</v>
      </c>
      <c r="W50">
        <v>0</v>
      </c>
    </row>
    <row r="51" spans="7:23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</row>
    <row r="52" spans="7:23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</row>
    <row r="53" spans="7:23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</row>
    <row r="54" spans="7:23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</row>
    <row r="55" spans="7:23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</row>
    <row r="56" spans="7:23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</row>
    <row r="57" spans="7:23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</row>
    <row r="58" spans="7:23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</row>
    <row r="59" spans="7:23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</row>
    <row r="60" spans="7:23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0</v>
      </c>
      <c r="W60">
        <v>0</v>
      </c>
    </row>
    <row r="61" spans="7:23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0</v>
      </c>
      <c r="W61">
        <v>0</v>
      </c>
    </row>
    <row r="62" spans="7:23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</v>
      </c>
      <c r="W62">
        <v>0</v>
      </c>
    </row>
    <row r="63" spans="7:23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0</v>
      </c>
      <c r="W63">
        <v>0</v>
      </c>
    </row>
    <row r="64" spans="7:23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0</v>
      </c>
      <c r="W64">
        <v>0</v>
      </c>
    </row>
    <row r="65" spans="7:23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0</v>
      </c>
      <c r="W65">
        <v>0</v>
      </c>
    </row>
    <row r="66" spans="7:23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0</v>
      </c>
      <c r="W66">
        <v>0</v>
      </c>
    </row>
    <row r="67" spans="7:23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0</v>
      </c>
      <c r="W67">
        <v>0</v>
      </c>
    </row>
    <row r="68" spans="7:23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0</v>
      </c>
      <c r="W68">
        <v>0</v>
      </c>
    </row>
    <row r="69" spans="7:23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0</v>
      </c>
      <c r="W69">
        <v>0</v>
      </c>
    </row>
    <row r="70" spans="7:23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0</v>
      </c>
      <c r="W70">
        <v>0</v>
      </c>
    </row>
    <row r="71" spans="7:23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0</v>
      </c>
      <c r="W71">
        <v>0</v>
      </c>
    </row>
    <row r="72" spans="7:23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0</v>
      </c>
      <c r="W72">
        <v>0</v>
      </c>
    </row>
    <row r="73" spans="7:23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0</v>
      </c>
      <c r="W73">
        <v>0</v>
      </c>
    </row>
    <row r="74" spans="7:23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</row>
    <row r="75" spans="7:23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</row>
    <row r="76" spans="7:23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</row>
    <row r="77" spans="7:23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</row>
    <row r="78" spans="7:23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</row>
    <row r="79" spans="7:23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</row>
    <row r="80" spans="7:23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</row>
    <row r="81" spans="7:23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</row>
    <row r="82" spans="7:23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</row>
    <row r="83" spans="7:23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</row>
    <row r="84" spans="7:23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</row>
    <row r="85" spans="7:23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</row>
    <row r="86" spans="7:23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</row>
    <row r="87" spans="7:23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</row>
    <row r="88" spans="7:23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</row>
    <row r="89" spans="7:23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</row>
    <row r="90" spans="7:23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</row>
    <row r="91" spans="7:23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</row>
    <row r="92" spans="7:23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</row>
    <row r="93" spans="7:23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</row>
    <row r="94" spans="7:23">
      <c r="G94" t="s">
        <v>136</v>
      </c>
      <c r="H94" s="115">
        <v>0</v>
      </c>
      <c r="I94" s="88">
        <v>1.63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1.63</v>
      </c>
      <c r="W94">
        <v>1.63</v>
      </c>
    </row>
    <row r="95" spans="7:23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</row>
    <row r="96" spans="7:23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</row>
    <row r="97" spans="1:83">
      <c r="G97" t="s">
        <v>139</v>
      </c>
      <c r="H97" s="115">
        <v>0</v>
      </c>
      <c r="I97" s="88">
        <v>4.32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4.32</v>
      </c>
      <c r="W97">
        <v>4.32</v>
      </c>
    </row>
    <row r="98" spans="1:83">
      <c r="G98" t="s">
        <v>140</v>
      </c>
      <c r="H98" s="115">
        <v>0</v>
      </c>
      <c r="I98" s="88">
        <v>4.57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4.57</v>
      </c>
      <c r="W98">
        <v>4.57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1.45875E-2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1.45875E-2</v>
      </c>
      <c r="W99">
        <f t="shared" si="1"/>
        <v>1.45875E-2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2" t="s">
        <v>229</v>
      </c>
      <c r="B1" s="212"/>
      <c r="C1" s="212"/>
      <c r="D1" s="212"/>
      <c r="E1" s="191"/>
      <c r="F1" s="191"/>
      <c r="G1" s="212" t="s">
        <v>44</v>
      </c>
      <c r="H1" s="213" t="s">
        <v>230</v>
      </c>
      <c r="I1" s="214"/>
      <c r="J1" s="214"/>
      <c r="K1" s="214"/>
      <c r="L1" s="214"/>
      <c r="M1" s="215"/>
      <c r="N1" s="213" t="s">
        <v>231</v>
      </c>
      <c r="O1" s="214"/>
      <c r="P1" s="214"/>
      <c r="Q1" s="214"/>
      <c r="R1" s="214"/>
      <c r="S1" s="215"/>
      <c r="T1">
        <v>3</v>
      </c>
      <c r="U1" s="216" t="s">
        <v>343</v>
      </c>
      <c r="V1" s="217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44682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106"/>
  <sheetViews>
    <sheetView workbookViewId="0">
      <pane xSplit="1" ySplit="2" topLeftCell="AE79" activePane="bottomRight" state="frozen"/>
      <selection activeCell="M3" sqref="M3:M98"/>
      <selection pane="topRight" activeCell="M3" sqref="M3:M98"/>
      <selection pane="bottomLeft" activeCell="M3" sqref="M3:M98"/>
      <selection pane="bottomRight" activeCell="AT1" sqref="AT1:AU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6" ht="15" customHeight="1">
      <c r="A1" s="32">
        <f>Allocation!A2</f>
        <v>44682</v>
      </c>
      <c r="B1" s="218"/>
      <c r="C1" s="218"/>
      <c r="D1" s="212"/>
      <c r="E1" s="212" t="s">
        <v>192</v>
      </c>
      <c r="F1" s="212" t="s">
        <v>193</v>
      </c>
      <c r="G1" s="212" t="s">
        <v>190</v>
      </c>
      <c r="H1" s="212" t="s">
        <v>191</v>
      </c>
      <c r="I1" s="212" t="s">
        <v>194</v>
      </c>
      <c r="J1" s="212" t="s">
        <v>196</v>
      </c>
      <c r="K1" s="212" t="s">
        <v>300</v>
      </c>
      <c r="L1" s="218" t="s">
        <v>200</v>
      </c>
      <c r="M1" s="218" t="s">
        <v>201</v>
      </c>
      <c r="N1" s="218" t="s">
        <v>202</v>
      </c>
      <c r="O1" s="218" t="s">
        <v>197</v>
      </c>
      <c r="P1" s="219" t="s">
        <v>143</v>
      </c>
      <c r="Q1" s="219" t="s">
        <v>144</v>
      </c>
      <c r="R1" s="223" t="s">
        <v>339</v>
      </c>
      <c r="S1" s="79"/>
      <c r="T1" s="82" t="s">
        <v>302</v>
      </c>
      <c r="U1" s="220" t="s">
        <v>303</v>
      </c>
      <c r="V1" s="107" t="s">
        <v>316</v>
      </c>
      <c r="W1" s="107" t="s">
        <v>302</v>
      </c>
      <c r="X1" s="212" t="s">
        <v>335</v>
      </c>
      <c r="Y1" s="222" t="s">
        <v>223</v>
      </c>
      <c r="Z1" s="222" t="s">
        <v>224</v>
      </c>
      <c r="AA1" s="221" t="s">
        <v>198</v>
      </c>
      <c r="AB1" s="221" t="s">
        <v>199</v>
      </c>
      <c r="AC1" s="27" t="s">
        <v>189</v>
      </c>
      <c r="AD1" s="212" t="s">
        <v>142</v>
      </c>
      <c r="AG1" s="212" t="s">
        <v>278</v>
      </c>
      <c r="AI1" s="222" t="s">
        <v>384</v>
      </c>
      <c r="AJ1" s="222" t="s">
        <v>412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4" t="s">
        <v>413</v>
      </c>
      <c r="AP1" s="224" t="s">
        <v>414</v>
      </c>
      <c r="AQ1" s="224" t="s">
        <v>415</v>
      </c>
      <c r="AR1" s="224" t="s">
        <v>416</v>
      </c>
      <c r="AT1" s="197"/>
    </row>
    <row r="2" spans="1:46">
      <c r="A2" s="27" t="s">
        <v>44</v>
      </c>
      <c r="B2" s="218"/>
      <c r="C2" s="218"/>
      <c r="D2" s="212"/>
      <c r="E2" s="212"/>
      <c r="F2" s="212"/>
      <c r="G2" s="212"/>
      <c r="H2" s="212"/>
      <c r="I2" s="212"/>
      <c r="J2" s="212"/>
      <c r="K2" s="212"/>
      <c r="L2" s="218"/>
      <c r="M2" s="218"/>
      <c r="N2" s="218"/>
      <c r="O2" s="218"/>
      <c r="P2" s="219"/>
      <c r="Q2" s="219"/>
      <c r="R2" s="223"/>
      <c r="S2" s="79"/>
      <c r="T2" s="82" t="s">
        <v>315</v>
      </c>
      <c r="U2" s="220"/>
      <c r="V2" s="107" t="s">
        <v>304</v>
      </c>
      <c r="W2" s="107" t="s">
        <v>304</v>
      </c>
      <c r="X2" s="212"/>
      <c r="Y2" s="222"/>
      <c r="Z2" s="222"/>
      <c r="AA2" s="221"/>
      <c r="AB2" s="221"/>
      <c r="AC2" s="27">
        <f>Allocation!J1/100</f>
        <v>8.8000000000000005E-3</v>
      </c>
      <c r="AD2" s="212"/>
      <c r="AE2" t="s">
        <v>276</v>
      </c>
      <c r="AG2" s="212"/>
      <c r="AI2" s="222"/>
      <c r="AJ2" s="222"/>
      <c r="AK2" s="222"/>
      <c r="AL2" s="222"/>
      <c r="AM2" s="222"/>
      <c r="AN2" s="222"/>
      <c r="AO2" s="224"/>
      <c r="AP2" s="224"/>
      <c r="AQ2" s="224"/>
      <c r="AR2" s="224"/>
      <c r="AT2" s="197"/>
    </row>
    <row r="3" spans="1:46">
      <c r="A3" t="s">
        <v>45</v>
      </c>
      <c r="E3">
        <f>GT_NG!P3</f>
        <v>33.162180676466392</v>
      </c>
      <c r="F3">
        <f>GT_Spot!P3</f>
        <v>0</v>
      </c>
      <c r="G3">
        <f>PPCL_NG!P3</f>
        <v>17.54</v>
      </c>
      <c r="H3">
        <f>PPCL_Spot!P3</f>
        <v>65.92</v>
      </c>
      <c r="I3">
        <f>Bawana_NG!P3</f>
        <v>99.62</v>
      </c>
      <c r="J3">
        <f>Bawana_RLNG!P3</f>
        <v>0</v>
      </c>
      <c r="K3">
        <f>Bawana_Spot!P3</f>
        <v>292.61999999999995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1076.3943025963495</v>
      </c>
      <c r="P3" s="77">
        <v>118.25067050596464</v>
      </c>
      <c r="Q3" s="77">
        <v>29.742623999999999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124.41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10.82</v>
      </c>
      <c r="Z3" s="75">
        <f>IEX!N3</f>
        <v>0</v>
      </c>
      <c r="AA3" s="117">
        <f>STOA!H3</f>
        <v>788.98</v>
      </c>
      <c r="AB3" s="117">
        <f>-STOA!N3</f>
        <v>0</v>
      </c>
      <c r="AC3">
        <f>SUMIF(B3:AB3,"&gt;0")*$AC$2-SUMIF(B3:AB3,"&lt;0")*($AC$2/(1-$AC$2))+SUMIF(AI3:AR3,"&gt;0")*$AC$2-SUMIF(AI3:AR3,"&lt;0")*($AC$2/(1-$AC$2))</f>
        <v>23.616477360030345</v>
      </c>
      <c r="AD3">
        <f>SUM(B3:AB3,AI3:AR3)-AC3</f>
        <v>2607.84330041875</v>
      </c>
      <c r="AE3">
        <f>'IDT-1'!B3</f>
        <v>0</v>
      </c>
      <c r="AF3" s="26"/>
      <c r="AG3">
        <f>SUM(AD3:AF3)+AT3</f>
        <v>2607.84330041875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-26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</row>
    <row r="4" spans="1:46">
      <c r="A4" t="s">
        <v>46</v>
      </c>
      <c r="E4">
        <f>GT_NG!P4</f>
        <v>33.162180676466392</v>
      </c>
      <c r="F4">
        <f>GT_Spot!P4</f>
        <v>0</v>
      </c>
      <c r="G4">
        <f>PPCL_NG!P4</f>
        <v>17.54</v>
      </c>
      <c r="H4">
        <f>PPCL_Spot!P4</f>
        <v>65.92</v>
      </c>
      <c r="I4">
        <f>Bawana_NG!P4</f>
        <v>99.62</v>
      </c>
      <c r="J4">
        <f>Bawana_RLNG!P4</f>
        <v>0</v>
      </c>
      <c r="K4">
        <f>Bawana_Spot!P4</f>
        <v>292.61999999999995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1070.6875464163495</v>
      </c>
      <c r="P4" s="77">
        <v>118.25067050596464</v>
      </c>
      <c r="Q4" s="77">
        <v>29.742623999999999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125.21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8.8699999999999992</v>
      </c>
      <c r="Z4" s="75">
        <f>IEX!N4</f>
        <v>0</v>
      </c>
      <c r="AA4" s="117">
        <f>STOA!H4</f>
        <v>788.98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23.671553563434884</v>
      </c>
      <c r="AD4">
        <f t="shared" ref="AD4:AD67" si="1">SUM(B4:AB4,AI4:AR4)-AC4</f>
        <v>2587.9314680353455</v>
      </c>
      <c r="AE4">
        <f>'IDT-1'!B4</f>
        <v>0</v>
      </c>
      <c r="AF4" s="26"/>
      <c r="AG4">
        <f t="shared" ref="AG4:AG67" si="2">SUM(AD4:AF4)+AT4</f>
        <v>2587.9314680353455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-39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</row>
    <row r="5" spans="1:46">
      <c r="A5" t="s">
        <v>47</v>
      </c>
      <c r="E5">
        <f>GT_NG!P5</f>
        <v>33.162180676466392</v>
      </c>
      <c r="F5">
        <f>GT_Spot!P5</f>
        <v>0</v>
      </c>
      <c r="G5">
        <f>PPCL_NG!P5</f>
        <v>17.54</v>
      </c>
      <c r="H5">
        <f>PPCL_Spot!P5</f>
        <v>65.92</v>
      </c>
      <c r="I5">
        <f>Bawana_NG!P5</f>
        <v>99.62</v>
      </c>
      <c r="J5">
        <f>Bawana_RLNG!P5</f>
        <v>0</v>
      </c>
      <c r="K5">
        <f>Bawana_Spot!P5</f>
        <v>292.61999999999995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1050.6834357331493</v>
      </c>
      <c r="P5" s="77">
        <v>118.25067050596464</v>
      </c>
      <c r="Q5" s="77">
        <v>29.742623999999999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129.49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8.49</v>
      </c>
      <c r="Z5" s="75">
        <f>IEX!N5</f>
        <v>0</v>
      </c>
      <c r="AA5" s="117">
        <f>STOA!H5</f>
        <v>788.98</v>
      </c>
      <c r="AB5" s="117">
        <f>-STOA!N5</f>
        <v>0</v>
      </c>
      <c r="AC5">
        <f t="shared" si="0"/>
        <v>23.414421731634185</v>
      </c>
      <c r="AD5">
        <f t="shared" si="1"/>
        <v>2585.0844891839461</v>
      </c>
      <c r="AE5">
        <f>'IDT-1'!B5</f>
        <v>0</v>
      </c>
      <c r="AF5" s="26"/>
      <c r="AG5">
        <f t="shared" si="2"/>
        <v>2585.0844891839461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-26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</row>
    <row r="6" spans="1:46">
      <c r="A6" t="s">
        <v>48</v>
      </c>
      <c r="E6">
        <f>GT_NG!P6</f>
        <v>34.89</v>
      </c>
      <c r="F6">
        <f>GT_Spot!P6</f>
        <v>0</v>
      </c>
      <c r="G6">
        <f>PPCL_NG!P6</f>
        <v>17.54</v>
      </c>
      <c r="H6">
        <f>PPCL_Spot!P6</f>
        <v>65.92</v>
      </c>
      <c r="I6">
        <f>Bawana_NG!P6</f>
        <v>99.62</v>
      </c>
      <c r="J6">
        <f>Bawana_RLNG!P6</f>
        <v>0</v>
      </c>
      <c r="K6">
        <f>Bawana_Spot!P6</f>
        <v>292.61999999999995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1040.7440344891495</v>
      </c>
      <c r="P6" s="77">
        <v>118.25067050596464</v>
      </c>
      <c r="Q6" s="77">
        <v>29.742623999999999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129.76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6.74</v>
      </c>
      <c r="Z6" s="75">
        <f>IEX!N6</f>
        <v>0</v>
      </c>
      <c r="AA6" s="117">
        <f>STOA!H6</f>
        <v>788.98</v>
      </c>
      <c r="AB6" s="117">
        <f>-STOA!N6</f>
        <v>0</v>
      </c>
      <c r="AC6">
        <f t="shared" si="0"/>
        <v>23.524454616222382</v>
      </c>
      <c r="AD6">
        <f t="shared" si="1"/>
        <v>2553.2828743788914</v>
      </c>
      <c r="AE6">
        <f>'IDT-1'!B6</f>
        <v>0</v>
      </c>
      <c r="AF6" s="26"/>
      <c r="AG6">
        <f t="shared" si="2"/>
        <v>2553.2828743788914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-48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</row>
    <row r="7" spans="1:46">
      <c r="A7" t="s">
        <v>49</v>
      </c>
      <c r="E7">
        <f>GT_NG!P7</f>
        <v>34.89</v>
      </c>
      <c r="F7">
        <f>GT_Spot!P7</f>
        <v>0</v>
      </c>
      <c r="G7">
        <f>PPCL_NG!P7</f>
        <v>17.54</v>
      </c>
      <c r="H7">
        <f>PPCL_Spot!P7</f>
        <v>65.92</v>
      </c>
      <c r="I7">
        <f>Bawana_NG!P7</f>
        <v>99.62</v>
      </c>
      <c r="J7">
        <f>Bawana_RLNG!P7</f>
        <v>0</v>
      </c>
      <c r="K7">
        <f>Bawana_Spot!P7</f>
        <v>292.61999999999995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1037.5141094887497</v>
      </c>
      <c r="P7" s="77">
        <v>118.25067050596464</v>
      </c>
      <c r="Q7" s="77">
        <v>29.742623999999999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130.63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11.19</v>
      </c>
      <c r="Z7" s="75">
        <f>IEX!N7</f>
        <v>0</v>
      </c>
      <c r="AA7" s="117">
        <f>STOA!H7</f>
        <v>692.23</v>
      </c>
      <c r="AB7" s="117">
        <f>-STOA!N7</f>
        <v>0</v>
      </c>
      <c r="AC7">
        <f t="shared" si="0"/>
        <v>22.345200302853243</v>
      </c>
      <c r="AD7">
        <f t="shared" si="1"/>
        <v>2498.802203691861</v>
      </c>
      <c r="AE7">
        <f>'IDT-1'!B7</f>
        <v>0</v>
      </c>
      <c r="AF7" s="26"/>
      <c r="AG7">
        <f t="shared" si="2"/>
        <v>2498.802203691861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-9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</row>
    <row r="8" spans="1:46">
      <c r="A8" t="s">
        <v>50</v>
      </c>
      <c r="E8">
        <f>GT_NG!P8</f>
        <v>34.89</v>
      </c>
      <c r="F8">
        <f>GT_Spot!P8</f>
        <v>0</v>
      </c>
      <c r="G8">
        <f>PPCL_NG!P8</f>
        <v>17.54</v>
      </c>
      <c r="H8">
        <f>PPCL_Spot!P8</f>
        <v>65.92</v>
      </c>
      <c r="I8">
        <f>Bawana_NG!P8</f>
        <v>99.62</v>
      </c>
      <c r="J8">
        <f>Bawana_RLNG!P8</f>
        <v>0</v>
      </c>
      <c r="K8">
        <f>Bawana_Spot!P8</f>
        <v>292.61999999999995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1037.5141094887497</v>
      </c>
      <c r="P8" s="77">
        <v>118.25067050596464</v>
      </c>
      <c r="Q8" s="77">
        <v>29.742623999999999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128.32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10.28</v>
      </c>
      <c r="Z8" s="75">
        <f>IEX!N8</f>
        <v>0</v>
      </c>
      <c r="AA8" s="117">
        <f>STOA!H8</f>
        <v>692.23</v>
      </c>
      <c r="AB8" s="117">
        <f>-STOA!N8</f>
        <v>0</v>
      </c>
      <c r="AC8">
        <f t="shared" si="0"/>
        <v>22.574330000996905</v>
      </c>
      <c r="AD8">
        <f t="shared" si="1"/>
        <v>2466.3530739937173</v>
      </c>
      <c r="AE8">
        <f>'IDT-1'!B8</f>
        <v>0</v>
      </c>
      <c r="AF8" s="26"/>
      <c r="AG8">
        <f t="shared" si="2"/>
        <v>2466.3530739937173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-38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</row>
    <row r="9" spans="1:46">
      <c r="A9" t="s">
        <v>51</v>
      </c>
      <c r="E9">
        <f>GT_NG!P9</f>
        <v>34.89</v>
      </c>
      <c r="F9">
        <f>GT_Spot!P9</f>
        <v>0</v>
      </c>
      <c r="G9">
        <f>PPCL_NG!P9</f>
        <v>17.54</v>
      </c>
      <c r="H9">
        <f>PPCL_Spot!P9</f>
        <v>65.92</v>
      </c>
      <c r="I9">
        <f>Bawana_NG!P9</f>
        <v>99.62</v>
      </c>
      <c r="J9">
        <f>Bawana_RLNG!P9</f>
        <v>0</v>
      </c>
      <c r="K9">
        <f>Bawana_Spot!P9</f>
        <v>292.61999999999995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1037.6239391131842</v>
      </c>
      <c r="P9" s="77">
        <v>118.25067050596464</v>
      </c>
      <c r="Q9" s="77">
        <v>29.742623999999999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140.25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2.37</v>
      </c>
      <c r="Z9" s="75">
        <f>IEX!N9</f>
        <v>0</v>
      </c>
      <c r="AA9" s="117">
        <f>STOA!H9</f>
        <v>692.23</v>
      </c>
      <c r="AB9" s="117">
        <f>-STOA!N9</f>
        <v>0</v>
      </c>
      <c r="AC9">
        <f t="shared" si="0"/>
        <v>23.241019555767799</v>
      </c>
      <c r="AD9">
        <f t="shared" si="1"/>
        <v>2398.8162140633808</v>
      </c>
      <c r="AE9">
        <f>'IDT-1'!B9</f>
        <v>0</v>
      </c>
      <c r="AF9" s="26"/>
      <c r="AG9">
        <f t="shared" si="2"/>
        <v>2398.8162140633808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-109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</row>
    <row r="10" spans="1:46">
      <c r="A10" t="s">
        <v>52</v>
      </c>
      <c r="E10">
        <f>GT_NG!P10</f>
        <v>34.89</v>
      </c>
      <c r="F10">
        <f>GT_Spot!P10</f>
        <v>0</v>
      </c>
      <c r="G10">
        <f>PPCL_NG!P10</f>
        <v>17.54</v>
      </c>
      <c r="H10">
        <f>PPCL_Spot!P10</f>
        <v>65.92</v>
      </c>
      <c r="I10">
        <f>Bawana_NG!P10</f>
        <v>99.62</v>
      </c>
      <c r="J10">
        <f>Bawana_RLNG!P10</f>
        <v>0</v>
      </c>
      <c r="K10">
        <f>Bawana_Spot!P10</f>
        <v>292.61999999999995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1028.2868103919841</v>
      </c>
      <c r="P10" s="77">
        <v>118.25067050596464</v>
      </c>
      <c r="Q10" s="77">
        <v>29.742623999999999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141.27000000000001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692.23</v>
      </c>
      <c r="AB10" s="117">
        <f>-STOA!N10</f>
        <v>0</v>
      </c>
      <c r="AC10">
        <f t="shared" si="0"/>
        <v>22.916141507444156</v>
      </c>
      <c r="AD10">
        <f t="shared" si="1"/>
        <v>2414.4539633905042</v>
      </c>
      <c r="AE10">
        <f>'IDT-1'!B10</f>
        <v>0</v>
      </c>
      <c r="AF10" s="26"/>
      <c r="AG10">
        <f t="shared" si="2"/>
        <v>2414.4539633905042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-83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</row>
    <row r="11" spans="1:46">
      <c r="A11" t="s">
        <v>53</v>
      </c>
      <c r="E11">
        <f>GT_NG!P11</f>
        <v>34.89</v>
      </c>
      <c r="F11">
        <f>GT_Spot!P11</f>
        <v>0</v>
      </c>
      <c r="G11">
        <f>PPCL_NG!P11</f>
        <v>17.54</v>
      </c>
      <c r="H11">
        <f>PPCL_Spot!P11</f>
        <v>65.92</v>
      </c>
      <c r="I11">
        <f>Bawana_NG!P11</f>
        <v>99.62</v>
      </c>
      <c r="J11">
        <f>Bawana_RLNG!P11</f>
        <v>0</v>
      </c>
      <c r="K11">
        <f>Bawana_Spot!P11</f>
        <v>292.61999999999995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1021.889064563584</v>
      </c>
      <c r="P11" s="77">
        <v>118.25067050596464</v>
      </c>
      <c r="Q11" s="77">
        <v>29.742623999999999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139.62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1.26</v>
      </c>
      <c r="Z11" s="75">
        <f>IEX!N11</f>
        <v>0</v>
      </c>
      <c r="AA11" s="117">
        <f>STOA!H11</f>
        <v>554.84</v>
      </c>
      <c r="AB11" s="117">
        <f>-STOA!N11</f>
        <v>0</v>
      </c>
      <c r="AC11">
        <f t="shared" si="0"/>
        <v>21.135772759812028</v>
      </c>
      <c r="AD11">
        <f t="shared" si="1"/>
        <v>2380.6565863097362</v>
      </c>
      <c r="AE11">
        <f>'IDT-1'!B11</f>
        <v>0</v>
      </c>
      <c r="AF11" s="26"/>
      <c r="AG11">
        <f t="shared" si="2"/>
        <v>2380.6565863097362</v>
      </c>
      <c r="AI11" s="75">
        <f>PXIL!H11</f>
        <v>0</v>
      </c>
      <c r="AJ11" s="75">
        <f>PXIL!N11</f>
        <v>0</v>
      </c>
      <c r="AK11" s="75">
        <f>RTM_IEX!H11</f>
        <v>25.6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</row>
    <row r="12" spans="1:46">
      <c r="A12" t="s">
        <v>54</v>
      </c>
      <c r="E12">
        <f>GT_NG!P12</f>
        <v>34.89</v>
      </c>
      <c r="F12">
        <f>GT_Spot!P12</f>
        <v>0</v>
      </c>
      <c r="G12">
        <f>PPCL_NG!P12</f>
        <v>17.54</v>
      </c>
      <c r="H12">
        <f>PPCL_Spot!P12</f>
        <v>65.92</v>
      </c>
      <c r="I12">
        <f>Bawana_NG!P12</f>
        <v>99.62</v>
      </c>
      <c r="J12">
        <f>Bawana_RLNG!P12</f>
        <v>0</v>
      </c>
      <c r="K12">
        <f>Bawana_Spot!P12</f>
        <v>292.61999999999995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1024.1321454113618</v>
      </c>
      <c r="P12" s="77">
        <v>118.25067050596464</v>
      </c>
      <c r="Q12" s="77">
        <v>29.742623999999999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138.26999999999998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554.84</v>
      </c>
      <c r="AB12" s="117">
        <f>-STOA!N12</f>
        <v>0</v>
      </c>
      <c r="AC12">
        <f t="shared" si="0"/>
        <v>20.90726387127247</v>
      </c>
      <c r="AD12">
        <f t="shared" si="1"/>
        <v>2354.9181760460538</v>
      </c>
      <c r="AE12">
        <f>'IDT-1'!B12</f>
        <v>0</v>
      </c>
      <c r="AF12" s="26"/>
      <c r="AG12">
        <f t="shared" si="2"/>
        <v>2354.9181760460538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</row>
    <row r="13" spans="1:46">
      <c r="A13" t="s">
        <v>55</v>
      </c>
      <c r="E13">
        <f>GT_NG!P13</f>
        <v>34.89</v>
      </c>
      <c r="F13">
        <f>GT_Spot!P13</f>
        <v>0</v>
      </c>
      <c r="G13">
        <f>PPCL_NG!P13</f>
        <v>17.54</v>
      </c>
      <c r="H13">
        <f>PPCL_Spot!P13</f>
        <v>65.92</v>
      </c>
      <c r="I13">
        <f>Bawana_NG!P13</f>
        <v>99.62</v>
      </c>
      <c r="J13">
        <f>Bawana_RLNG!P13</f>
        <v>0</v>
      </c>
      <c r="K13">
        <f>Bawana_Spot!P13</f>
        <v>292.61999999999995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1012.8245667737618</v>
      </c>
      <c r="P13" s="77">
        <v>118.25067050596464</v>
      </c>
      <c r="Q13" s="77">
        <v>29.742623999999999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139.20999999999998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554.84</v>
      </c>
      <c r="AB13" s="117">
        <f>-STOA!N13</f>
        <v>0</v>
      </c>
      <c r="AC13">
        <f t="shared" si="0"/>
        <v>20.9935917297055</v>
      </c>
      <c r="AD13">
        <f t="shared" si="1"/>
        <v>2324.4642695500206</v>
      </c>
      <c r="AE13">
        <f>'IDT-1'!B13</f>
        <v>0</v>
      </c>
      <c r="AF13" s="26"/>
      <c r="AG13">
        <f t="shared" si="2"/>
        <v>2324.4642695500206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-20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</row>
    <row r="14" spans="1:46">
      <c r="A14" t="s">
        <v>56</v>
      </c>
      <c r="E14">
        <f>GT_NG!P14</f>
        <v>34.89</v>
      </c>
      <c r="F14">
        <f>GT_Spot!P14</f>
        <v>0</v>
      </c>
      <c r="G14">
        <f>PPCL_NG!P14</f>
        <v>17.54</v>
      </c>
      <c r="H14">
        <f>PPCL_Spot!P14</f>
        <v>65.92</v>
      </c>
      <c r="I14">
        <f>Bawana_NG!P14</f>
        <v>99.62</v>
      </c>
      <c r="J14">
        <f>Bawana_RLNG!P14</f>
        <v>0</v>
      </c>
      <c r="K14">
        <f>Bawana_Spot!P14</f>
        <v>292.61999999999995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1022.8892757737617</v>
      </c>
      <c r="P14" s="77">
        <v>118.25067050596464</v>
      </c>
      <c r="Q14" s="77">
        <v>29.742623999999999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138.08000000000001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554.84</v>
      </c>
      <c r="AB14" s="117">
        <f>-STOA!N14</f>
        <v>0</v>
      </c>
      <c r="AC14">
        <f t="shared" si="0"/>
        <v>21.436220397315505</v>
      </c>
      <c r="AD14">
        <f t="shared" si="1"/>
        <v>2291.9563498824104</v>
      </c>
      <c r="AE14">
        <f>'IDT-1'!B14</f>
        <v>0</v>
      </c>
      <c r="AF14" s="26"/>
      <c r="AG14">
        <f t="shared" si="2"/>
        <v>2291.9563498824104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-61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</row>
    <row r="15" spans="1:46">
      <c r="A15" t="s">
        <v>57</v>
      </c>
      <c r="E15">
        <f>GT_NG!P15</f>
        <v>34.89</v>
      </c>
      <c r="F15">
        <f>GT_Spot!P15</f>
        <v>0</v>
      </c>
      <c r="G15">
        <f>PPCL_NG!P15</f>
        <v>17.54</v>
      </c>
      <c r="H15">
        <f>PPCL_Spot!P15</f>
        <v>67.33</v>
      </c>
      <c r="I15">
        <f>Bawana_NG!P15</f>
        <v>99.62</v>
      </c>
      <c r="J15">
        <f>Bawana_RLNG!P15</f>
        <v>0</v>
      </c>
      <c r="K15">
        <f>Bawana_Spot!P15</f>
        <v>292.62200000000001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1057.3031285290213</v>
      </c>
      <c r="P15" s="77">
        <v>118.25067050596464</v>
      </c>
      <c r="Q15" s="77">
        <v>29.742623999999999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137.19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4</v>
      </c>
      <c r="Z15" s="75">
        <f>IEX!N15</f>
        <v>0</v>
      </c>
      <c r="AA15" s="117">
        <f>STOA!H15</f>
        <v>445.16999999999996</v>
      </c>
      <c r="AB15" s="117">
        <f>-STOA!N15</f>
        <v>0</v>
      </c>
      <c r="AC15">
        <f t="shared" si="0"/>
        <v>20.787125518995204</v>
      </c>
      <c r="AD15">
        <f t="shared" si="1"/>
        <v>2224.8712975159906</v>
      </c>
      <c r="AE15">
        <f>'IDT-1'!B15</f>
        <v>0</v>
      </c>
      <c r="AF15" s="26"/>
      <c r="AG15">
        <f t="shared" si="2"/>
        <v>2224.8712975159906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-58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</row>
    <row r="16" spans="1:46">
      <c r="A16" t="s">
        <v>58</v>
      </c>
      <c r="E16">
        <f>GT_NG!P16</f>
        <v>34.89</v>
      </c>
      <c r="F16">
        <f>GT_Spot!P16</f>
        <v>0</v>
      </c>
      <c r="G16">
        <f>PPCL_NG!P16</f>
        <v>17.54</v>
      </c>
      <c r="H16">
        <f>PPCL_Spot!P16</f>
        <v>67.33</v>
      </c>
      <c r="I16">
        <f>Bawana_NG!P16</f>
        <v>99.62</v>
      </c>
      <c r="J16">
        <f>Bawana_RLNG!P16</f>
        <v>0</v>
      </c>
      <c r="K16">
        <f>Bawana_Spot!P16</f>
        <v>292.61999999999995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1057.3031285290213</v>
      </c>
      <c r="P16" s="77">
        <v>118.25067050596464</v>
      </c>
      <c r="Q16" s="77">
        <v>29.742623999999999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136.31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1.32</v>
      </c>
      <c r="Z16" s="75">
        <f>IEX!N16</f>
        <v>0</v>
      </c>
      <c r="AA16" s="117">
        <f>STOA!H16</f>
        <v>445.16999999999996</v>
      </c>
      <c r="AB16" s="117">
        <f>-STOA!N16</f>
        <v>0</v>
      </c>
      <c r="AC16">
        <f t="shared" si="0"/>
        <v>20.587095496073491</v>
      </c>
      <c r="AD16">
        <f t="shared" si="1"/>
        <v>2240.5093275389122</v>
      </c>
      <c r="AE16">
        <f>'IDT-1'!B16</f>
        <v>9.5749999999999993</v>
      </c>
      <c r="AF16" s="26"/>
      <c r="AG16">
        <f t="shared" si="2"/>
        <v>2250.084327538912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-39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</row>
    <row r="17" spans="1:44">
      <c r="A17" t="s">
        <v>59</v>
      </c>
      <c r="E17">
        <f>GT_NG!P17</f>
        <v>34.89</v>
      </c>
      <c r="F17">
        <f>GT_Spot!P17</f>
        <v>0</v>
      </c>
      <c r="G17">
        <f>PPCL_NG!P17</f>
        <v>17.54</v>
      </c>
      <c r="H17">
        <f>PPCL_Spot!P17</f>
        <v>67.326683414610116</v>
      </c>
      <c r="I17">
        <f>Bawana_NG!P17</f>
        <v>99.62</v>
      </c>
      <c r="J17">
        <f>Bawana_RLNG!P17</f>
        <v>0</v>
      </c>
      <c r="K17">
        <f>Bawana_Spot!P17</f>
        <v>292.61999999999995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1058.2689003418213</v>
      </c>
      <c r="P17" s="77">
        <v>118.25067050596464</v>
      </c>
      <c r="Q17" s="77">
        <v>29.742623999999999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129.01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445.16999999999996</v>
      </c>
      <c r="AB17" s="117">
        <f>-STOA!N17</f>
        <v>0</v>
      </c>
      <c r="AC17">
        <f t="shared" si="0"/>
        <v>20.590734122252268</v>
      </c>
      <c r="AD17">
        <f t="shared" si="1"/>
        <v>2224.8481441401436</v>
      </c>
      <c r="AE17">
        <f>'IDT-1'!B17</f>
        <v>20.170999999999999</v>
      </c>
      <c r="AF17" s="26"/>
      <c r="AG17">
        <f t="shared" si="2"/>
        <v>2245.0191441401435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-47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</row>
    <row r="18" spans="1:44">
      <c r="A18" t="s">
        <v>60</v>
      </c>
      <c r="E18">
        <f>GT_NG!P18</f>
        <v>34.89</v>
      </c>
      <c r="F18">
        <f>GT_Spot!P18</f>
        <v>0</v>
      </c>
      <c r="G18">
        <f>PPCL_NG!P18</f>
        <v>17.54</v>
      </c>
      <c r="H18">
        <f>PPCL_Spot!P18</f>
        <v>67.326683414610116</v>
      </c>
      <c r="I18">
        <f>Bawana_NG!P18</f>
        <v>99.62</v>
      </c>
      <c r="J18">
        <f>Bawana_RLNG!P18</f>
        <v>0</v>
      </c>
      <c r="K18">
        <f>Bawana_Spot!P18</f>
        <v>292.61999999999995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1058.6713054834213</v>
      </c>
      <c r="P18" s="77">
        <v>118.25067050596464</v>
      </c>
      <c r="Q18" s="77">
        <v>29.742623999999999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128.44999999999999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445.16999999999996</v>
      </c>
      <c r="AB18" s="117">
        <f>-STOA!N18</f>
        <v>0</v>
      </c>
      <c r="AC18">
        <f t="shared" si="0"/>
        <v>20.935594260863965</v>
      </c>
      <c r="AD18">
        <f t="shared" si="1"/>
        <v>2185.3456891431319</v>
      </c>
      <c r="AE18">
        <f>'IDT-1'!B18</f>
        <v>32.607999999999997</v>
      </c>
      <c r="AF18" s="26"/>
      <c r="AG18">
        <f t="shared" si="2"/>
        <v>2217.9536891431321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-86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</row>
    <row r="19" spans="1:44">
      <c r="A19" t="s">
        <v>61</v>
      </c>
      <c r="E19">
        <f>GT_NG!P19</f>
        <v>34.89</v>
      </c>
      <c r="F19">
        <f>GT_Spot!P19</f>
        <v>0</v>
      </c>
      <c r="G19">
        <f>PPCL_NG!P19</f>
        <v>17.54</v>
      </c>
      <c r="H19">
        <f>PPCL_Spot!P19</f>
        <v>67.326683414610116</v>
      </c>
      <c r="I19">
        <f>Bawana_NG!P19</f>
        <v>99.62</v>
      </c>
      <c r="J19">
        <f>Bawana_RLNG!P19</f>
        <v>0</v>
      </c>
      <c r="K19">
        <f>Bawana_Spot!P19</f>
        <v>292.61494916717004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1075.5544822462214</v>
      </c>
      <c r="P19" s="77">
        <v>118.25067050596464</v>
      </c>
      <c r="Q19" s="77">
        <v>29.742623999999999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129.38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9.7799999999999994</v>
      </c>
      <c r="Z19" s="75">
        <f>IEX!N19</f>
        <v>0</v>
      </c>
      <c r="AA19" s="117">
        <f>STOA!H19</f>
        <v>203.29</v>
      </c>
      <c r="AB19" s="117">
        <f>-STOA!N19</f>
        <v>0</v>
      </c>
      <c r="AC19">
        <f t="shared" si="0"/>
        <v>18.549426802138903</v>
      </c>
      <c r="AD19">
        <f t="shared" si="1"/>
        <v>2089.3399825318274</v>
      </c>
      <c r="AE19">
        <f>'IDT-1'!B19</f>
        <v>78.096999999999994</v>
      </c>
      <c r="AF19" s="26"/>
      <c r="AG19">
        <f t="shared" si="2"/>
        <v>2167.4369825318277</v>
      </c>
      <c r="AI19" s="75">
        <f>PXIL!H19</f>
        <v>0</v>
      </c>
      <c r="AJ19" s="75">
        <f>PXIL!N19</f>
        <v>0</v>
      </c>
      <c r="AK19" s="75">
        <f>RTM_IEX!H19</f>
        <v>29.9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</row>
    <row r="20" spans="1:44">
      <c r="A20" t="s">
        <v>62</v>
      </c>
      <c r="E20">
        <f>GT_NG!P20</f>
        <v>34.89</v>
      </c>
      <c r="F20">
        <f>GT_Spot!P20</f>
        <v>0</v>
      </c>
      <c r="G20">
        <f>PPCL_NG!P20</f>
        <v>17.54</v>
      </c>
      <c r="H20">
        <f>PPCL_Spot!P20</f>
        <v>67.326683414610116</v>
      </c>
      <c r="I20">
        <f>Bawana_NG!P20</f>
        <v>99.62</v>
      </c>
      <c r="J20">
        <f>Bawana_RLNG!P20</f>
        <v>0</v>
      </c>
      <c r="K20">
        <f>Bawana_Spot!P20</f>
        <v>292.62200000000001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1092.1715964802215</v>
      </c>
      <c r="P20" s="77">
        <v>118.25067050596464</v>
      </c>
      <c r="Q20" s="77">
        <v>29.742623999999999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129.64000000000001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3.65</v>
      </c>
      <c r="Z20" s="75">
        <f>IEX!N20</f>
        <v>0</v>
      </c>
      <c r="AA20" s="117">
        <f>STOA!H20</f>
        <v>203.29</v>
      </c>
      <c r="AB20" s="117">
        <f>-STOA!N20</f>
        <v>0</v>
      </c>
      <c r="AC20">
        <f t="shared" si="0"/>
        <v>18.56738413269311</v>
      </c>
      <c r="AD20">
        <f t="shared" si="1"/>
        <v>2049.1761902681037</v>
      </c>
      <c r="AE20">
        <f>'IDT-1'!B20</f>
        <v>107.098</v>
      </c>
      <c r="AF20" s="26"/>
      <c r="AG20">
        <f t="shared" si="2"/>
        <v>2156.2741902681037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-21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</row>
    <row r="21" spans="1:44">
      <c r="A21" t="s">
        <v>63</v>
      </c>
      <c r="E21">
        <f>GT_NG!P21</f>
        <v>34.89</v>
      </c>
      <c r="F21">
        <f>GT_Spot!P21</f>
        <v>0</v>
      </c>
      <c r="G21">
        <f>PPCL_NG!P21</f>
        <v>17.54</v>
      </c>
      <c r="H21">
        <f>PPCL_Spot!P21</f>
        <v>67.326683414610116</v>
      </c>
      <c r="I21">
        <f>Bawana_NG!P21</f>
        <v>99.62</v>
      </c>
      <c r="J21">
        <f>Bawana_RLNG!P21</f>
        <v>0</v>
      </c>
      <c r="K21">
        <f>Bawana_Spot!P21</f>
        <v>292.62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1099.4255353963977</v>
      </c>
      <c r="P21" s="77">
        <v>118.25067050596464</v>
      </c>
      <c r="Q21" s="77">
        <v>29.742623999999999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129.66999999999999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203.29</v>
      </c>
      <c r="AB21" s="117">
        <f>-STOA!N21</f>
        <v>0</v>
      </c>
      <c r="AC21">
        <f t="shared" si="0"/>
        <v>19.318473524453282</v>
      </c>
      <c r="AD21">
        <f t="shared" si="1"/>
        <v>1971.0570397925192</v>
      </c>
      <c r="AE21">
        <f>'IDT-1'!B21</f>
        <v>109</v>
      </c>
      <c r="AF21" s="26"/>
      <c r="AG21">
        <f t="shared" si="2"/>
        <v>2080.0570397925194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-102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</row>
    <row r="22" spans="1:44">
      <c r="A22" t="s">
        <v>64</v>
      </c>
      <c r="E22">
        <f>GT_NG!P22</f>
        <v>34.89</v>
      </c>
      <c r="F22">
        <f>GT_Spot!P22</f>
        <v>0</v>
      </c>
      <c r="G22">
        <f>PPCL_NG!P22</f>
        <v>17.54</v>
      </c>
      <c r="H22">
        <f>PPCL_Spot!P22</f>
        <v>67.326683414610116</v>
      </c>
      <c r="I22">
        <f>Bawana_NG!P22</f>
        <v>99.62</v>
      </c>
      <c r="J22">
        <f>Bawana_RLNG!P22</f>
        <v>0</v>
      </c>
      <c r="K22">
        <f>Bawana_Spot!P22</f>
        <v>292.62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1099.4255353963977</v>
      </c>
      <c r="P22" s="77">
        <v>118.25067050596464</v>
      </c>
      <c r="Q22" s="77">
        <v>29.742623999999999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129.19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203.29</v>
      </c>
      <c r="AB22" s="117">
        <f>-STOA!N22</f>
        <v>0</v>
      </c>
      <c r="AC22">
        <f t="shared" si="0"/>
        <v>18.852586893299126</v>
      </c>
      <c r="AD22">
        <f t="shared" si="1"/>
        <v>2023.0429264236734</v>
      </c>
      <c r="AE22">
        <f>'IDT-1'!B22</f>
        <v>78</v>
      </c>
      <c r="AF22" s="26"/>
      <c r="AG22">
        <f t="shared" si="2"/>
        <v>2101.0429264236736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-50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</row>
    <row r="23" spans="1:44">
      <c r="A23" t="s">
        <v>65</v>
      </c>
      <c r="E23">
        <f>GT_NG!P23</f>
        <v>34.89</v>
      </c>
      <c r="F23">
        <f>GT_Spot!P23</f>
        <v>0</v>
      </c>
      <c r="G23">
        <f>PPCL_NG!P23</f>
        <v>17.54</v>
      </c>
      <c r="H23">
        <f>PPCL_Spot!P23</f>
        <v>67.326683414610116</v>
      </c>
      <c r="I23">
        <f>Bawana_NG!P23</f>
        <v>99.62</v>
      </c>
      <c r="J23">
        <f>Bawana_RLNG!P23</f>
        <v>0</v>
      </c>
      <c r="K23">
        <f>Bawana_Spot!P23</f>
        <v>292.62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1083.9436675445754</v>
      </c>
      <c r="P23" s="77">
        <v>118.25067050596464</v>
      </c>
      <c r="Q23" s="77">
        <v>29.742623999999999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138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203.29</v>
      </c>
      <c r="AB23" s="117">
        <f>-STOA!N23</f>
        <v>0</v>
      </c>
      <c r="AC23">
        <f t="shared" si="0"/>
        <v>18.713971308503332</v>
      </c>
      <c r="AD23">
        <f t="shared" si="1"/>
        <v>2025.509674156647</v>
      </c>
      <c r="AE23">
        <f>'IDT-1'!B23</f>
        <v>43</v>
      </c>
      <c r="AF23" s="26"/>
      <c r="AG23">
        <f t="shared" si="2"/>
        <v>2068.5096741566467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-41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</row>
    <row r="24" spans="1:44">
      <c r="A24" t="s">
        <v>66</v>
      </c>
      <c r="E24">
        <f>GT_NG!P24</f>
        <v>34.89</v>
      </c>
      <c r="F24">
        <f>GT_Spot!P24</f>
        <v>0</v>
      </c>
      <c r="G24">
        <f>PPCL_NG!P24</f>
        <v>17.54</v>
      </c>
      <c r="H24">
        <f>PPCL_Spot!P24</f>
        <v>67.326683414610116</v>
      </c>
      <c r="I24">
        <f>Bawana_NG!P24</f>
        <v>99.62</v>
      </c>
      <c r="J24">
        <f>Bawana_RLNG!P24</f>
        <v>0</v>
      </c>
      <c r="K24">
        <f>Bawana_Spot!P24</f>
        <v>292.62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1095.5789056325752</v>
      </c>
      <c r="P24" s="77">
        <v>118.25067050596464</v>
      </c>
      <c r="Q24" s="77">
        <v>29.742623999999999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137.67000000000002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203.29</v>
      </c>
      <c r="AB24" s="117">
        <f>-STOA!N24</f>
        <v>0</v>
      </c>
      <c r="AC24">
        <f t="shared" si="0"/>
        <v>18.937751188988464</v>
      </c>
      <c r="AD24">
        <f t="shared" si="1"/>
        <v>2022.5911323641617</v>
      </c>
      <c r="AE24">
        <f>'IDT-1'!B24</f>
        <v>0</v>
      </c>
      <c r="AF24" s="26"/>
      <c r="AG24">
        <f t="shared" si="2"/>
        <v>2022.5911323641617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-55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</row>
    <row r="25" spans="1:44">
      <c r="A25" t="s">
        <v>67</v>
      </c>
      <c r="E25">
        <f>GT_NG!P25</f>
        <v>34.89</v>
      </c>
      <c r="F25">
        <f>GT_Spot!P25</f>
        <v>0</v>
      </c>
      <c r="G25">
        <f>PPCL_NG!P25</f>
        <v>17.54</v>
      </c>
      <c r="H25">
        <f>PPCL_Spot!P25</f>
        <v>67.326683414610116</v>
      </c>
      <c r="I25">
        <f>Bawana_NG!P25</f>
        <v>99.62</v>
      </c>
      <c r="J25">
        <f>Bawana_RLNG!P25</f>
        <v>0</v>
      </c>
      <c r="K25">
        <f>Bawana_Spot!P25</f>
        <v>292.61503857305144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1095.5789056325752</v>
      </c>
      <c r="P25" s="77">
        <v>118.25067050596464</v>
      </c>
      <c r="Q25" s="77">
        <v>29.742623999999999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137.06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203.29</v>
      </c>
      <c r="AB25" s="117">
        <f>-STOA!N25</f>
        <v>0</v>
      </c>
      <c r="AC25">
        <f t="shared" si="0"/>
        <v>19.420636542152057</v>
      </c>
      <c r="AD25">
        <f t="shared" si="1"/>
        <v>1966.4932855840491</v>
      </c>
      <c r="AE25">
        <f>'IDT-1'!B25</f>
        <v>0</v>
      </c>
      <c r="AF25" s="26"/>
      <c r="AG25">
        <f t="shared" si="2"/>
        <v>1966.4932855840491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-110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</row>
    <row r="26" spans="1:44">
      <c r="A26" t="s">
        <v>68</v>
      </c>
      <c r="E26">
        <f>GT_NG!P26</f>
        <v>34.89</v>
      </c>
      <c r="F26">
        <f>GT_Spot!P26</f>
        <v>0</v>
      </c>
      <c r="G26">
        <f>PPCL_NG!P26</f>
        <v>17.54</v>
      </c>
      <c r="H26">
        <f>PPCL_Spot!P26</f>
        <v>67.326683414610116</v>
      </c>
      <c r="I26">
        <f>Bawana_NG!P26</f>
        <v>99.62</v>
      </c>
      <c r="J26">
        <f>Bawana_RLNG!P26</f>
        <v>0</v>
      </c>
      <c r="K26">
        <f>Bawana_Spot!P26</f>
        <v>200.00000000000003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1099.4456470277753</v>
      </c>
      <c r="P26" s="77">
        <v>118.25067050596464</v>
      </c>
      <c r="Q26" s="77">
        <v>29.742623999999999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136.03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203.29</v>
      </c>
      <c r="AB26" s="117">
        <f>-STOA!N26</f>
        <v>0</v>
      </c>
      <c r="AC26">
        <f t="shared" si="0"/>
        <v>18.328731191232322</v>
      </c>
      <c r="AD26">
        <f t="shared" si="1"/>
        <v>1911.8068937571177</v>
      </c>
      <c r="AE26">
        <f>'IDT-1'!B26</f>
        <v>0</v>
      </c>
      <c r="AF26" s="26"/>
      <c r="AG26">
        <f t="shared" si="2"/>
        <v>1911.8068937571177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-76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</row>
    <row r="27" spans="1:44">
      <c r="A27" t="s">
        <v>69</v>
      </c>
      <c r="E27">
        <f>GT_NG!P27</f>
        <v>34.89</v>
      </c>
      <c r="F27">
        <f>GT_Spot!P27</f>
        <v>0</v>
      </c>
      <c r="G27">
        <f>PPCL_NG!P27</f>
        <v>17.54</v>
      </c>
      <c r="H27">
        <f>PPCL_Spot!P27</f>
        <v>67.326683414610116</v>
      </c>
      <c r="I27">
        <f>Bawana_NG!P27</f>
        <v>99.62</v>
      </c>
      <c r="J27">
        <f>Bawana_RLNG!P27</f>
        <v>0</v>
      </c>
      <c r="K27">
        <f>Bawana_Spot!P27</f>
        <v>200.00000000000003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1099.6684018831995</v>
      </c>
      <c r="P27" s="77">
        <v>118.25067050596464</v>
      </c>
      <c r="Q27" s="77">
        <v>29.742623999999999</v>
      </c>
      <c r="R27" s="80">
        <v>8.406060606060608</v>
      </c>
      <c r="S27" s="80">
        <v>0</v>
      </c>
      <c r="T27" s="78">
        <f>SUMPRODUCT(LTA!F27:AJ27,LTA!F$101:AJ$101,LTA!F$103:AJ$103)</f>
        <v>0.12</v>
      </c>
      <c r="U27" s="78">
        <f>SUMPRODUCT(LTA!F27:AJ27,LTA!F$102:AJ$102,LTA!F$103:AJ$103)</f>
        <v>135.19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200.29</v>
      </c>
      <c r="AB27" s="117">
        <f>-STOA!N27</f>
        <v>0</v>
      </c>
      <c r="AC27">
        <f t="shared" si="0"/>
        <v>19.392913432345853</v>
      </c>
      <c r="AD27">
        <f t="shared" si="1"/>
        <v>1800.6515269774889</v>
      </c>
      <c r="AE27">
        <f>'IDT-1'!B27</f>
        <v>0</v>
      </c>
      <c r="AF27" s="26"/>
      <c r="AG27">
        <f t="shared" si="2"/>
        <v>1800.6515269774889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-191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</row>
    <row r="28" spans="1:44">
      <c r="A28" t="s">
        <v>70</v>
      </c>
      <c r="E28">
        <f>GT_NG!P28</f>
        <v>34.89</v>
      </c>
      <c r="F28">
        <f>GT_Spot!P28</f>
        <v>0</v>
      </c>
      <c r="G28">
        <f>PPCL_NG!P28</f>
        <v>17.54</v>
      </c>
      <c r="H28">
        <f>PPCL_Spot!P28</f>
        <v>67.326683414610116</v>
      </c>
      <c r="I28">
        <f>Bawana_NG!P28</f>
        <v>99.62</v>
      </c>
      <c r="J28">
        <f>Bawana_RLNG!P28</f>
        <v>0</v>
      </c>
      <c r="K28">
        <f>Bawana_Spot!P28</f>
        <v>200.00000000000003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1098.2481393970215</v>
      </c>
      <c r="P28" s="77">
        <v>118.25067050596464</v>
      </c>
      <c r="Q28" s="77">
        <v>29.742623999999999</v>
      </c>
      <c r="R28" s="80">
        <v>16.399494949494947</v>
      </c>
      <c r="S28" s="80">
        <v>0</v>
      </c>
      <c r="T28" s="78">
        <f>SUMPRODUCT(LTA!F28:AJ28,LTA!F$101:AJ$101,LTA!F$103:AJ$103)</f>
        <v>3.62</v>
      </c>
      <c r="U28" s="78">
        <f>SUMPRODUCT(LTA!F28:AJ28,LTA!F$102:AJ$102,LTA!F$103:AJ$103)</f>
        <v>124.73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200.29</v>
      </c>
      <c r="AB28" s="117">
        <f>-STOA!N28</f>
        <v>0</v>
      </c>
      <c r="AC28">
        <f t="shared" si="0"/>
        <v>19.211946794245804</v>
      </c>
      <c r="AD28">
        <f t="shared" si="1"/>
        <v>1820.4456654728453</v>
      </c>
      <c r="AE28">
        <f>'IDT-1'!B28</f>
        <v>0</v>
      </c>
      <c r="AF28" s="26"/>
      <c r="AG28">
        <f t="shared" si="2"/>
        <v>1820.4456654728453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-171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</row>
    <row r="29" spans="1:44">
      <c r="A29" t="s">
        <v>71</v>
      </c>
      <c r="E29">
        <f>GT_NG!P29</f>
        <v>30.30253413743938</v>
      </c>
      <c r="F29">
        <f>GT_Spot!P29</f>
        <v>0</v>
      </c>
      <c r="G29">
        <f>PPCL_NG!P29</f>
        <v>17.54</v>
      </c>
      <c r="H29">
        <f>PPCL_Spot!P29</f>
        <v>58</v>
      </c>
      <c r="I29">
        <f>Bawana_NG!P29</f>
        <v>99.62</v>
      </c>
      <c r="J29">
        <f>Bawana_RLNG!P29</f>
        <v>0</v>
      </c>
      <c r="K29">
        <f>Bawana_Spot!P29</f>
        <v>200.00000000000003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1080.1239163884438</v>
      </c>
      <c r="P29" s="77">
        <v>118.25067050596464</v>
      </c>
      <c r="Q29" s="77">
        <v>29.742623999999999</v>
      </c>
      <c r="R29" s="80">
        <v>21.993939393939389</v>
      </c>
      <c r="S29" s="80">
        <v>0</v>
      </c>
      <c r="T29" s="78">
        <f>SUMPRODUCT(LTA!F29:AJ29,LTA!F$101:AJ$101,LTA!F$103:AJ$103)</f>
        <v>10.93</v>
      </c>
      <c r="U29" s="78">
        <f>SUMPRODUCT(LTA!F29:AJ29,LTA!F$102:AJ$102,LTA!F$103:AJ$103)</f>
        <v>119.97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200.98999999999998</v>
      </c>
      <c r="AB29" s="117">
        <f>-STOA!N29</f>
        <v>0</v>
      </c>
      <c r="AC29">
        <f t="shared" si="0"/>
        <v>18.785887041187447</v>
      </c>
      <c r="AD29">
        <f t="shared" si="1"/>
        <v>1822.6777973845999</v>
      </c>
      <c r="AE29">
        <f>'IDT-1'!B29</f>
        <v>0</v>
      </c>
      <c r="AF29" s="26"/>
      <c r="AG29">
        <f t="shared" si="2"/>
        <v>1822.6777973845999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-146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</row>
    <row r="30" spans="1:44">
      <c r="A30" t="s">
        <v>72</v>
      </c>
      <c r="E30">
        <f>GT_NG!P30</f>
        <v>30.30253413743938</v>
      </c>
      <c r="F30">
        <f>GT_Spot!P30</f>
        <v>0</v>
      </c>
      <c r="G30">
        <f>PPCL_NG!P30</f>
        <v>17.54</v>
      </c>
      <c r="H30">
        <f>PPCL_Spot!P30</f>
        <v>58</v>
      </c>
      <c r="I30">
        <f>Bawana_NG!P30</f>
        <v>99.62</v>
      </c>
      <c r="J30">
        <f>Bawana_RLNG!P30</f>
        <v>0</v>
      </c>
      <c r="K30">
        <f>Bawana_Spot!P30</f>
        <v>200.00000000000003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1074.0076778726661</v>
      </c>
      <c r="P30" s="77">
        <v>118.25067050596464</v>
      </c>
      <c r="Q30" s="77">
        <v>29.742623999999999</v>
      </c>
      <c r="R30" s="80">
        <v>23.55808080808081</v>
      </c>
      <c r="S30" s="80">
        <v>0</v>
      </c>
      <c r="T30" s="78">
        <f>SUMPRODUCT(LTA!F30:AJ30,LTA!F$101:AJ$101,LTA!F$103:AJ$103)</f>
        <v>20.07</v>
      </c>
      <c r="U30" s="78">
        <f>SUMPRODUCT(LTA!F30:AJ30,LTA!F$102:AJ$102,LTA!F$103:AJ$103)</f>
        <v>115.2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201.69</v>
      </c>
      <c r="AB30" s="117">
        <f>-STOA!N30</f>
        <v>0</v>
      </c>
      <c r="AC30">
        <f t="shared" si="0"/>
        <v>19.056788412358905</v>
      </c>
      <c r="AD30">
        <f t="shared" si="1"/>
        <v>1792.9247989117921</v>
      </c>
      <c r="AE30">
        <f>'IDT-1'!B30</f>
        <v>0</v>
      </c>
      <c r="AF30" s="26"/>
      <c r="AG30">
        <f t="shared" si="2"/>
        <v>1792.9247989117921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-176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</row>
    <row r="31" spans="1:44">
      <c r="A31" t="s">
        <v>73</v>
      </c>
      <c r="E31">
        <f>GT_NG!P31</f>
        <v>30.30253413743938</v>
      </c>
      <c r="F31">
        <f>GT_Spot!P31</f>
        <v>0</v>
      </c>
      <c r="G31">
        <f>PPCL_NG!P31</f>
        <v>17.54</v>
      </c>
      <c r="H31">
        <f>PPCL_Spot!P31</f>
        <v>58</v>
      </c>
      <c r="I31">
        <f>Bawana_NG!P31</f>
        <v>99.62</v>
      </c>
      <c r="J31">
        <f>Bawana_RLNG!P31</f>
        <v>0</v>
      </c>
      <c r="K31">
        <f>Bawana_Spot!P31</f>
        <v>200.00000000000003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1076.1849986966663</v>
      </c>
      <c r="P31" s="77">
        <v>118.25067050596464</v>
      </c>
      <c r="Q31" s="77">
        <v>29.742623999999999</v>
      </c>
      <c r="R31" s="80">
        <v>25.074242424242428</v>
      </c>
      <c r="S31" s="80">
        <v>0</v>
      </c>
      <c r="T31" s="78">
        <f>SUMPRODUCT(LTA!F31:AJ31,LTA!F$101:AJ$101,LTA!F$103:AJ$103)</f>
        <v>32.769999999999996</v>
      </c>
      <c r="U31" s="78">
        <f>SUMPRODUCT(LTA!F31:AJ31,LTA!F$102:AJ$102,LTA!F$103:AJ$103)</f>
        <v>104.15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203.79</v>
      </c>
      <c r="AB31" s="117">
        <f>-STOA!N31</f>
        <v>0</v>
      </c>
      <c r="AC31">
        <f t="shared" si="0"/>
        <v>18.9891191449994</v>
      </c>
      <c r="AD31">
        <f t="shared" si="1"/>
        <v>1815.4359506193132</v>
      </c>
      <c r="AE31">
        <f>'IDT-1'!B31</f>
        <v>0</v>
      </c>
      <c r="AF31" s="26"/>
      <c r="AG31">
        <f t="shared" si="2"/>
        <v>1815.4359506193132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-161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</row>
    <row r="32" spans="1:44">
      <c r="A32" t="s">
        <v>74</v>
      </c>
      <c r="E32">
        <f>GT_NG!P32</f>
        <v>30.30253413743938</v>
      </c>
      <c r="F32">
        <f>GT_Spot!P32</f>
        <v>0</v>
      </c>
      <c r="G32">
        <f>PPCL_NG!P32</f>
        <v>17.54</v>
      </c>
      <c r="H32">
        <f>PPCL_Spot!P32</f>
        <v>58</v>
      </c>
      <c r="I32">
        <f>Bawana_NG!P32</f>
        <v>99.62</v>
      </c>
      <c r="J32">
        <f>Bawana_RLNG!P32</f>
        <v>0</v>
      </c>
      <c r="K32">
        <f>Bawana_Spot!P32</f>
        <v>200.00000000000003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1070.1900242666661</v>
      </c>
      <c r="P32" s="77">
        <v>118.25067050596464</v>
      </c>
      <c r="Q32" s="77">
        <v>29.742623999999999</v>
      </c>
      <c r="R32" s="80">
        <v>25.957070707070706</v>
      </c>
      <c r="S32" s="80">
        <v>0</v>
      </c>
      <c r="T32" s="78">
        <f>SUMPRODUCT(LTA!F32:AJ32,LTA!F$101:AJ$101,LTA!F$103:AJ$103)</f>
        <v>50.099999999999994</v>
      </c>
      <c r="U32" s="78">
        <f>SUMPRODUCT(LTA!F32:AJ32,LTA!F$102:AJ$102,LTA!F$103:AJ$103)</f>
        <v>101.33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205.19</v>
      </c>
      <c r="AB32" s="117">
        <f>-STOA!N32</f>
        <v>0</v>
      </c>
      <c r="AC32">
        <f t="shared" si="0"/>
        <v>19.430387232269901</v>
      </c>
      <c r="AD32">
        <f t="shared" si="1"/>
        <v>1786.7925363848708</v>
      </c>
      <c r="AE32">
        <f>'IDT-1'!B32</f>
        <v>0</v>
      </c>
      <c r="AF32" s="26"/>
      <c r="AG32">
        <f t="shared" si="2"/>
        <v>1786.7925363848708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-200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</row>
    <row r="33" spans="1:44">
      <c r="A33" t="s">
        <v>75</v>
      </c>
      <c r="E33">
        <f>GT_NG!P33</f>
        <v>30.30253413743938</v>
      </c>
      <c r="F33">
        <f>GT_Spot!P33</f>
        <v>0</v>
      </c>
      <c r="G33">
        <f>PPCL_NG!P33</f>
        <v>17.54</v>
      </c>
      <c r="H33">
        <f>PPCL_Spot!P33</f>
        <v>58</v>
      </c>
      <c r="I33">
        <f>Bawana_NG!P33</f>
        <v>99.62</v>
      </c>
      <c r="J33">
        <f>Bawana_RLNG!P33</f>
        <v>0</v>
      </c>
      <c r="K33">
        <f>Bawana_Spot!P33</f>
        <v>199.99609550397284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1063.7366470082663</v>
      </c>
      <c r="P33" s="77">
        <v>118.25067050596464</v>
      </c>
      <c r="Q33" s="77">
        <v>29.742623999999999</v>
      </c>
      <c r="R33" s="80">
        <v>25.957070707070706</v>
      </c>
      <c r="S33" s="80">
        <v>0</v>
      </c>
      <c r="T33" s="78">
        <f>SUMPRODUCT(LTA!F33:AJ33,LTA!F$101:AJ$101,LTA!F$103:AJ$103)</f>
        <v>70.510000000000005</v>
      </c>
      <c r="U33" s="78">
        <f>SUMPRODUCT(LTA!F33:AJ33,LTA!F$102:AJ$102,LTA!F$103:AJ$103)</f>
        <v>98.699999999999989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205.89</v>
      </c>
      <c r="AB33" s="117">
        <f>-STOA!N33</f>
        <v>0</v>
      </c>
      <c r="AC33">
        <f t="shared" si="0"/>
        <v>19.802530978496808</v>
      </c>
      <c r="AD33">
        <f t="shared" si="1"/>
        <v>1768.443110884217</v>
      </c>
      <c r="AE33">
        <f>'IDT-1'!B33</f>
        <v>0</v>
      </c>
      <c r="AF33" s="26"/>
      <c r="AG33">
        <f t="shared" si="2"/>
        <v>1768.443110884217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-230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</row>
    <row r="34" spans="1:44">
      <c r="A34" t="s">
        <v>76</v>
      </c>
      <c r="E34">
        <f>GT_NG!P34</f>
        <v>30.30253413743938</v>
      </c>
      <c r="F34">
        <f>GT_Spot!P34</f>
        <v>0</v>
      </c>
      <c r="G34">
        <f>PPCL_NG!P34</f>
        <v>17.54</v>
      </c>
      <c r="H34">
        <f>PPCL_Spot!P34</f>
        <v>58</v>
      </c>
      <c r="I34">
        <f>Bawana_NG!P34</f>
        <v>99.62</v>
      </c>
      <c r="J34">
        <f>Bawana_RLNG!P34</f>
        <v>0</v>
      </c>
      <c r="K34">
        <f>Bawana_Spot!P34</f>
        <v>199.99609550397284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1049.0448729410662</v>
      </c>
      <c r="P34" s="77">
        <v>118.25067050596464</v>
      </c>
      <c r="Q34" s="77">
        <v>29.742623999999999</v>
      </c>
      <c r="R34" s="80">
        <v>25.957070707070706</v>
      </c>
      <c r="S34" s="80">
        <v>0</v>
      </c>
      <c r="T34" s="78">
        <f>SUMPRODUCT(LTA!F34:AJ34,LTA!F$101:AJ$101,LTA!F$103:AJ$103)</f>
        <v>93.61</v>
      </c>
      <c r="U34" s="78">
        <f>SUMPRODUCT(LTA!F34:AJ34,LTA!F$102:AJ$102,LTA!F$103:AJ$103)</f>
        <v>117.41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207.98999999999998</v>
      </c>
      <c r="AB34" s="117">
        <f>-STOA!N34</f>
        <v>0</v>
      </c>
      <c r="AC34">
        <f t="shared" si="0"/>
        <v>20.769901568481067</v>
      </c>
      <c r="AD34">
        <f t="shared" si="1"/>
        <v>1716.6939662270324</v>
      </c>
      <c r="AE34">
        <f>'IDT-1'!B34</f>
        <v>0</v>
      </c>
      <c r="AF34" s="26"/>
      <c r="AG34">
        <f t="shared" si="2"/>
        <v>1716.6939662270324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-310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</row>
    <row r="35" spans="1:44">
      <c r="A35" t="s">
        <v>77</v>
      </c>
      <c r="E35">
        <f>GT_NG!P35</f>
        <v>30.300827471950171</v>
      </c>
      <c r="F35">
        <f>GT_Spot!P35</f>
        <v>0</v>
      </c>
      <c r="G35">
        <f>PPCL_NG!P35</f>
        <v>17.54</v>
      </c>
      <c r="H35">
        <f>PPCL_Spot!P35</f>
        <v>58</v>
      </c>
      <c r="I35">
        <f>Bawana_NG!P35</f>
        <v>99.62</v>
      </c>
      <c r="J35">
        <f>Bawana_RLNG!P35</f>
        <v>0</v>
      </c>
      <c r="K35">
        <f>Bawana_Spot!P35</f>
        <v>199.99609550397284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1042.7256765964844</v>
      </c>
      <c r="P35" s="77">
        <v>118.25067050596464</v>
      </c>
      <c r="Q35" s="77">
        <v>29.742623999999999</v>
      </c>
      <c r="R35" s="80">
        <v>34.761363636363633</v>
      </c>
      <c r="S35" s="80">
        <v>0</v>
      </c>
      <c r="T35" s="78">
        <f>SUMPRODUCT(LTA!F35:AJ35,LTA!F$101:AJ$101,LTA!F$103:AJ$103)</f>
        <v>119.03</v>
      </c>
      <c r="U35" s="78">
        <f>SUMPRODUCT(LTA!F35:AJ35,LTA!F$102:AJ$102,LTA!F$103:AJ$103)</f>
        <v>117.12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210.09</v>
      </c>
      <c r="AB35" s="117">
        <f>-STOA!N35</f>
        <v>0</v>
      </c>
      <c r="AC35">
        <f t="shared" si="0"/>
        <v>21.17342944012535</v>
      </c>
      <c r="AD35">
        <f t="shared" si="1"/>
        <v>1730.0038282746104</v>
      </c>
      <c r="AE35">
        <f>'IDT-1'!B35</f>
        <v>0</v>
      </c>
      <c r="AF35" s="26"/>
      <c r="AG35">
        <f t="shared" si="2"/>
        <v>1730.0038282746104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-326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</row>
    <row r="36" spans="1:44">
      <c r="A36" t="s">
        <v>78</v>
      </c>
      <c r="E36">
        <f>GT_NG!P36</f>
        <v>30.300827471950171</v>
      </c>
      <c r="F36">
        <f>GT_Spot!P36</f>
        <v>0</v>
      </c>
      <c r="G36">
        <f>PPCL_NG!P36</f>
        <v>17.54</v>
      </c>
      <c r="H36">
        <f>PPCL_Spot!P36</f>
        <v>58</v>
      </c>
      <c r="I36">
        <f>Bawana_NG!P36</f>
        <v>99.62</v>
      </c>
      <c r="J36">
        <f>Bawana_RLNG!P36</f>
        <v>0</v>
      </c>
      <c r="K36">
        <f>Bawana_Spot!P36</f>
        <v>199.99609550397284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1036.6864347484843</v>
      </c>
      <c r="P36" s="77">
        <v>118.25067050596464</v>
      </c>
      <c r="Q36" s="77">
        <v>29.742623999999999</v>
      </c>
      <c r="R36" s="80">
        <v>34.761363636363633</v>
      </c>
      <c r="S36" s="80">
        <v>0</v>
      </c>
      <c r="T36" s="78">
        <f>SUMPRODUCT(LTA!F36:AJ36,LTA!F$101:AJ$101,LTA!F$103:AJ$103)</f>
        <v>143.43</v>
      </c>
      <c r="U36" s="78">
        <f>SUMPRODUCT(LTA!F36:AJ36,LTA!F$102:AJ$102,LTA!F$103:AJ$103)</f>
        <v>116.67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214.98999999999998</v>
      </c>
      <c r="AB36" s="117">
        <f>-STOA!N36</f>
        <v>0</v>
      </c>
      <c r="AC36">
        <f t="shared" si="0"/>
        <v>21.622751682484417</v>
      </c>
      <c r="AD36">
        <f t="shared" si="1"/>
        <v>1724.3652641842511</v>
      </c>
      <c r="AE36">
        <f>'IDT-1'!B36</f>
        <v>0</v>
      </c>
      <c r="AF36" s="26"/>
      <c r="AG36">
        <f t="shared" si="2"/>
        <v>1724.3652641842511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-354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</row>
    <row r="37" spans="1:44">
      <c r="A37" t="s">
        <v>79</v>
      </c>
      <c r="E37">
        <f>GT_NG!P37</f>
        <v>30.300827471950171</v>
      </c>
      <c r="F37">
        <f>GT_Spot!P37</f>
        <v>0</v>
      </c>
      <c r="G37">
        <f>PPCL_NG!P37</f>
        <v>17.54</v>
      </c>
      <c r="H37">
        <f>PPCL_Spot!P37</f>
        <v>58</v>
      </c>
      <c r="I37">
        <f>Bawana_NG!P37</f>
        <v>99.62</v>
      </c>
      <c r="J37">
        <f>Bawana_RLNG!P37</f>
        <v>0</v>
      </c>
      <c r="K37">
        <f>Bawana_Spot!P37</f>
        <v>199.99609550397284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1066.4187894784843</v>
      </c>
      <c r="P37" s="77">
        <v>118.25067050596464</v>
      </c>
      <c r="Q37" s="77">
        <v>29.742623999999999</v>
      </c>
      <c r="R37" s="80">
        <v>34.761363636363633</v>
      </c>
      <c r="S37" s="80">
        <v>0</v>
      </c>
      <c r="T37" s="78">
        <f>SUMPRODUCT(LTA!F37:AJ37,LTA!F$101:AJ$101,LTA!F$103:AJ$103)</f>
        <v>168.41000000000003</v>
      </c>
      <c r="U37" s="78">
        <f>SUMPRODUCT(LTA!F37:AJ37,LTA!F$102:AJ$102,LTA!F$103:AJ$103)</f>
        <v>116.71000000000001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215.69</v>
      </c>
      <c r="AB37" s="117">
        <f>-STOA!N37</f>
        <v>0</v>
      </c>
      <c r="AC37">
        <f t="shared" si="0"/>
        <v>22.720482202332793</v>
      </c>
      <c r="AD37">
        <f t="shared" si="1"/>
        <v>1710.0398883944029</v>
      </c>
      <c r="AE37">
        <f>'IDT-1'!B37</f>
        <v>0</v>
      </c>
      <c r="AF37" s="26"/>
      <c r="AG37">
        <f t="shared" si="2"/>
        <v>1710.0398883944029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-422.68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</row>
    <row r="38" spans="1:44">
      <c r="A38" t="s">
        <v>80</v>
      </c>
      <c r="E38">
        <f>GT_NG!P38</f>
        <v>30.300827471950171</v>
      </c>
      <c r="F38">
        <f>GT_Spot!P38</f>
        <v>0</v>
      </c>
      <c r="G38">
        <f>PPCL_NG!P38</f>
        <v>17.54</v>
      </c>
      <c r="H38">
        <f>PPCL_Spot!P38</f>
        <v>58</v>
      </c>
      <c r="I38">
        <f>Bawana_NG!P38</f>
        <v>99.62</v>
      </c>
      <c r="J38">
        <f>Bawana_RLNG!P38</f>
        <v>0</v>
      </c>
      <c r="K38">
        <f>Bawana_Spot!P38</f>
        <v>199.99609550397284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1060.8111686440841</v>
      </c>
      <c r="P38" s="77">
        <v>118.25067050596464</v>
      </c>
      <c r="Q38" s="77">
        <v>29.742623999999999</v>
      </c>
      <c r="R38" s="80">
        <v>34.761363636363633</v>
      </c>
      <c r="S38" s="80">
        <v>0</v>
      </c>
      <c r="T38" s="78">
        <f>SUMPRODUCT(LTA!F38:AJ38,LTA!F$101:AJ$101,LTA!F$103:AJ$103)</f>
        <v>193.77</v>
      </c>
      <c r="U38" s="78">
        <f>SUMPRODUCT(LTA!F38:AJ38,LTA!F$102:AJ$102,LTA!F$103:AJ$103)</f>
        <v>119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220.59</v>
      </c>
      <c r="AB38" s="117">
        <f>-STOA!N38</f>
        <v>0</v>
      </c>
      <c r="AC38">
        <f t="shared" si="0"/>
        <v>23.172425825027194</v>
      </c>
      <c r="AD38">
        <f t="shared" si="1"/>
        <v>1712.3303239373079</v>
      </c>
      <c r="AE38">
        <f>'IDT-1'!B38</f>
        <v>0</v>
      </c>
      <c r="AF38" s="26"/>
      <c r="AG38">
        <f t="shared" si="2"/>
        <v>1712.3303239373079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-446.88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</row>
    <row r="39" spans="1:44">
      <c r="A39" t="s">
        <v>81</v>
      </c>
      <c r="E39">
        <f>GT_NG!P39</f>
        <v>30.133497851117625</v>
      </c>
      <c r="F39">
        <f>GT_Spot!P39</f>
        <v>0</v>
      </c>
      <c r="G39">
        <f>PPCL_NG!P39</f>
        <v>17.54</v>
      </c>
      <c r="H39">
        <f>PPCL_Spot!P39</f>
        <v>58</v>
      </c>
      <c r="I39">
        <f>Bawana_NG!P39</f>
        <v>99.62</v>
      </c>
      <c r="J39">
        <f>Bawana_RLNG!P39</f>
        <v>0</v>
      </c>
      <c r="K39">
        <f>Bawana_Spot!P39</f>
        <v>199.99609550397284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860.54465606175529</v>
      </c>
      <c r="P39" s="77">
        <v>118.25067050596464</v>
      </c>
      <c r="Q39" s="77">
        <v>29.742623999999999</v>
      </c>
      <c r="R39" s="80">
        <v>34.761363636363633</v>
      </c>
      <c r="S39" s="80">
        <v>0</v>
      </c>
      <c r="T39" s="78">
        <f>SUMPRODUCT(LTA!F39:AJ39,LTA!F$101:AJ$101,LTA!F$103:AJ$103)</f>
        <v>216.37</v>
      </c>
      <c r="U39" s="78">
        <f>SUMPRODUCT(LTA!F39:AJ39,LTA!F$102:AJ$102,LTA!F$103:AJ$103)</f>
        <v>115.66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224.14000000000001</v>
      </c>
      <c r="AB39" s="117">
        <f>-STOA!N39</f>
        <v>0</v>
      </c>
      <c r="AC39">
        <f t="shared" si="0"/>
        <v>20.314105989426302</v>
      </c>
      <c r="AD39">
        <f t="shared" si="1"/>
        <v>1683.4548015697478</v>
      </c>
      <c r="AE39">
        <f>'IDT-1'!B39</f>
        <v>0</v>
      </c>
      <c r="AF39" s="26"/>
      <c r="AG39">
        <f t="shared" si="2"/>
        <v>1683.4548015697478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-300.99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</row>
    <row r="40" spans="1:44">
      <c r="A40" t="s">
        <v>82</v>
      </c>
      <c r="E40">
        <f>GT_NG!P40</f>
        <v>30.133497851117625</v>
      </c>
      <c r="F40">
        <f>GT_Spot!P40</f>
        <v>0</v>
      </c>
      <c r="G40">
        <f>PPCL_NG!P40</f>
        <v>17.54</v>
      </c>
      <c r="H40">
        <f>PPCL_Spot!P40</f>
        <v>58</v>
      </c>
      <c r="I40">
        <f>Bawana_NG!P40</f>
        <v>99.62</v>
      </c>
      <c r="J40">
        <f>Bawana_RLNG!P40</f>
        <v>0</v>
      </c>
      <c r="K40">
        <f>Bawana_Spot!P40</f>
        <v>199.99609550397284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821.93555123892406</v>
      </c>
      <c r="P40" s="77">
        <v>118.25067050596464</v>
      </c>
      <c r="Q40" s="77">
        <v>29.742623999999999</v>
      </c>
      <c r="R40" s="80">
        <v>34.761363636363633</v>
      </c>
      <c r="S40" s="80">
        <v>0</v>
      </c>
      <c r="T40" s="78">
        <f>SUMPRODUCT(LTA!F40:AJ40,LTA!F$101:AJ$101,LTA!F$103:AJ$103)</f>
        <v>238.08999999999997</v>
      </c>
      <c r="U40" s="78">
        <f>SUMPRODUCT(LTA!F40:AJ40,LTA!F$102:AJ$102,LTA!F$103:AJ$103)</f>
        <v>108.35000000000001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224.14000000000001</v>
      </c>
      <c r="AB40" s="117">
        <f>-STOA!N40</f>
        <v>0</v>
      </c>
      <c r="AC40">
        <f t="shared" si="0"/>
        <v>19.728361292328405</v>
      </c>
      <c r="AD40">
        <f t="shared" si="1"/>
        <v>1701.8314414440144</v>
      </c>
      <c r="AE40">
        <f>'IDT-1'!B40</f>
        <v>0</v>
      </c>
      <c r="AF40" s="26"/>
      <c r="AG40">
        <f t="shared" si="2"/>
        <v>1701.8314414440144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-259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</row>
    <row r="41" spans="1:44">
      <c r="A41" t="s">
        <v>83</v>
      </c>
      <c r="E41">
        <f>GT_NG!P41</f>
        <v>30.133497851117625</v>
      </c>
      <c r="F41">
        <f>GT_Spot!P41</f>
        <v>0</v>
      </c>
      <c r="G41">
        <f>PPCL_NG!P41</f>
        <v>17.54</v>
      </c>
      <c r="H41">
        <f>PPCL_Spot!P41</f>
        <v>58</v>
      </c>
      <c r="I41">
        <f>Bawana_NG!P41</f>
        <v>99.62</v>
      </c>
      <c r="J41">
        <f>Bawana_RLNG!P41</f>
        <v>0</v>
      </c>
      <c r="K41">
        <f>Bawana_Spot!P41</f>
        <v>200.00000000000006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812.42797928859579</v>
      </c>
      <c r="P41" s="77">
        <v>118.25067050596464</v>
      </c>
      <c r="Q41" s="77">
        <v>29.742623999999999</v>
      </c>
      <c r="R41" s="80">
        <v>34.761363636363633</v>
      </c>
      <c r="S41" s="80">
        <v>0</v>
      </c>
      <c r="T41" s="78">
        <f>SUMPRODUCT(LTA!F41:AJ41,LTA!F$101:AJ$101,LTA!F$103:AJ$103)</f>
        <v>259.69</v>
      </c>
      <c r="U41" s="78">
        <f>SUMPRODUCT(LTA!F41:AJ41,LTA!F$102:AJ$102,LTA!F$103:AJ$103)</f>
        <v>108.03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226.94</v>
      </c>
      <c r="AB41" s="117">
        <f>-STOA!N41</f>
        <v>0</v>
      </c>
      <c r="AC41">
        <f t="shared" si="0"/>
        <v>19.980926804041289</v>
      </c>
      <c r="AD41">
        <f t="shared" si="1"/>
        <v>1702.1552084780005</v>
      </c>
      <c r="AE41">
        <f>'IDT-1'!B41</f>
        <v>0</v>
      </c>
      <c r="AF41" s="26"/>
      <c r="AG41">
        <f t="shared" si="2"/>
        <v>1702.1552084780005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-273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</row>
    <row r="42" spans="1:44">
      <c r="A42" t="s">
        <v>84</v>
      </c>
      <c r="E42">
        <f>GT_NG!P42</f>
        <v>30.133497851117625</v>
      </c>
      <c r="F42">
        <f>GT_Spot!P42</f>
        <v>0</v>
      </c>
      <c r="G42">
        <f>PPCL_NG!P42</f>
        <v>17.54</v>
      </c>
      <c r="H42">
        <f>PPCL_Spot!P42</f>
        <v>58</v>
      </c>
      <c r="I42">
        <f>Bawana_NG!P42</f>
        <v>99.62</v>
      </c>
      <c r="J42">
        <f>Bawana_RLNG!P42</f>
        <v>0</v>
      </c>
      <c r="K42">
        <f>Bawana_Spot!P42</f>
        <v>200.00000000000006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813.22831719844407</v>
      </c>
      <c r="P42" s="77">
        <v>118.25067050596464</v>
      </c>
      <c r="Q42" s="77">
        <v>29.742623999999999</v>
      </c>
      <c r="R42" s="80">
        <v>34.761363636363633</v>
      </c>
      <c r="S42" s="80">
        <v>0</v>
      </c>
      <c r="T42" s="78">
        <f>SUMPRODUCT(LTA!F42:AJ42,LTA!F$101:AJ$101,LTA!F$103:AJ$103)</f>
        <v>278.28999999999996</v>
      </c>
      <c r="U42" s="78">
        <f>SUMPRODUCT(LTA!F42:AJ42,LTA!F$102:AJ$102,LTA!F$103:AJ$103)</f>
        <v>108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229.04</v>
      </c>
      <c r="AB42" s="117">
        <f>-STOA!N42</f>
        <v>0</v>
      </c>
      <c r="AC42">
        <f t="shared" si="0"/>
        <v>19.654934381360626</v>
      </c>
      <c r="AD42">
        <f t="shared" si="1"/>
        <v>1781.9515388105292</v>
      </c>
      <c r="AE42">
        <f>'IDT-1'!B42</f>
        <v>0</v>
      </c>
      <c r="AF42" s="26"/>
      <c r="AG42">
        <f t="shared" si="2"/>
        <v>1781.9515388105292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-215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</row>
    <row r="43" spans="1:44">
      <c r="A43" t="s">
        <v>85</v>
      </c>
      <c r="E43">
        <f>GT_NG!P43</f>
        <v>30.133497851117625</v>
      </c>
      <c r="F43">
        <f>GT_Spot!P43</f>
        <v>0</v>
      </c>
      <c r="G43">
        <f>PPCL_NG!P43</f>
        <v>17.54</v>
      </c>
      <c r="H43">
        <f>PPCL_Spot!P43</f>
        <v>57.999999999999993</v>
      </c>
      <c r="I43">
        <f>Bawana_NG!P43</f>
        <v>99.62</v>
      </c>
      <c r="J43">
        <f>Bawana_RLNG!P43</f>
        <v>0</v>
      </c>
      <c r="K43">
        <f>Bawana_Spot!P43</f>
        <v>240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816.26417235367819</v>
      </c>
      <c r="P43" s="77">
        <v>118.25067050596464</v>
      </c>
      <c r="Q43" s="77">
        <v>29.742623999999999</v>
      </c>
      <c r="R43" s="80">
        <v>34.761363636363633</v>
      </c>
      <c r="S43" s="80">
        <v>0</v>
      </c>
      <c r="T43" s="78">
        <f>SUMPRODUCT(LTA!F43:AJ43,LTA!F$101:AJ$101,LTA!F$103:AJ$103)</f>
        <v>295.08</v>
      </c>
      <c r="U43" s="78">
        <f>SUMPRODUCT(LTA!F43:AJ43,LTA!F$102:AJ$102,LTA!F$103:AJ$103)</f>
        <v>107.36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229.47</v>
      </c>
      <c r="AB43" s="117">
        <f>-STOA!N43</f>
        <v>0</v>
      </c>
      <c r="AC43">
        <f t="shared" si="0"/>
        <v>20.294969564515224</v>
      </c>
      <c r="AD43">
        <f t="shared" si="1"/>
        <v>1827.9273587826087</v>
      </c>
      <c r="AE43">
        <f>'IDT-1'!B43</f>
        <v>0</v>
      </c>
      <c r="AF43" s="26"/>
      <c r="AG43">
        <f t="shared" si="2"/>
        <v>1827.9273587826087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-228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</row>
    <row r="44" spans="1:44">
      <c r="A44" t="s">
        <v>86</v>
      </c>
      <c r="E44">
        <f>GT_NG!P44</f>
        <v>30.133497851117625</v>
      </c>
      <c r="F44">
        <f>GT_Spot!P44</f>
        <v>0</v>
      </c>
      <c r="G44">
        <f>PPCL_NG!P44</f>
        <v>17.54</v>
      </c>
      <c r="H44">
        <f>PPCL_Spot!P44</f>
        <v>57.999999999999993</v>
      </c>
      <c r="I44">
        <f>Bawana_NG!P44</f>
        <v>99.62</v>
      </c>
      <c r="J44">
        <f>Bawana_RLNG!P44</f>
        <v>0</v>
      </c>
      <c r="K44">
        <f>Bawana_Spot!P44</f>
        <v>240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817.47466383579001</v>
      </c>
      <c r="P44" s="77">
        <v>118.25067050596464</v>
      </c>
      <c r="Q44" s="77">
        <v>29.742623999999999</v>
      </c>
      <c r="R44" s="80">
        <v>34.761363636363633</v>
      </c>
      <c r="S44" s="80">
        <v>0</v>
      </c>
      <c r="T44" s="78">
        <f>SUMPRODUCT(LTA!F44:AJ44,LTA!F$101:AJ$101,LTA!F$103:AJ$103)</f>
        <v>312.64</v>
      </c>
      <c r="U44" s="78">
        <f>SUMPRODUCT(LTA!F44:AJ44,LTA!F$102:AJ$102,LTA!F$103:AJ$103)</f>
        <v>106.63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230.87</v>
      </c>
      <c r="AB44" s="117">
        <f>-STOA!N44</f>
        <v>0</v>
      </c>
      <c r="AC44">
        <f t="shared" si="0"/>
        <v>20.377264614335857</v>
      </c>
      <c r="AD44">
        <f t="shared" si="1"/>
        <v>1857.2855552149001</v>
      </c>
      <c r="AE44">
        <f>'IDT-1'!B44</f>
        <v>0</v>
      </c>
      <c r="AF44" s="26"/>
      <c r="AG44">
        <f t="shared" si="2"/>
        <v>1857.2855552149001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-218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</row>
    <row r="45" spans="1:44">
      <c r="A45" t="s">
        <v>87</v>
      </c>
      <c r="E45">
        <f>GT_NG!P45</f>
        <v>27.713073852295413</v>
      </c>
      <c r="F45">
        <f>GT_Spot!P45</f>
        <v>0</v>
      </c>
      <c r="G45">
        <f>PPCL_NG!P45</f>
        <v>17.54</v>
      </c>
      <c r="H45">
        <f>PPCL_Spot!P45</f>
        <v>57.999999999999993</v>
      </c>
      <c r="I45">
        <f>Bawana_NG!P45</f>
        <v>99.62</v>
      </c>
      <c r="J45">
        <f>Bawana_RLNG!P45</f>
        <v>0</v>
      </c>
      <c r="K45">
        <f>Bawana_Spot!P45</f>
        <v>240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667.93255322031735</v>
      </c>
      <c r="P45" s="77">
        <v>118.25067050596464</v>
      </c>
      <c r="Q45" s="77">
        <v>29.742623999999999</v>
      </c>
      <c r="R45" s="80">
        <v>34.761363636363633</v>
      </c>
      <c r="S45" s="80">
        <v>0</v>
      </c>
      <c r="T45" s="78">
        <f>SUMPRODUCT(LTA!F45:AJ45,LTA!F$101:AJ$101,LTA!F$103:AJ$103)</f>
        <v>320.39999999999998</v>
      </c>
      <c r="U45" s="78">
        <f>SUMPRODUCT(LTA!F45:AJ45,LTA!F$102:AJ$102,LTA!F$103:AJ$103)</f>
        <v>106.21000000000001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231.57</v>
      </c>
      <c r="AB45" s="117">
        <f>-STOA!N45</f>
        <v>0</v>
      </c>
      <c r="AC45">
        <f t="shared" si="0"/>
        <v>18.143030409810773</v>
      </c>
      <c r="AD45">
        <f t="shared" si="1"/>
        <v>1824.5972548051302</v>
      </c>
      <c r="AE45">
        <f>'IDT-1'!B45</f>
        <v>0</v>
      </c>
      <c r="AF45" s="26"/>
      <c r="AG45">
        <f t="shared" si="2"/>
        <v>1824.5972548051302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-109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</row>
    <row r="46" spans="1:44">
      <c r="A46" t="s">
        <v>88</v>
      </c>
      <c r="E46">
        <f>GT_NG!P46</f>
        <v>27.315182186234818</v>
      </c>
      <c r="F46">
        <f>GT_Spot!P46</f>
        <v>0</v>
      </c>
      <c r="G46">
        <f>PPCL_NG!P46</f>
        <v>17.54</v>
      </c>
      <c r="H46">
        <f>PPCL_Spot!P46</f>
        <v>57.999999999999993</v>
      </c>
      <c r="I46">
        <f>Bawana_NG!P46</f>
        <v>99.62</v>
      </c>
      <c r="J46">
        <f>Bawana_RLNG!P46</f>
        <v>0</v>
      </c>
      <c r="K46">
        <f>Bawana_Spot!P46</f>
        <v>240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667.8625799114692</v>
      </c>
      <c r="P46" s="77">
        <v>118.25067050596464</v>
      </c>
      <c r="Q46" s="77">
        <v>29.742623999999999</v>
      </c>
      <c r="R46" s="80">
        <v>34.761363636363633</v>
      </c>
      <c r="S46" s="80">
        <v>0</v>
      </c>
      <c r="T46" s="78">
        <f>SUMPRODUCT(LTA!F46:AJ46,LTA!F$101:AJ$101,LTA!F$103:AJ$103)</f>
        <v>325.93</v>
      </c>
      <c r="U46" s="78">
        <f>SUMPRODUCT(LTA!F46:AJ46,LTA!F$102:AJ$102,LTA!F$103:AJ$103)</f>
        <v>108.58000000000001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232.27</v>
      </c>
      <c r="AB46" s="117">
        <f>-STOA!N46</f>
        <v>0</v>
      </c>
      <c r="AC46">
        <f t="shared" si="0"/>
        <v>17.886102479710349</v>
      </c>
      <c r="AD46">
        <f t="shared" si="1"/>
        <v>1869.9863177603218</v>
      </c>
      <c r="AE46">
        <f>'IDT-1'!B46</f>
        <v>0</v>
      </c>
      <c r="AF46" s="26"/>
      <c r="AG46">
        <f t="shared" si="2"/>
        <v>1869.9863177603218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-72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</row>
    <row r="47" spans="1:44">
      <c r="A47" t="s">
        <v>89</v>
      </c>
      <c r="E47">
        <f>GT_NG!P47</f>
        <v>30.133182550427506</v>
      </c>
      <c r="F47">
        <f>GT_Spot!P47</f>
        <v>0</v>
      </c>
      <c r="G47">
        <f>PPCL_NG!P47</f>
        <v>17.54</v>
      </c>
      <c r="H47">
        <f>PPCL_Spot!P47</f>
        <v>58</v>
      </c>
      <c r="I47">
        <f>Bawana_NG!P47</f>
        <v>99.62</v>
      </c>
      <c r="J47">
        <f>Bawana_RLNG!P47</f>
        <v>0</v>
      </c>
      <c r="K47">
        <f>Bawana_Spot!P47</f>
        <v>240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684.53036194602896</v>
      </c>
      <c r="P47" s="77">
        <v>118.25067050596464</v>
      </c>
      <c r="Q47" s="77">
        <v>29.742623999999999</v>
      </c>
      <c r="R47" s="80">
        <v>34.761363636363633</v>
      </c>
      <c r="S47" s="80">
        <v>0</v>
      </c>
      <c r="T47" s="78">
        <f>SUMPRODUCT(LTA!F47:AJ47,LTA!F$101:AJ$101,LTA!F$103:AJ$103)</f>
        <v>329.37</v>
      </c>
      <c r="U47" s="78">
        <f>SUMPRODUCT(LTA!F47:AJ47,LTA!F$102:AJ$102,LTA!F$103:AJ$103)</f>
        <v>105.71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232.27</v>
      </c>
      <c r="AB47" s="117">
        <f>-STOA!N47</f>
        <v>0</v>
      </c>
      <c r="AC47">
        <f t="shared" si="0"/>
        <v>17.734102646498144</v>
      </c>
      <c r="AD47">
        <f t="shared" si="1"/>
        <v>1927.1940999922865</v>
      </c>
      <c r="AE47">
        <f>'IDT-1'!B47</f>
        <v>0</v>
      </c>
      <c r="AF47" s="26"/>
      <c r="AG47">
        <f t="shared" si="2"/>
        <v>1927.1940999922865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-35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</row>
    <row r="48" spans="1:44">
      <c r="A48" t="s">
        <v>90</v>
      </c>
      <c r="E48">
        <f>GT_NG!P48</f>
        <v>30.133182550427506</v>
      </c>
      <c r="F48">
        <f>GT_Spot!P48</f>
        <v>0</v>
      </c>
      <c r="G48">
        <f>PPCL_NG!P48</f>
        <v>17.54</v>
      </c>
      <c r="H48">
        <f>PPCL_Spot!P48</f>
        <v>58</v>
      </c>
      <c r="I48">
        <f>Bawana_NG!P48</f>
        <v>99.62</v>
      </c>
      <c r="J48">
        <f>Bawana_RLNG!P48</f>
        <v>0</v>
      </c>
      <c r="K48">
        <f>Bawana_Spot!P48</f>
        <v>240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723.23032000114597</v>
      </c>
      <c r="P48" s="77">
        <v>118.25067050596464</v>
      </c>
      <c r="Q48" s="77">
        <v>29.742623999999999</v>
      </c>
      <c r="R48" s="80">
        <v>34.761363636363633</v>
      </c>
      <c r="S48" s="80">
        <v>0</v>
      </c>
      <c r="T48" s="78">
        <f>SUMPRODUCT(LTA!F48:AJ48,LTA!F$101:AJ$101,LTA!F$103:AJ$103)</f>
        <v>330.4</v>
      </c>
      <c r="U48" s="78">
        <f>SUMPRODUCT(LTA!F48:AJ48,LTA!F$102:AJ$102,LTA!F$103:AJ$103)</f>
        <v>105.9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232.97</v>
      </c>
      <c r="AB48" s="117">
        <f>-STOA!N48</f>
        <v>0</v>
      </c>
      <c r="AC48">
        <f t="shared" si="0"/>
        <v>18.198095807649519</v>
      </c>
      <c r="AD48">
        <f t="shared" si="1"/>
        <v>1955.3500648862523</v>
      </c>
      <c r="AE48">
        <f>'IDT-1'!B48</f>
        <v>0</v>
      </c>
      <c r="AF48" s="26"/>
      <c r="AG48">
        <f t="shared" si="2"/>
        <v>1955.3500648862523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-47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</row>
    <row r="49" spans="1:44">
      <c r="A49" t="s">
        <v>91</v>
      </c>
      <c r="E49">
        <f>GT_NG!P49</f>
        <v>29.695652173913043</v>
      </c>
      <c r="F49">
        <f>GT_Spot!P49</f>
        <v>0</v>
      </c>
      <c r="G49">
        <f>PPCL_NG!P49</f>
        <v>17.54</v>
      </c>
      <c r="H49">
        <f>PPCL_Spot!P49</f>
        <v>58</v>
      </c>
      <c r="I49">
        <f>Bawana_NG!P49</f>
        <v>99.62</v>
      </c>
      <c r="J49">
        <f>Bawana_RLNG!P49</f>
        <v>0</v>
      </c>
      <c r="K49">
        <f>Bawana_Spot!P49</f>
        <v>240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766.3371855652581</v>
      </c>
      <c r="P49" s="77">
        <v>118.25067050596464</v>
      </c>
      <c r="Q49" s="77">
        <v>29.742623999999999</v>
      </c>
      <c r="R49" s="80">
        <v>34.761363636363633</v>
      </c>
      <c r="S49" s="80">
        <v>0</v>
      </c>
      <c r="T49" s="78">
        <f>SUMPRODUCT(LTA!F49:AJ49,LTA!F$101:AJ$101,LTA!F$103:AJ$103)</f>
        <v>330.33</v>
      </c>
      <c r="U49" s="78">
        <f>SUMPRODUCT(LTA!F49:AJ49,LTA!F$102:AJ$102,LTA!F$103:AJ$103)</f>
        <v>106.47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234.37</v>
      </c>
      <c r="AB49" s="117">
        <f>-STOA!N49</f>
        <v>0</v>
      </c>
      <c r="AC49">
        <f t="shared" si="0"/>
        <v>19.904268830585281</v>
      </c>
      <c r="AD49">
        <f t="shared" si="1"/>
        <v>1850.2132270509142</v>
      </c>
      <c r="AE49">
        <f>'IDT-1'!B49</f>
        <v>0</v>
      </c>
      <c r="AF49" s="26"/>
      <c r="AG49">
        <f t="shared" si="2"/>
        <v>1850.2132270509142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-195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</row>
    <row r="50" spans="1:44">
      <c r="A50" t="s">
        <v>92</v>
      </c>
      <c r="E50">
        <f>GT_NG!P50</f>
        <v>29.695652173913043</v>
      </c>
      <c r="F50">
        <f>GT_Spot!P50</f>
        <v>0</v>
      </c>
      <c r="G50">
        <f>PPCL_NG!P50</f>
        <v>17.54</v>
      </c>
      <c r="H50">
        <f>PPCL_Spot!P50</f>
        <v>58</v>
      </c>
      <c r="I50">
        <f>Bawana_NG!P50</f>
        <v>99.62</v>
      </c>
      <c r="J50">
        <f>Bawana_RLNG!P50</f>
        <v>0</v>
      </c>
      <c r="K50">
        <f>Bawana_Spot!P50</f>
        <v>240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768.63263374725807</v>
      </c>
      <c r="P50" s="77">
        <v>118.25067050596464</v>
      </c>
      <c r="Q50" s="77">
        <v>29.742623999999999</v>
      </c>
      <c r="R50" s="80">
        <v>34.761363636363633</v>
      </c>
      <c r="S50" s="80">
        <v>0</v>
      </c>
      <c r="T50" s="78">
        <f>SUMPRODUCT(LTA!F50:AJ50,LTA!F$101:AJ$101,LTA!F$103:AJ$103)</f>
        <v>330.93</v>
      </c>
      <c r="U50" s="78">
        <f>SUMPRODUCT(LTA!F50:AJ50,LTA!F$102:AJ$102,LTA!F$103:AJ$103)</f>
        <v>106.99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234.37</v>
      </c>
      <c r="AB50" s="117">
        <f>-STOA!N50</f>
        <v>0</v>
      </c>
      <c r="AC50">
        <f t="shared" si="0"/>
        <v>19.783396606709566</v>
      </c>
      <c r="AD50">
        <f t="shared" si="1"/>
        <v>1870.74954745679</v>
      </c>
      <c r="AE50">
        <f>'IDT-1'!B50</f>
        <v>0</v>
      </c>
      <c r="AF50" s="26"/>
      <c r="AG50">
        <f t="shared" si="2"/>
        <v>1870.74954745679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-178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</row>
    <row r="51" spans="1:44">
      <c r="A51" t="s">
        <v>93</v>
      </c>
      <c r="E51">
        <f>GT_NG!P51</f>
        <v>29.695652173913043</v>
      </c>
      <c r="F51">
        <f>GT_Spot!P51</f>
        <v>0</v>
      </c>
      <c r="G51">
        <f>PPCL_NG!P51</f>
        <v>17.54</v>
      </c>
      <c r="H51">
        <f>PPCL_Spot!P51</f>
        <v>58</v>
      </c>
      <c r="I51">
        <f>Bawana_NG!P51</f>
        <v>99.62</v>
      </c>
      <c r="J51">
        <f>Bawana_RLNG!P51</f>
        <v>0</v>
      </c>
      <c r="K51">
        <f>Bawana_Spot!P51</f>
        <v>240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766.90888125920981</v>
      </c>
      <c r="P51" s="77">
        <v>118.25067050596464</v>
      </c>
      <c r="Q51" s="77">
        <v>29.742623999999999</v>
      </c>
      <c r="R51" s="80">
        <v>34.761363636363633</v>
      </c>
      <c r="S51" s="80">
        <v>0</v>
      </c>
      <c r="T51" s="78">
        <f>SUMPRODUCT(LTA!F51:AJ51,LTA!F$101:AJ$101,LTA!F$103:AJ$103)</f>
        <v>331.39000000000004</v>
      </c>
      <c r="U51" s="78">
        <f>SUMPRODUCT(LTA!F51:AJ51,LTA!F$102:AJ$102,LTA!F$103:AJ$103)</f>
        <v>107.42999999999999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236.3</v>
      </c>
      <c r="AB51" s="117">
        <f>-STOA!N51</f>
        <v>0</v>
      </c>
      <c r="AC51">
        <f t="shared" si="0"/>
        <v>19.624447161893027</v>
      </c>
      <c r="AD51">
        <f t="shared" si="1"/>
        <v>1891.0147444135582</v>
      </c>
      <c r="AE51">
        <f>'IDT-1'!B51</f>
        <v>0</v>
      </c>
      <c r="AF51" s="26"/>
      <c r="AG51">
        <f t="shared" si="2"/>
        <v>1891.0147444135582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-159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</row>
    <row r="52" spans="1:44">
      <c r="A52" t="s">
        <v>94</v>
      </c>
      <c r="E52">
        <f>GT_NG!P52</f>
        <v>29.695652173913043</v>
      </c>
      <c r="F52">
        <f>GT_Spot!P52</f>
        <v>0</v>
      </c>
      <c r="G52">
        <f>PPCL_NG!P52</f>
        <v>17.54</v>
      </c>
      <c r="H52">
        <f>PPCL_Spot!P52</f>
        <v>58</v>
      </c>
      <c r="I52">
        <f>Bawana_NG!P52</f>
        <v>99.62</v>
      </c>
      <c r="J52">
        <f>Bawana_RLNG!P52</f>
        <v>0</v>
      </c>
      <c r="K52">
        <f>Bawana_Spot!P52</f>
        <v>240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783.50429493100762</v>
      </c>
      <c r="P52" s="77">
        <v>118.25067050596464</v>
      </c>
      <c r="Q52" s="77">
        <v>29.742623999999999</v>
      </c>
      <c r="R52" s="80">
        <v>34.761363636363633</v>
      </c>
      <c r="S52" s="80">
        <v>0</v>
      </c>
      <c r="T52" s="78">
        <f>SUMPRODUCT(LTA!F52:AJ52,LTA!F$101:AJ$101,LTA!F$103:AJ$103)</f>
        <v>330.84000000000003</v>
      </c>
      <c r="U52" s="78">
        <f>SUMPRODUCT(LTA!F52:AJ52,LTA!F$102:AJ$102,LTA!F$103:AJ$103)</f>
        <v>108.22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236.3</v>
      </c>
      <c r="AB52" s="117">
        <f>-STOA!N52</f>
        <v>0</v>
      </c>
      <c r="AC52">
        <f t="shared" si="0"/>
        <v>19.595036251760938</v>
      </c>
      <c r="AD52">
        <f t="shared" si="1"/>
        <v>1927.8795689954877</v>
      </c>
      <c r="AE52">
        <f>'IDT-1'!B52</f>
        <v>0</v>
      </c>
      <c r="AF52" s="26"/>
      <c r="AG52">
        <f t="shared" si="2"/>
        <v>1927.8795689954877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-139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</row>
    <row r="53" spans="1:44">
      <c r="A53" t="s">
        <v>95</v>
      </c>
      <c r="E53">
        <f>GT_NG!P53</f>
        <v>29.695652173913043</v>
      </c>
      <c r="F53">
        <f>GT_Spot!P53</f>
        <v>0</v>
      </c>
      <c r="G53">
        <f>PPCL_NG!P53</f>
        <v>17.54</v>
      </c>
      <c r="H53">
        <f>PPCL_Spot!P53</f>
        <v>58</v>
      </c>
      <c r="I53">
        <f>Bawana_NG!P53</f>
        <v>99.62</v>
      </c>
      <c r="J53">
        <f>Bawana_RLNG!P53</f>
        <v>0</v>
      </c>
      <c r="K53">
        <f>Bawana_Spot!P53</f>
        <v>240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787.05092492846586</v>
      </c>
      <c r="P53" s="77">
        <v>118.25067050596464</v>
      </c>
      <c r="Q53" s="77">
        <v>29.742623999999999</v>
      </c>
      <c r="R53" s="80">
        <v>34.761363636363633</v>
      </c>
      <c r="S53" s="80">
        <v>0</v>
      </c>
      <c r="T53" s="78">
        <f>SUMPRODUCT(LTA!F53:AJ53,LTA!F$101:AJ$101,LTA!F$103:AJ$103)</f>
        <v>331.02</v>
      </c>
      <c r="U53" s="78">
        <f>SUMPRODUCT(LTA!F53:AJ53,LTA!F$102:AJ$102,LTA!F$103:AJ$103)</f>
        <v>112.56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236.3</v>
      </c>
      <c r="AB53" s="117">
        <f>-STOA!N53</f>
        <v>0</v>
      </c>
      <c r="AC53">
        <f t="shared" si="0"/>
        <v>19.355288132461737</v>
      </c>
      <c r="AD53">
        <f t="shared" si="1"/>
        <v>1971.1859471122452</v>
      </c>
      <c r="AE53">
        <f>'IDT-1'!B53</f>
        <v>0</v>
      </c>
      <c r="AF53" s="26"/>
      <c r="AG53">
        <f t="shared" si="2"/>
        <v>1971.1859471122452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-104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</row>
    <row r="54" spans="1:44">
      <c r="A54" t="s">
        <v>96</v>
      </c>
      <c r="E54">
        <f>GT_NG!P54</f>
        <v>29.695652173913043</v>
      </c>
      <c r="F54">
        <f>GT_Spot!P54</f>
        <v>0</v>
      </c>
      <c r="G54">
        <f>PPCL_NG!P54</f>
        <v>17.54</v>
      </c>
      <c r="H54">
        <f>PPCL_Spot!P54</f>
        <v>58</v>
      </c>
      <c r="I54">
        <f>Bawana_NG!P54</f>
        <v>99.62</v>
      </c>
      <c r="J54">
        <f>Bawana_RLNG!P54</f>
        <v>0</v>
      </c>
      <c r="K54">
        <f>Bawana_Spot!P54</f>
        <v>240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796.14527594606591</v>
      </c>
      <c r="P54" s="77">
        <v>118.25067050596464</v>
      </c>
      <c r="Q54" s="77">
        <v>29.742623999999999</v>
      </c>
      <c r="R54" s="80">
        <v>34.761363636363633</v>
      </c>
      <c r="S54" s="80">
        <v>0</v>
      </c>
      <c r="T54" s="78">
        <f>SUMPRODUCT(LTA!F54:AJ54,LTA!F$101:AJ$101,LTA!F$103:AJ$103)</f>
        <v>333.28999999999996</v>
      </c>
      <c r="U54" s="78">
        <f>SUMPRODUCT(LTA!F54:AJ54,LTA!F$102:AJ$102,LTA!F$103:AJ$103)</f>
        <v>113.68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236.3</v>
      </c>
      <c r="AB54" s="117">
        <f>-STOA!N54</f>
        <v>0</v>
      </c>
      <c r="AC54">
        <f t="shared" si="0"/>
        <v>19.447394166372227</v>
      </c>
      <c r="AD54">
        <f t="shared" si="1"/>
        <v>1985.5781920959348</v>
      </c>
      <c r="AE54">
        <f>'IDT-1'!B54</f>
        <v>0</v>
      </c>
      <c r="AF54" s="26"/>
      <c r="AG54">
        <f t="shared" si="2"/>
        <v>1985.5781920959348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-102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</row>
    <row r="55" spans="1:44">
      <c r="A55" t="s">
        <v>97</v>
      </c>
      <c r="E55">
        <f>GT_NG!P55</f>
        <v>29.695652173913043</v>
      </c>
      <c r="F55">
        <f>GT_Spot!P55</f>
        <v>0</v>
      </c>
      <c r="G55">
        <f>PPCL_NG!P55</f>
        <v>17.54</v>
      </c>
      <c r="H55">
        <f>PPCL_Spot!P55</f>
        <v>58</v>
      </c>
      <c r="I55">
        <f>Bawana_NG!P55</f>
        <v>99.62</v>
      </c>
      <c r="J55">
        <f>Bawana_RLNG!P55</f>
        <v>0</v>
      </c>
      <c r="K55">
        <f>Bawana_Spot!P55</f>
        <v>239.99569776821721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768.69888819624441</v>
      </c>
      <c r="P55" s="77">
        <v>118.25067050596464</v>
      </c>
      <c r="Q55" s="77">
        <v>29.742623999999999</v>
      </c>
      <c r="R55" s="80">
        <v>34.761363636363633</v>
      </c>
      <c r="S55" s="80">
        <v>0</v>
      </c>
      <c r="T55" s="78">
        <f>SUMPRODUCT(LTA!F55:AJ55,LTA!F$101:AJ$101,LTA!F$103:AJ$103)</f>
        <v>333.86</v>
      </c>
      <c r="U55" s="78">
        <f>SUMPRODUCT(LTA!F55:AJ55,LTA!F$102:AJ$102,LTA!F$103:AJ$103)</f>
        <v>114.26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236.3</v>
      </c>
      <c r="AB55" s="117">
        <f>-STOA!N55</f>
        <v>0</v>
      </c>
      <c r="AC55">
        <f t="shared" si="0"/>
        <v>18.46367508727019</v>
      </c>
      <c r="AD55">
        <f t="shared" si="1"/>
        <v>2079.681221193433</v>
      </c>
      <c r="AE55">
        <f>'IDT-1'!B55</f>
        <v>0</v>
      </c>
      <c r="AF55" s="26"/>
      <c r="AG55">
        <f t="shared" si="2"/>
        <v>2079.681221193433</v>
      </c>
      <c r="AI55" s="75">
        <f>PXIL!H55</f>
        <v>0</v>
      </c>
      <c r="AJ55" s="75">
        <f>PXIL!N55</f>
        <v>0</v>
      </c>
      <c r="AK55" s="75">
        <f>RTM_IEX!H55</f>
        <v>17.420000000000002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</row>
    <row r="56" spans="1:44">
      <c r="A56" t="s">
        <v>98</v>
      </c>
      <c r="E56">
        <f>GT_NG!P56</f>
        <v>29.695652173913043</v>
      </c>
      <c r="F56">
        <f>GT_Spot!P56</f>
        <v>0</v>
      </c>
      <c r="G56">
        <f>PPCL_NG!P56</f>
        <v>17.54</v>
      </c>
      <c r="H56">
        <f>PPCL_Spot!P56</f>
        <v>58</v>
      </c>
      <c r="I56">
        <f>Bawana_NG!P56</f>
        <v>99.62</v>
      </c>
      <c r="J56">
        <f>Bawana_RLNG!P56</f>
        <v>0</v>
      </c>
      <c r="K56">
        <f>Bawana_Spot!P56</f>
        <v>240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787.40244438976094</v>
      </c>
      <c r="P56" s="77">
        <v>118.25067050596464</v>
      </c>
      <c r="Q56" s="77">
        <v>29.742623999999999</v>
      </c>
      <c r="R56" s="80">
        <v>34.761363636363633</v>
      </c>
      <c r="S56" s="80">
        <v>0</v>
      </c>
      <c r="T56" s="78">
        <f>SUMPRODUCT(LTA!F56:AJ56,LTA!F$101:AJ$101,LTA!F$103:AJ$103)</f>
        <v>332.18</v>
      </c>
      <c r="U56" s="78">
        <f>SUMPRODUCT(LTA!F56:AJ56,LTA!F$102:AJ$102,LTA!F$103:AJ$103)</f>
        <v>114.96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236.3</v>
      </c>
      <c r="AB56" s="117">
        <f>-STOA!N56</f>
        <v>0</v>
      </c>
      <c r="AC56">
        <f t="shared" si="0"/>
        <v>18.687792241412822</v>
      </c>
      <c r="AD56">
        <f t="shared" si="1"/>
        <v>2104.9249624645895</v>
      </c>
      <c r="AE56">
        <f>'IDT-1'!B56</f>
        <v>0</v>
      </c>
      <c r="AF56" s="26"/>
      <c r="AG56">
        <f t="shared" si="2"/>
        <v>2104.9249624645895</v>
      </c>
      <c r="AI56" s="75">
        <f>PXIL!H56</f>
        <v>0</v>
      </c>
      <c r="AJ56" s="75">
        <f>PXIL!N56</f>
        <v>0</v>
      </c>
      <c r="AK56" s="75">
        <f>RTM_IEX!H56</f>
        <v>25.16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</row>
    <row r="57" spans="1:44">
      <c r="A57" t="s">
        <v>99</v>
      </c>
      <c r="E57">
        <f>GT_NG!P57</f>
        <v>29.695652173913043</v>
      </c>
      <c r="F57">
        <f>GT_Spot!P57</f>
        <v>0</v>
      </c>
      <c r="G57">
        <f>PPCL_NG!P57</f>
        <v>17.54</v>
      </c>
      <c r="H57">
        <f>PPCL_Spot!P57</f>
        <v>58</v>
      </c>
      <c r="I57">
        <f>Bawana_NG!P57</f>
        <v>99.62</v>
      </c>
      <c r="J57">
        <f>Bawana_RLNG!P57</f>
        <v>0</v>
      </c>
      <c r="K57">
        <f>Bawana_Spot!P57</f>
        <v>240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797.98153357444187</v>
      </c>
      <c r="P57" s="77">
        <v>118.25067050596464</v>
      </c>
      <c r="Q57" s="77">
        <v>29.742623999999999</v>
      </c>
      <c r="R57" s="80">
        <v>34.761363636363633</v>
      </c>
      <c r="S57" s="80">
        <v>0</v>
      </c>
      <c r="T57" s="78">
        <f>SUMPRODUCT(LTA!F57:AJ57,LTA!F$101:AJ$101,LTA!F$103:AJ$103)</f>
        <v>333.97</v>
      </c>
      <c r="U57" s="78">
        <f>SUMPRODUCT(LTA!F57:AJ57,LTA!F$102:AJ$102,LTA!F$103:AJ$103)</f>
        <v>114.98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236.3</v>
      </c>
      <c r="AB57" s="117">
        <f>-STOA!N57</f>
        <v>0</v>
      </c>
      <c r="AC57">
        <f t="shared" si="0"/>
        <v>19.155768226238013</v>
      </c>
      <c r="AD57">
        <f t="shared" si="1"/>
        <v>2157.6360756644453</v>
      </c>
      <c r="AE57">
        <f>'IDT-1'!B57</f>
        <v>0</v>
      </c>
      <c r="AF57" s="26"/>
      <c r="AG57">
        <f t="shared" si="2"/>
        <v>2157.6360756644453</v>
      </c>
      <c r="AI57" s="75">
        <f>PXIL!H57</f>
        <v>0</v>
      </c>
      <c r="AJ57" s="75">
        <f>PXIL!N57</f>
        <v>0</v>
      </c>
      <c r="AK57" s="75">
        <f>RTM_IEX!H57</f>
        <v>65.95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</row>
    <row r="58" spans="1:44">
      <c r="A58" t="s">
        <v>100</v>
      </c>
      <c r="E58">
        <f>GT_NG!P58</f>
        <v>26.925190727699533</v>
      </c>
      <c r="F58">
        <f>GT_Spot!P58</f>
        <v>0</v>
      </c>
      <c r="G58">
        <f>PPCL_NG!P58</f>
        <v>17.54</v>
      </c>
      <c r="H58">
        <f>PPCL_Spot!P58</f>
        <v>57.999999999999993</v>
      </c>
      <c r="I58">
        <f>Bawana_NG!P58</f>
        <v>99.62</v>
      </c>
      <c r="J58">
        <f>Bawana_RLNG!P58</f>
        <v>0</v>
      </c>
      <c r="K58">
        <f>Bawana_Spot!P58</f>
        <v>240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806.14039352863097</v>
      </c>
      <c r="P58" s="77">
        <v>118.25067050596464</v>
      </c>
      <c r="Q58" s="77">
        <v>29.742623999999999</v>
      </c>
      <c r="R58" s="80">
        <v>34.761363636363633</v>
      </c>
      <c r="S58" s="80">
        <v>0</v>
      </c>
      <c r="T58" s="78">
        <f>SUMPRODUCT(LTA!F58:AJ58,LTA!F$101:AJ$101,LTA!F$103:AJ$103)</f>
        <v>332.39</v>
      </c>
      <c r="U58" s="78">
        <f>SUMPRODUCT(LTA!F58:AJ58,LTA!F$102:AJ$102,LTA!F$103:AJ$103)</f>
        <v>115.11999999999999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234.9</v>
      </c>
      <c r="AB58" s="117">
        <f>-STOA!N58</f>
        <v>0</v>
      </c>
      <c r="AC58">
        <f t="shared" si="0"/>
        <v>19.087906133108199</v>
      </c>
      <c r="AD58">
        <f t="shared" si="1"/>
        <v>2149.9923362655504</v>
      </c>
      <c r="AE58">
        <f>'IDT-1'!B58</f>
        <v>0</v>
      </c>
      <c r="AF58" s="26"/>
      <c r="AG58">
        <f t="shared" si="2"/>
        <v>2149.9923362655504</v>
      </c>
      <c r="AI58" s="75">
        <f>PXIL!H58</f>
        <v>0</v>
      </c>
      <c r="AJ58" s="75">
        <f>PXIL!N58</f>
        <v>0</v>
      </c>
      <c r="AK58" s="75">
        <f>RTM_IEX!H58</f>
        <v>55.69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</row>
    <row r="59" spans="1:44">
      <c r="A59" t="s">
        <v>101</v>
      </c>
      <c r="E59">
        <f>GT_NG!P59</f>
        <v>29.695652173913043</v>
      </c>
      <c r="F59">
        <f>GT_Spot!P59</f>
        <v>0</v>
      </c>
      <c r="G59">
        <f>PPCL_NG!P59</f>
        <v>17.54</v>
      </c>
      <c r="H59">
        <f>PPCL_Spot!P59</f>
        <v>58</v>
      </c>
      <c r="I59">
        <f>Bawana_NG!P59</f>
        <v>99.62</v>
      </c>
      <c r="J59">
        <f>Bawana_RLNG!P59</f>
        <v>0</v>
      </c>
      <c r="K59">
        <f>Bawana_Spot!P59</f>
        <v>134.99999999999997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956.71887440218143</v>
      </c>
      <c r="P59" s="77">
        <v>118.25067050596464</v>
      </c>
      <c r="Q59" s="77">
        <v>29.742623999999999</v>
      </c>
      <c r="R59" s="80">
        <v>34.761363636363633</v>
      </c>
      <c r="S59" s="80">
        <v>0</v>
      </c>
      <c r="T59" s="78">
        <f>SUMPRODUCT(LTA!F59:AJ59,LTA!F$101:AJ$101,LTA!F$103:AJ$103)</f>
        <v>329.23999999999995</v>
      </c>
      <c r="U59" s="78">
        <f>SUMPRODUCT(LTA!F59:AJ59,LTA!F$102:AJ$102,LTA!F$103:AJ$103)</f>
        <v>121.09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234.9</v>
      </c>
      <c r="AB59" s="117">
        <f>-STOA!N59</f>
        <v>0</v>
      </c>
      <c r="AC59">
        <f t="shared" si="0"/>
        <v>19.336232825522121</v>
      </c>
      <c r="AD59">
        <f t="shared" si="1"/>
        <v>2177.9629518929</v>
      </c>
      <c r="AE59">
        <f>'IDT-1'!B59</f>
        <v>0</v>
      </c>
      <c r="AF59" s="26"/>
      <c r="AG59">
        <f t="shared" si="2"/>
        <v>2177.9629518929</v>
      </c>
      <c r="AI59" s="75">
        <f>PXIL!H59</f>
        <v>0</v>
      </c>
      <c r="AJ59" s="75">
        <f>PXIL!N59</f>
        <v>0</v>
      </c>
      <c r="AK59" s="75">
        <f>RTM_IEX!H59</f>
        <v>32.74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</row>
    <row r="60" spans="1:44">
      <c r="A60" t="s">
        <v>102</v>
      </c>
      <c r="E60">
        <f>GT_NG!P60</f>
        <v>28.822598699137799</v>
      </c>
      <c r="F60">
        <f>GT_Spot!P60</f>
        <v>0</v>
      </c>
      <c r="G60">
        <f>PPCL_NG!P60</f>
        <v>17.54</v>
      </c>
      <c r="H60">
        <f>PPCL_Spot!P60</f>
        <v>58</v>
      </c>
      <c r="I60">
        <f>Bawana_NG!P60</f>
        <v>99.62</v>
      </c>
      <c r="J60">
        <f>Bawana_RLNG!P60</f>
        <v>0</v>
      </c>
      <c r="K60">
        <f>Bawana_Spot!P60</f>
        <v>134.99999999999997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1035.3415647852607</v>
      </c>
      <c r="P60" s="77">
        <v>118.25067050596464</v>
      </c>
      <c r="Q60" s="77">
        <v>29.742623999999999</v>
      </c>
      <c r="R60" s="80">
        <v>34.761363636363633</v>
      </c>
      <c r="S60" s="80">
        <v>0</v>
      </c>
      <c r="T60" s="78">
        <f>SUMPRODUCT(LTA!F60:AJ60,LTA!F$101:AJ$101,LTA!F$103:AJ$103)</f>
        <v>327.61</v>
      </c>
      <c r="U60" s="78">
        <f>SUMPRODUCT(LTA!F60:AJ60,LTA!F$102:AJ$102,LTA!F$103:AJ$103)</f>
        <v>119.97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234.9</v>
      </c>
      <c r="AB60" s="117">
        <f>-STOA!N60</f>
        <v>0</v>
      </c>
      <c r="AC60">
        <f t="shared" si="0"/>
        <v>19.708117630315193</v>
      </c>
      <c r="AD60">
        <f t="shared" si="1"/>
        <v>2219.8507039964115</v>
      </c>
      <c r="AE60">
        <f>'IDT-1'!B60</f>
        <v>0</v>
      </c>
      <c r="AF60" s="26"/>
      <c r="AG60">
        <f t="shared" si="2"/>
        <v>2219.8507039964115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</row>
    <row r="61" spans="1:44">
      <c r="A61" t="s">
        <v>103</v>
      </c>
      <c r="E61">
        <f>GT_NG!P61</f>
        <v>14.046928746928744</v>
      </c>
      <c r="F61">
        <f>GT_Spot!P61</f>
        <v>0</v>
      </c>
      <c r="G61">
        <f>PPCL_NG!P61</f>
        <v>17.54</v>
      </c>
      <c r="H61">
        <f>PPCL_Spot!P61</f>
        <v>58</v>
      </c>
      <c r="I61">
        <f>Bawana_NG!P61</f>
        <v>99.62</v>
      </c>
      <c r="J61">
        <f>Bawana_RLNG!P61</f>
        <v>0</v>
      </c>
      <c r="K61">
        <f>Bawana_Spot!P61</f>
        <v>135.00000000000003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1101.2631868231933</v>
      </c>
      <c r="P61" s="77">
        <v>118.25067050596464</v>
      </c>
      <c r="Q61" s="77">
        <v>29.742623999999999</v>
      </c>
      <c r="R61" s="80">
        <v>34.761363636363633</v>
      </c>
      <c r="S61" s="80">
        <v>0</v>
      </c>
      <c r="T61" s="78">
        <f>SUMPRODUCT(LTA!F61:AJ61,LTA!F$101:AJ$101,LTA!F$103:AJ$103)</f>
        <v>327.25</v>
      </c>
      <c r="U61" s="78">
        <f>SUMPRODUCT(LTA!F61:AJ61,LTA!F$102:AJ$102,LTA!F$103:AJ$103)</f>
        <v>122.01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234.9</v>
      </c>
      <c r="AB61" s="117">
        <f>-STOA!N61</f>
        <v>0</v>
      </c>
      <c r="AC61">
        <f t="shared" si="0"/>
        <v>20.172986008669568</v>
      </c>
      <c r="AD61">
        <f t="shared" si="1"/>
        <v>2272.2117877037808</v>
      </c>
      <c r="AE61">
        <f>'IDT-1'!B61</f>
        <v>0</v>
      </c>
      <c r="AF61" s="26"/>
      <c r="AG61">
        <f t="shared" si="2"/>
        <v>2272.2117877037808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</row>
    <row r="62" spans="1:44">
      <c r="A62" t="s">
        <v>104</v>
      </c>
      <c r="E62">
        <f>GT_NG!P62</f>
        <v>14.046928746928744</v>
      </c>
      <c r="F62">
        <f>GT_Spot!P62</f>
        <v>0</v>
      </c>
      <c r="G62">
        <f>PPCL_NG!P62</f>
        <v>17.54</v>
      </c>
      <c r="H62">
        <f>PPCL_Spot!P62</f>
        <v>58</v>
      </c>
      <c r="I62">
        <f>Bawana_NG!P62</f>
        <v>99.62</v>
      </c>
      <c r="J62">
        <f>Bawana_RLNG!P62</f>
        <v>0</v>
      </c>
      <c r="K62">
        <f>Bawana_Spot!P62</f>
        <v>180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1090.5994564999933</v>
      </c>
      <c r="P62" s="77">
        <v>118.25067050596464</v>
      </c>
      <c r="Q62" s="77">
        <v>29.742623999999999</v>
      </c>
      <c r="R62" s="80">
        <v>34.761363636363633</v>
      </c>
      <c r="S62" s="80">
        <v>0</v>
      </c>
      <c r="T62" s="78">
        <f>SUMPRODUCT(LTA!F62:AJ62,LTA!F$101:AJ$101,LTA!F$103:AJ$103)</f>
        <v>320.01</v>
      </c>
      <c r="U62" s="78">
        <f>SUMPRODUCT(LTA!F62:AJ62,LTA!F$102:AJ$102,LTA!F$103:AJ$103)</f>
        <v>120.95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233.5</v>
      </c>
      <c r="AB62" s="117">
        <f>-STOA!N62</f>
        <v>0</v>
      </c>
      <c r="AC62">
        <f t="shared" si="0"/>
        <v>20.389785181825403</v>
      </c>
      <c r="AD62">
        <f t="shared" si="1"/>
        <v>2296.6312582074247</v>
      </c>
      <c r="AE62">
        <f>'IDT-1'!B62</f>
        <v>0</v>
      </c>
      <c r="AF62" s="26"/>
      <c r="AG62">
        <f t="shared" si="2"/>
        <v>2296.6312582074247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</row>
    <row r="63" spans="1:44">
      <c r="A63" t="s">
        <v>105</v>
      </c>
      <c r="E63">
        <f>GT_NG!P63</f>
        <v>16.12520724593184</v>
      </c>
      <c r="F63">
        <f>GT_Spot!P63</f>
        <v>0</v>
      </c>
      <c r="G63">
        <f>PPCL_NG!P63</f>
        <v>17.54</v>
      </c>
      <c r="H63">
        <f>PPCL_Spot!P63</f>
        <v>64.499999999999986</v>
      </c>
      <c r="I63">
        <f>Bawana_NG!P63</f>
        <v>99.62</v>
      </c>
      <c r="J63">
        <f>Bawana_RLNG!P63</f>
        <v>0</v>
      </c>
      <c r="K63">
        <f>Bawana_Spot!P63</f>
        <v>250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1094.3293588457789</v>
      </c>
      <c r="P63" s="77">
        <v>118.25067050596464</v>
      </c>
      <c r="Q63" s="77">
        <v>29.742623999999999</v>
      </c>
      <c r="R63" s="80">
        <v>34.761363636363633</v>
      </c>
      <c r="S63" s="80">
        <v>0</v>
      </c>
      <c r="T63" s="78">
        <f>SUMPRODUCT(LTA!F63:AJ63,LTA!F$101:AJ$101,LTA!F$103:AJ$103)</f>
        <v>304.27999999999997</v>
      </c>
      <c r="U63" s="78">
        <f>SUMPRODUCT(LTA!F63:AJ63,LTA!F$102:AJ$102,LTA!F$103:AJ$103)</f>
        <v>121.74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274.14</v>
      </c>
      <c r="AB63" s="117">
        <f>-STOA!N63</f>
        <v>0</v>
      </c>
      <c r="AC63">
        <f t="shared" si="0"/>
        <v>22.405632475922978</v>
      </c>
      <c r="AD63">
        <f t="shared" si="1"/>
        <v>2282.6235917581157</v>
      </c>
      <c r="AE63">
        <f>'IDT-1'!B63</f>
        <v>6</v>
      </c>
      <c r="AF63" s="26"/>
      <c r="AG63">
        <f t="shared" si="2"/>
        <v>2288.6235917581157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-120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</row>
    <row r="64" spans="1:44">
      <c r="A64" t="s">
        <v>106</v>
      </c>
      <c r="E64">
        <f>GT_NG!P64</f>
        <v>16.12520724593184</v>
      </c>
      <c r="F64">
        <f>GT_Spot!P64</f>
        <v>0</v>
      </c>
      <c r="G64">
        <f>PPCL_NG!P64</f>
        <v>17.54</v>
      </c>
      <c r="H64">
        <f>PPCL_Spot!P64</f>
        <v>64.5</v>
      </c>
      <c r="I64">
        <f>Bawana_NG!P64</f>
        <v>99.62</v>
      </c>
      <c r="J64">
        <f>Bawana_RLNG!P64</f>
        <v>0</v>
      </c>
      <c r="K64">
        <f>Bawana_Spot!P64</f>
        <v>280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1089.4618317353788</v>
      </c>
      <c r="P64" s="77">
        <v>118.25067050596464</v>
      </c>
      <c r="Q64" s="77">
        <v>29.742623999999999</v>
      </c>
      <c r="R64" s="80">
        <v>34.761363636363633</v>
      </c>
      <c r="S64" s="80">
        <v>0</v>
      </c>
      <c r="T64" s="78">
        <f>SUMPRODUCT(LTA!F64:AJ64,LTA!F$101:AJ$101,LTA!F$103:AJ$103)</f>
        <v>287.48</v>
      </c>
      <c r="U64" s="78">
        <f>SUMPRODUCT(LTA!F64:AJ64,LTA!F$102:AJ$102,LTA!F$103:AJ$103)</f>
        <v>122.22999999999999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1.7</v>
      </c>
      <c r="Z64" s="75">
        <f>IEX!N64</f>
        <v>0</v>
      </c>
      <c r="AA64" s="117">
        <f>STOA!H64</f>
        <v>270.64</v>
      </c>
      <c r="AB64" s="117">
        <f>-STOA!N64</f>
        <v>0</v>
      </c>
      <c r="AC64">
        <f t="shared" si="0"/>
        <v>22.31650206947414</v>
      </c>
      <c r="AD64">
        <f t="shared" si="1"/>
        <v>2306.7351950541643</v>
      </c>
      <c r="AE64">
        <f>'IDT-1'!B64</f>
        <v>0</v>
      </c>
      <c r="AF64" s="26"/>
      <c r="AG64">
        <f t="shared" si="2"/>
        <v>2306.7351950541643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-103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</row>
    <row r="65" spans="1:44">
      <c r="A65" t="s">
        <v>107</v>
      </c>
      <c r="E65">
        <f>GT_NG!P65</f>
        <v>16.12520724593184</v>
      </c>
      <c r="F65">
        <f>GT_Spot!P65</f>
        <v>0</v>
      </c>
      <c r="G65">
        <f>PPCL_NG!P65</f>
        <v>17.54</v>
      </c>
      <c r="H65">
        <f>PPCL_Spot!P65</f>
        <v>64.5</v>
      </c>
      <c r="I65">
        <f>Bawana_NG!P65</f>
        <v>99.62</v>
      </c>
      <c r="J65">
        <f>Bawana_RLNG!P65</f>
        <v>0</v>
      </c>
      <c r="K65">
        <f>Bawana_Spot!P65</f>
        <v>202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1089.6795642569791</v>
      </c>
      <c r="P65" s="77">
        <v>118.25067050596464</v>
      </c>
      <c r="Q65" s="77">
        <v>29.742623999999999</v>
      </c>
      <c r="R65" s="80">
        <v>34.761363636363633</v>
      </c>
      <c r="S65" s="80">
        <v>0</v>
      </c>
      <c r="T65" s="78">
        <f>SUMPRODUCT(LTA!F65:AJ65,LTA!F$101:AJ$101,LTA!F$103:AJ$103)</f>
        <v>271.66999999999996</v>
      </c>
      <c r="U65" s="78">
        <f>SUMPRODUCT(LTA!F65:AJ65,LTA!F$102:AJ$102,LTA!F$103:AJ$103)</f>
        <v>122.23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6.16</v>
      </c>
      <c r="Z65" s="75">
        <f>IEX!N65</f>
        <v>0</v>
      </c>
      <c r="AA65" s="117">
        <f>STOA!H65</f>
        <v>269.94</v>
      </c>
      <c r="AB65" s="117">
        <f>-STOA!N65</f>
        <v>0</v>
      </c>
      <c r="AC65">
        <f t="shared" si="0"/>
        <v>20.812798131806272</v>
      </c>
      <c r="AD65">
        <f t="shared" si="1"/>
        <v>2298.7366315134327</v>
      </c>
      <c r="AE65">
        <f>'IDT-1'!B65</f>
        <v>0</v>
      </c>
      <c r="AF65" s="26"/>
      <c r="AG65">
        <f t="shared" si="2"/>
        <v>2298.7366315134327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-22.67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</row>
    <row r="66" spans="1:44">
      <c r="A66" t="s">
        <v>108</v>
      </c>
      <c r="E66">
        <f>GT_NG!P66</f>
        <v>16.12520724593184</v>
      </c>
      <c r="F66">
        <f>GT_Spot!P66</f>
        <v>0</v>
      </c>
      <c r="G66">
        <f>PPCL_NG!P66</f>
        <v>17.54</v>
      </c>
      <c r="H66">
        <f>PPCL_Spot!P66</f>
        <v>64.5</v>
      </c>
      <c r="I66">
        <f>Bawana_NG!P66</f>
        <v>99.62</v>
      </c>
      <c r="J66">
        <f>Bawana_RLNG!P66</f>
        <v>0</v>
      </c>
      <c r="K66">
        <f>Bawana_Spot!P66</f>
        <v>236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1089.6795642569791</v>
      </c>
      <c r="P66" s="77">
        <v>118.25067050596464</v>
      </c>
      <c r="Q66" s="77">
        <v>29.742623999999999</v>
      </c>
      <c r="R66" s="80">
        <v>34.761363636363633</v>
      </c>
      <c r="S66" s="80">
        <v>0</v>
      </c>
      <c r="T66" s="78">
        <f>SUMPRODUCT(LTA!F66:AJ66,LTA!F$101:AJ$101,LTA!F$103:AJ$103)</f>
        <v>252.09</v>
      </c>
      <c r="U66" s="78">
        <f>SUMPRODUCT(LTA!F66:AJ66,LTA!F$102:AJ$102,LTA!F$103:AJ$103)</f>
        <v>122.57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6.55</v>
      </c>
      <c r="Z66" s="75">
        <f>IEX!N66</f>
        <v>0</v>
      </c>
      <c r="AA66" s="117">
        <f>STOA!H66</f>
        <v>267.14</v>
      </c>
      <c r="AB66" s="117">
        <f>-STOA!N66</f>
        <v>0</v>
      </c>
      <c r="AC66">
        <f t="shared" si="0"/>
        <v>21.044617760539126</v>
      </c>
      <c r="AD66">
        <f t="shared" si="1"/>
        <v>2296.9848118847003</v>
      </c>
      <c r="AE66">
        <f>'IDT-1'!B66</f>
        <v>0</v>
      </c>
      <c r="AF66" s="26"/>
      <c r="AG66">
        <f t="shared" si="2"/>
        <v>2296.9848118847003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-36.54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</row>
    <row r="67" spans="1:44">
      <c r="A67" t="s">
        <v>109</v>
      </c>
      <c r="E67">
        <f>GT_NG!P67</f>
        <v>16.12520724593184</v>
      </c>
      <c r="F67">
        <f>GT_Spot!P67</f>
        <v>0</v>
      </c>
      <c r="G67">
        <f>PPCL_NG!P67</f>
        <v>17.54</v>
      </c>
      <c r="H67">
        <f>PPCL_Spot!P67</f>
        <v>64.5</v>
      </c>
      <c r="I67">
        <f>Bawana_NG!P67</f>
        <v>99.62</v>
      </c>
      <c r="J67">
        <f>Bawana_RLNG!P67</f>
        <v>0</v>
      </c>
      <c r="K67">
        <f>Bawana_Spot!P67</f>
        <v>240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1079.9836818307931</v>
      </c>
      <c r="P67" s="77">
        <v>118.25067050596464</v>
      </c>
      <c r="Q67" s="77">
        <v>29.742623999999999</v>
      </c>
      <c r="R67" s="80">
        <v>34.761363636363633</v>
      </c>
      <c r="S67" s="80">
        <v>0</v>
      </c>
      <c r="T67" s="78">
        <f>SUMPRODUCT(LTA!F67:AJ67,LTA!F$101:AJ$101,LTA!F$103:AJ$103)</f>
        <v>232.22</v>
      </c>
      <c r="U67" s="78">
        <f>SUMPRODUCT(LTA!F67:AJ67,LTA!F$102:AJ$102,LTA!F$103:AJ$103)</f>
        <v>122.08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271.26</v>
      </c>
      <c r="AB67" s="117">
        <f>-STOA!N67</f>
        <v>0</v>
      </c>
      <c r="AC67">
        <f t="shared" si="0"/>
        <v>20.727000913671333</v>
      </c>
      <c r="AD67">
        <f t="shared" si="1"/>
        <v>2276.3565463053815</v>
      </c>
      <c r="AE67">
        <f>'IDT-1'!B67</f>
        <v>0</v>
      </c>
      <c r="AF67" s="26"/>
      <c r="AG67">
        <f t="shared" si="2"/>
        <v>2276.3565463053815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-29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</row>
    <row r="68" spans="1:44">
      <c r="A68" t="s">
        <v>110</v>
      </c>
      <c r="E68">
        <f>GT_NG!P68</f>
        <v>16.12520724593184</v>
      </c>
      <c r="F68">
        <f>GT_Spot!P68</f>
        <v>0</v>
      </c>
      <c r="G68">
        <f>PPCL_NG!P68</f>
        <v>17.54</v>
      </c>
      <c r="H68">
        <f>PPCL_Spot!P68</f>
        <v>64.499999999999986</v>
      </c>
      <c r="I68">
        <f>Bawana_NG!P68</f>
        <v>99.62</v>
      </c>
      <c r="J68">
        <f>Bawana_RLNG!P68</f>
        <v>0</v>
      </c>
      <c r="K68">
        <f>Bawana_Spot!P68</f>
        <v>208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1079.9836818307931</v>
      </c>
      <c r="P68" s="77">
        <v>118.25067050596464</v>
      </c>
      <c r="Q68" s="77">
        <v>29.742623999999999</v>
      </c>
      <c r="R68" s="80">
        <v>34.579040404040406</v>
      </c>
      <c r="S68" s="80">
        <v>0</v>
      </c>
      <c r="T68" s="78">
        <f>SUMPRODUCT(LTA!F68:AJ68,LTA!F$101:AJ$101,LTA!F$103:AJ$103)</f>
        <v>208.08999999999997</v>
      </c>
      <c r="U68" s="78">
        <f>SUMPRODUCT(LTA!F68:AJ68,LTA!F$102:AJ$102,LTA!F$103:AJ$103)</f>
        <v>122.02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268.46000000000004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19.948818771083225</v>
      </c>
      <c r="AD68">
        <f t="shared" ref="AD68:AD98" si="4">SUM(B68:AB68,AI68:AR68)-AC68</f>
        <v>2246.9624052156469</v>
      </c>
      <c r="AE68">
        <f>'IDT-1'!B68</f>
        <v>0</v>
      </c>
      <c r="AF68" s="26"/>
      <c r="AG68">
        <f t="shared" ref="AG68:AG98" si="5">SUM(AD68:AF68)+AT68</f>
        <v>2246.9624052156469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</row>
    <row r="69" spans="1:44">
      <c r="A69" t="s">
        <v>111</v>
      </c>
      <c r="E69">
        <f>GT_NG!P69</f>
        <v>16.12520724593184</v>
      </c>
      <c r="F69">
        <f>GT_Spot!P69</f>
        <v>0</v>
      </c>
      <c r="G69">
        <f>PPCL_NG!P69</f>
        <v>17.54</v>
      </c>
      <c r="H69">
        <f>PPCL_Spot!P69</f>
        <v>64.5</v>
      </c>
      <c r="I69">
        <f>Bawana_NG!P69</f>
        <v>99.62</v>
      </c>
      <c r="J69">
        <f>Bawana_RLNG!P69</f>
        <v>0</v>
      </c>
      <c r="K69">
        <f>Bawana_Spot!P69</f>
        <v>253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1079.9836818307931</v>
      </c>
      <c r="P69" s="77">
        <v>118.25067050596464</v>
      </c>
      <c r="Q69" s="77">
        <v>29.742623999999999</v>
      </c>
      <c r="R69" s="80">
        <v>31.06691919191919</v>
      </c>
      <c r="S69" s="80">
        <v>0</v>
      </c>
      <c r="T69" s="78">
        <f>SUMPRODUCT(LTA!F69:AJ69,LTA!F$101:AJ$101,LTA!F$103:AJ$103)</f>
        <v>185.48</v>
      </c>
      <c r="U69" s="78">
        <f>SUMPRODUCT(LTA!F69:AJ69,LTA!F$102:AJ$102,LTA!F$103:AJ$103)</f>
        <v>122.59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265.66000000000003</v>
      </c>
      <c r="AB69" s="117">
        <f>-STOA!N69</f>
        <v>0</v>
      </c>
      <c r="AC69">
        <f t="shared" si="3"/>
        <v>20.317273292471441</v>
      </c>
      <c r="AD69">
        <f t="shared" si="4"/>
        <v>2238.2418294821373</v>
      </c>
      <c r="AE69">
        <f>'IDT-1'!B69</f>
        <v>0</v>
      </c>
      <c r="AF69" s="26"/>
      <c r="AG69">
        <f t="shared" si="5"/>
        <v>2238.2418294821373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-25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</row>
    <row r="70" spans="1:44">
      <c r="A70" t="s">
        <v>112</v>
      </c>
      <c r="E70">
        <f>GT_NG!P70</f>
        <v>16.12520724593184</v>
      </c>
      <c r="F70">
        <f>GT_Spot!P70</f>
        <v>0</v>
      </c>
      <c r="G70">
        <f>PPCL_NG!P70</f>
        <v>17.54</v>
      </c>
      <c r="H70">
        <f>PPCL_Spot!P70</f>
        <v>64.5</v>
      </c>
      <c r="I70">
        <f>Bawana_NG!P70</f>
        <v>99.62</v>
      </c>
      <c r="J70">
        <f>Bawana_RLNG!P70</f>
        <v>0</v>
      </c>
      <c r="K70">
        <f>Bawana_Spot!P70</f>
        <v>277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1083.3150405473709</v>
      </c>
      <c r="P70" s="77">
        <v>118.25067050596464</v>
      </c>
      <c r="Q70" s="77">
        <v>29.742623999999999</v>
      </c>
      <c r="R70" s="80">
        <v>29.234090909090906</v>
      </c>
      <c r="S70" s="80">
        <v>0</v>
      </c>
      <c r="T70" s="78">
        <f>SUMPRODUCT(LTA!F70:AJ70,LTA!F$101:AJ$101,LTA!F$103:AJ$103)</f>
        <v>161.07999999999998</v>
      </c>
      <c r="U70" s="78">
        <f>SUMPRODUCT(LTA!F70:AJ70,LTA!F$102:AJ$102,LTA!F$103:AJ$103)</f>
        <v>121.92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5.74</v>
      </c>
      <c r="Z70" s="75">
        <f>IEX!N70</f>
        <v>0</v>
      </c>
      <c r="AA70" s="117">
        <f>STOA!H70</f>
        <v>223.62000000000003</v>
      </c>
      <c r="AB70" s="117">
        <f>-STOA!N70</f>
        <v>0</v>
      </c>
      <c r="AC70">
        <f t="shared" si="3"/>
        <v>20.02823874285502</v>
      </c>
      <c r="AD70">
        <f t="shared" si="4"/>
        <v>2199.6593944655028</v>
      </c>
      <c r="AE70">
        <f>'IDT-1'!B70</f>
        <v>0</v>
      </c>
      <c r="AF70" s="26"/>
      <c r="AG70">
        <f t="shared" si="5"/>
        <v>2199.6593944655028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-28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</row>
    <row r="71" spans="1:44">
      <c r="A71" t="s">
        <v>113</v>
      </c>
      <c r="E71">
        <f>GT_NG!P71</f>
        <v>16.12520724593184</v>
      </c>
      <c r="F71">
        <f>GT_Spot!P71</f>
        <v>0</v>
      </c>
      <c r="G71">
        <f>PPCL_NG!P71</f>
        <v>17.54</v>
      </c>
      <c r="H71">
        <f>PPCL_Spot!P71</f>
        <v>64.5</v>
      </c>
      <c r="I71">
        <f>Bawana_NG!P71</f>
        <v>99.62</v>
      </c>
      <c r="J71">
        <f>Bawana_RLNG!P71</f>
        <v>0</v>
      </c>
      <c r="K71">
        <f>Bawana_Spot!P71</f>
        <v>255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1085.4873628816454</v>
      </c>
      <c r="P71" s="77">
        <v>118.25067050596464</v>
      </c>
      <c r="Q71" s="77">
        <v>29.742623999999999</v>
      </c>
      <c r="R71" s="80">
        <v>27.334090909090907</v>
      </c>
      <c r="S71" s="80">
        <v>0</v>
      </c>
      <c r="T71" s="78">
        <f>SUMPRODUCT(LTA!F71:AJ71,LTA!F$101:AJ$101,LTA!F$103:AJ$103)</f>
        <v>135.58000000000001</v>
      </c>
      <c r="U71" s="78">
        <f>SUMPRODUCT(LTA!F71:AJ71,LTA!F$102:AJ$102,LTA!F$103:AJ$103)</f>
        <v>122.63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2.42</v>
      </c>
      <c r="Z71" s="75">
        <f>IEX!N71</f>
        <v>0</v>
      </c>
      <c r="AA71" s="117">
        <f>STOA!H71</f>
        <v>221.52</v>
      </c>
      <c r="AB71" s="117">
        <f>-STOA!N71</f>
        <v>0</v>
      </c>
      <c r="AC71">
        <f t="shared" si="3"/>
        <v>19.450287608775167</v>
      </c>
      <c r="AD71">
        <f t="shared" si="4"/>
        <v>2190.8096679338578</v>
      </c>
      <c r="AE71">
        <f>'IDT-1'!B71</f>
        <v>0</v>
      </c>
      <c r="AF71" s="26"/>
      <c r="AG71">
        <f t="shared" si="5"/>
        <v>2190.8096679338578</v>
      </c>
      <c r="AI71" s="75">
        <f>PXIL!H71</f>
        <v>0</v>
      </c>
      <c r="AJ71" s="75">
        <f>PXIL!N71</f>
        <v>0</v>
      </c>
      <c r="AK71" s="75">
        <f>RTM_IEX!H71</f>
        <v>14.51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</row>
    <row r="72" spans="1:44">
      <c r="A72" t="s">
        <v>114</v>
      </c>
      <c r="E72">
        <f>GT_NG!P72</f>
        <v>14.653895705521473</v>
      </c>
      <c r="F72">
        <f>GT_Spot!P72</f>
        <v>0</v>
      </c>
      <c r="G72">
        <f>PPCL_NG!P72</f>
        <v>17.54</v>
      </c>
      <c r="H72">
        <f>PPCL_Spot!P72</f>
        <v>64.5</v>
      </c>
      <c r="I72">
        <f>Bawana_NG!P72</f>
        <v>99.62</v>
      </c>
      <c r="J72">
        <f>Bawana_RLNG!P72</f>
        <v>0</v>
      </c>
      <c r="K72">
        <f>Bawana_Spot!P72</f>
        <v>246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1092.2735163064453</v>
      </c>
      <c r="P72" s="77">
        <v>118.25067050596464</v>
      </c>
      <c r="Q72" s="77">
        <v>29.742623999999999</v>
      </c>
      <c r="R72" s="80">
        <v>26.297727272727272</v>
      </c>
      <c r="S72" s="80">
        <v>0</v>
      </c>
      <c r="T72" s="78">
        <f>SUMPRODUCT(LTA!F72:AJ72,LTA!F$101:AJ$101,LTA!F$103:AJ$103)</f>
        <v>111.07</v>
      </c>
      <c r="U72" s="78">
        <f>SUMPRODUCT(LTA!F72:AJ72,LTA!F$102:AJ$102,LTA!F$103:AJ$103)</f>
        <v>122.85999999999999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218.72000000000003</v>
      </c>
      <c r="AB72" s="117">
        <f>-STOA!N72</f>
        <v>0</v>
      </c>
      <c r="AC72">
        <f t="shared" si="3"/>
        <v>19.106546217357799</v>
      </c>
      <c r="AD72">
        <f t="shared" si="4"/>
        <v>2152.0918875733009</v>
      </c>
      <c r="AE72">
        <f>'IDT-1'!B72</f>
        <v>0</v>
      </c>
      <c r="AF72" s="26"/>
      <c r="AG72">
        <f t="shared" si="5"/>
        <v>2152.0918875733009</v>
      </c>
      <c r="AI72" s="75">
        <f>PXIL!H72</f>
        <v>0</v>
      </c>
      <c r="AJ72" s="75">
        <f>PXIL!N72</f>
        <v>0</v>
      </c>
      <c r="AK72" s="75">
        <f>RTM_IEX!H72</f>
        <v>9.67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</row>
    <row r="73" spans="1:44">
      <c r="A73" t="s">
        <v>115</v>
      </c>
      <c r="E73">
        <f>GT_NG!P73</f>
        <v>14.653895705521473</v>
      </c>
      <c r="F73">
        <f>GT_Spot!P73</f>
        <v>0</v>
      </c>
      <c r="G73">
        <f>PPCL_NG!P73</f>
        <v>17.54</v>
      </c>
      <c r="H73">
        <f>PPCL_Spot!P73</f>
        <v>64.5</v>
      </c>
      <c r="I73">
        <f>Bawana_NG!P73</f>
        <v>99.62</v>
      </c>
      <c r="J73">
        <f>Bawana_RLNG!P73</f>
        <v>0</v>
      </c>
      <c r="K73">
        <f>Bawana_Spot!P73</f>
        <v>235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1109.5524510795883</v>
      </c>
      <c r="P73" s="77">
        <v>118.25067050596464</v>
      </c>
      <c r="Q73" s="77">
        <v>29.742623999999999</v>
      </c>
      <c r="R73" s="80">
        <v>22.224242424242423</v>
      </c>
      <c r="S73" s="80">
        <v>0</v>
      </c>
      <c r="T73" s="78">
        <f>SUMPRODUCT(LTA!F73:AJ73,LTA!F$101:AJ$101,LTA!F$103:AJ$103)</f>
        <v>86.76</v>
      </c>
      <c r="U73" s="78">
        <f>SUMPRODUCT(LTA!F73:AJ73,LTA!F$102:AJ$102,LTA!F$103:AJ$103)</f>
        <v>122.14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3.66</v>
      </c>
      <c r="Z73" s="75">
        <f>IEX!N73</f>
        <v>0</v>
      </c>
      <c r="AA73" s="117">
        <f>STOA!H73</f>
        <v>215.22000000000003</v>
      </c>
      <c r="AB73" s="117">
        <f>-STOA!N73</f>
        <v>0</v>
      </c>
      <c r="AC73">
        <f t="shared" si="3"/>
        <v>18.830538176694787</v>
      </c>
      <c r="AD73">
        <f t="shared" si="4"/>
        <v>2121.0033455386215</v>
      </c>
      <c r="AE73">
        <f>'IDT-1'!B73</f>
        <v>0</v>
      </c>
      <c r="AF73" s="26"/>
      <c r="AG73">
        <f t="shared" si="5"/>
        <v>2121.0033455386215</v>
      </c>
      <c r="AI73" s="75">
        <f>PXIL!H73</f>
        <v>0</v>
      </c>
      <c r="AJ73" s="75">
        <f>PXIL!N73</f>
        <v>0</v>
      </c>
      <c r="AK73" s="75">
        <f>RTM_IEX!H73</f>
        <v>0.97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</row>
    <row r="74" spans="1:44">
      <c r="A74" t="s">
        <v>116</v>
      </c>
      <c r="E74">
        <f>GT_NG!P74</f>
        <v>14.653895705521473</v>
      </c>
      <c r="F74">
        <f>GT_Spot!P74</f>
        <v>0</v>
      </c>
      <c r="G74">
        <f>PPCL_NG!P74</f>
        <v>17.54</v>
      </c>
      <c r="H74">
        <f>PPCL_Spot!P74</f>
        <v>64.5</v>
      </c>
      <c r="I74">
        <f>Bawana_NG!P74</f>
        <v>99.62</v>
      </c>
      <c r="J74">
        <f>Bawana_RLNG!P74</f>
        <v>0</v>
      </c>
      <c r="K74">
        <f>Bawana_Spot!P74</f>
        <v>198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1111.2702836030041</v>
      </c>
      <c r="P74" s="77">
        <v>118.25067050596464</v>
      </c>
      <c r="Q74" s="77">
        <v>29.742623999999999</v>
      </c>
      <c r="R74" s="80">
        <v>12.167676767676767</v>
      </c>
      <c r="S74" s="80">
        <v>0</v>
      </c>
      <c r="T74" s="78">
        <f>SUMPRODUCT(LTA!F74:AJ74,LTA!F$101:AJ$101,LTA!F$103:AJ$103)</f>
        <v>64.14</v>
      </c>
      <c r="U74" s="78">
        <f>SUMPRODUCT(LTA!F74:AJ74,LTA!F$102:AJ$102,LTA!F$103:AJ$103)</f>
        <v>122.09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213.12000000000003</v>
      </c>
      <c r="AB74" s="117">
        <f>-STOA!N74</f>
        <v>0</v>
      </c>
      <c r="AC74">
        <f t="shared" si="3"/>
        <v>18.258021325123071</v>
      </c>
      <c r="AD74">
        <f t="shared" si="4"/>
        <v>2056.5171292570435</v>
      </c>
      <c r="AE74">
        <f>'IDT-1'!B74</f>
        <v>0</v>
      </c>
      <c r="AF74" s="26"/>
      <c r="AG74">
        <f t="shared" si="5"/>
        <v>2056.5171292570435</v>
      </c>
      <c r="AI74" s="75">
        <f>PXIL!H74</f>
        <v>0</v>
      </c>
      <c r="AJ74" s="75">
        <f>PXIL!N74</f>
        <v>0</v>
      </c>
      <c r="AK74" s="75">
        <f>RTM_IEX!H74</f>
        <v>9.68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</row>
    <row r="75" spans="1:44">
      <c r="A75" t="s">
        <v>117</v>
      </c>
      <c r="E75">
        <f>GT_NG!P75</f>
        <v>17.331899200983404</v>
      </c>
      <c r="F75">
        <f>GT_Spot!P75</f>
        <v>0</v>
      </c>
      <c r="G75">
        <f>PPCL_NG!P75</f>
        <v>17.54</v>
      </c>
      <c r="H75">
        <f>PPCL_Spot!P75</f>
        <v>64.5</v>
      </c>
      <c r="I75">
        <f>Bawana_NG!P75</f>
        <v>99.62</v>
      </c>
      <c r="J75">
        <f>Bawana_RLNG!P75</f>
        <v>0</v>
      </c>
      <c r="K75">
        <f>Bawana_Spot!P75</f>
        <v>157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1127.8956296726037</v>
      </c>
      <c r="P75" s="77">
        <v>118.25067050596464</v>
      </c>
      <c r="Q75" s="77">
        <v>29.742623999999999</v>
      </c>
      <c r="R75" s="80">
        <v>0</v>
      </c>
      <c r="S75" s="80">
        <v>0</v>
      </c>
      <c r="T75" s="78">
        <f>SUMPRODUCT(LTA!F75:AJ75,LTA!F$101:AJ$101,LTA!F$103:AJ$103)</f>
        <v>44.419999999999995</v>
      </c>
      <c r="U75" s="78">
        <f>SUMPRODUCT(LTA!F75:AJ75,LTA!F$102:AJ$102,LTA!F$103:AJ$103)</f>
        <v>124.12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237.60000000000002</v>
      </c>
      <c r="AB75" s="117">
        <f>-STOA!N75</f>
        <v>0</v>
      </c>
      <c r="AC75">
        <f t="shared" si="3"/>
        <v>18.387367749372014</v>
      </c>
      <c r="AD75">
        <f t="shared" si="4"/>
        <v>1968.6334556301795</v>
      </c>
      <c r="AE75">
        <f>'IDT-1'!B75</f>
        <v>0</v>
      </c>
      <c r="AF75" s="26"/>
      <c r="AG75">
        <f t="shared" si="5"/>
        <v>1968.6334556301795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-51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</row>
    <row r="76" spans="1:44">
      <c r="A76" t="s">
        <v>118</v>
      </c>
      <c r="E76">
        <f>GT_NG!P76</f>
        <v>17.331899200983404</v>
      </c>
      <c r="F76">
        <f>GT_Spot!P76</f>
        <v>0</v>
      </c>
      <c r="G76">
        <f>PPCL_NG!P76</f>
        <v>17.54</v>
      </c>
      <c r="H76">
        <f>PPCL_Spot!P76</f>
        <v>64.5</v>
      </c>
      <c r="I76">
        <f>Bawana_NG!P76</f>
        <v>99.62</v>
      </c>
      <c r="J76">
        <f>Bawana_RLNG!P76</f>
        <v>0</v>
      </c>
      <c r="K76">
        <f>Bawana_Spot!P76</f>
        <v>135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1157.7991168214039</v>
      </c>
      <c r="P76" s="77">
        <v>118.25067050596464</v>
      </c>
      <c r="Q76" s="77">
        <v>29.742623999999999</v>
      </c>
      <c r="R76" s="80">
        <v>0</v>
      </c>
      <c r="S76" s="80">
        <v>0</v>
      </c>
      <c r="T76" s="78">
        <f>SUMPRODUCT(LTA!F76:AJ76,LTA!F$101:AJ$101,LTA!F$103:AJ$103)</f>
        <v>28.66</v>
      </c>
      <c r="U76" s="78">
        <f>SUMPRODUCT(LTA!F76:AJ76,LTA!F$102:AJ$102,LTA!F$103:AJ$103)</f>
        <v>126.24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236.20000000000002</v>
      </c>
      <c r="AB76" s="117">
        <f>-STOA!N76</f>
        <v>0</v>
      </c>
      <c r="AC76">
        <f t="shared" si="3"/>
        <v>18.351200818848046</v>
      </c>
      <c r="AD76">
        <f t="shared" si="4"/>
        <v>1958.5331097095038</v>
      </c>
      <c r="AE76">
        <f>'IDT-1'!B76</f>
        <v>0</v>
      </c>
      <c r="AF76" s="26"/>
      <c r="AG76">
        <f t="shared" si="5"/>
        <v>1958.5331097095038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-54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</row>
    <row r="77" spans="1:44">
      <c r="A77" t="s">
        <v>119</v>
      </c>
      <c r="E77">
        <f>GT_NG!P77</f>
        <v>17.331899200983404</v>
      </c>
      <c r="F77">
        <f>GT_Spot!P77</f>
        <v>0</v>
      </c>
      <c r="G77">
        <f>PPCL_NG!P77</f>
        <v>17.54</v>
      </c>
      <c r="H77">
        <f>PPCL_Spot!P77</f>
        <v>64.5</v>
      </c>
      <c r="I77">
        <f>Bawana_NG!P77</f>
        <v>99.62</v>
      </c>
      <c r="J77">
        <f>Bawana_RLNG!P77</f>
        <v>0</v>
      </c>
      <c r="K77">
        <f>Bawana_Spot!P77</f>
        <v>139.00418107986167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1158.0712820342039</v>
      </c>
      <c r="P77" s="77">
        <v>118.25067050596464</v>
      </c>
      <c r="Q77" s="77">
        <v>29.742623999999999</v>
      </c>
      <c r="R77" s="80">
        <v>0</v>
      </c>
      <c r="S77" s="80">
        <v>0</v>
      </c>
      <c r="T77" s="78">
        <f>SUMPRODUCT(LTA!F77:AJ77,LTA!F$101:AJ$101,LTA!F$103:AJ$103)</f>
        <v>16.68</v>
      </c>
      <c r="U77" s="78">
        <f>SUMPRODUCT(LTA!F77:AJ77,LTA!F$102:AJ$102,LTA!F$103:AJ$103)</f>
        <v>118.77000000000001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234.8</v>
      </c>
      <c r="AB77" s="117">
        <f>-STOA!N77</f>
        <v>0</v>
      </c>
      <c r="AC77">
        <f t="shared" si="3"/>
        <v>18.072180753390537</v>
      </c>
      <c r="AD77">
        <f t="shared" si="4"/>
        <v>1957.238476067623</v>
      </c>
      <c r="AE77">
        <f>'IDT-1'!B77</f>
        <v>0</v>
      </c>
      <c r="AF77" s="26"/>
      <c r="AG77">
        <f t="shared" si="5"/>
        <v>1957.238476067623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-39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</row>
    <row r="78" spans="1:44">
      <c r="A78" t="s">
        <v>120</v>
      </c>
      <c r="E78">
        <f>GT_NG!P78</f>
        <v>17.331899200983404</v>
      </c>
      <c r="F78">
        <f>GT_Spot!P78</f>
        <v>0</v>
      </c>
      <c r="G78">
        <f>PPCL_NG!P78</f>
        <v>17.54</v>
      </c>
      <c r="H78">
        <f>PPCL_Spot!P78</f>
        <v>64.5</v>
      </c>
      <c r="I78">
        <f>Bawana_NG!P78</f>
        <v>99.62</v>
      </c>
      <c r="J78">
        <f>Bawana_RLNG!P78</f>
        <v>0</v>
      </c>
      <c r="K78">
        <f>Bawana_Spot!P78</f>
        <v>134.9959176267804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1176.3669862907816</v>
      </c>
      <c r="P78" s="77">
        <v>118.25067050596464</v>
      </c>
      <c r="Q78" s="77">
        <v>29.742623999999999</v>
      </c>
      <c r="R78" s="80">
        <v>0</v>
      </c>
      <c r="S78" s="80">
        <v>0</v>
      </c>
      <c r="T78" s="78">
        <f>SUMPRODUCT(LTA!F78:AJ78,LTA!F$101:AJ$101,LTA!F$103:AJ$103)</f>
        <v>7.57</v>
      </c>
      <c r="U78" s="78">
        <f>SUMPRODUCT(LTA!F78:AJ78,LTA!F$102:AJ$102,LTA!F$103:AJ$103)</f>
        <v>119.14999999999999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233.4</v>
      </c>
      <c r="AB78" s="117">
        <f>-STOA!N78</f>
        <v>0</v>
      </c>
      <c r="AC78">
        <f t="shared" si="3"/>
        <v>18.002228702194962</v>
      </c>
      <c r="AD78">
        <f t="shared" si="4"/>
        <v>1973.4658689223152</v>
      </c>
      <c r="AE78">
        <f>'IDT-1'!B78</f>
        <v>0</v>
      </c>
      <c r="AF78" s="26"/>
      <c r="AG78">
        <f t="shared" si="5"/>
        <v>1973.4658689223152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-27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</row>
    <row r="79" spans="1:44">
      <c r="A79" t="s">
        <v>121</v>
      </c>
      <c r="E79">
        <f>GT_NG!P79</f>
        <v>17.331899200983404</v>
      </c>
      <c r="F79">
        <f>GT_Spot!P79</f>
        <v>0</v>
      </c>
      <c r="G79">
        <f>PPCL_NG!P79</f>
        <v>17.54</v>
      </c>
      <c r="H79">
        <f>PPCL_Spot!P79</f>
        <v>64.5</v>
      </c>
      <c r="I79">
        <f>Bawana_NG!P79</f>
        <v>99.62</v>
      </c>
      <c r="J79">
        <f>Bawana_RLNG!P79</f>
        <v>0</v>
      </c>
      <c r="K79">
        <f>Bawana_Spot!P79</f>
        <v>137.00411004110043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1188.8964509364853</v>
      </c>
      <c r="P79" s="77">
        <v>118.25067050596464</v>
      </c>
      <c r="Q79" s="77">
        <v>29.742623999999999</v>
      </c>
      <c r="R79" s="80">
        <v>0</v>
      </c>
      <c r="S79" s="80">
        <v>0</v>
      </c>
      <c r="T79" s="78">
        <f>SUMPRODUCT(LTA!F79:AJ79,LTA!F$101:AJ$101,LTA!F$103:AJ$103)</f>
        <v>1.19</v>
      </c>
      <c r="U79" s="78">
        <f>SUMPRODUCT(LTA!F79:AJ79,LTA!F$102:AJ$102,LTA!F$103:AJ$103)</f>
        <v>129.49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233.05</v>
      </c>
      <c r="AB79" s="117">
        <f>-STOA!N79</f>
        <v>0</v>
      </c>
      <c r="AC79">
        <f t="shared" si="3"/>
        <v>18.721250118221477</v>
      </c>
      <c r="AD79">
        <f t="shared" si="4"/>
        <v>1927.8945045663122</v>
      </c>
      <c r="AE79">
        <f>'IDT-1'!B79</f>
        <v>0</v>
      </c>
      <c r="AF79" s="26"/>
      <c r="AG79">
        <f t="shared" si="5"/>
        <v>1927.8945045663122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-90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</row>
    <row r="80" spans="1:44">
      <c r="A80" t="s">
        <v>122</v>
      </c>
      <c r="E80">
        <f>GT_NG!P80</f>
        <v>17.331899200983404</v>
      </c>
      <c r="F80">
        <f>GT_Spot!P80</f>
        <v>0</v>
      </c>
      <c r="G80">
        <f>PPCL_NG!P80</f>
        <v>17.54</v>
      </c>
      <c r="H80">
        <f>PPCL_Spot!P80</f>
        <v>64.499999999999986</v>
      </c>
      <c r="I80">
        <f>Bawana_NG!P80</f>
        <v>99.62</v>
      </c>
      <c r="J80">
        <f>Bawana_RLNG!P80</f>
        <v>0</v>
      </c>
      <c r="K80">
        <f>Bawana_Spot!P80</f>
        <v>124.99616246584596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1198.3420306603316</v>
      </c>
      <c r="P80" s="77">
        <v>118.25067050596464</v>
      </c>
      <c r="Q80" s="77">
        <v>29.742623999999999</v>
      </c>
      <c r="R80" s="80">
        <v>0</v>
      </c>
      <c r="S80" s="80">
        <v>0</v>
      </c>
      <c r="T80" s="78">
        <f>SUMPRODUCT(LTA!F80:AJ80,LTA!F$101:AJ$101,LTA!F$103:AJ$103)</f>
        <v>0</v>
      </c>
      <c r="U80" s="78">
        <f>SUMPRODUCT(LTA!F80:AJ80,LTA!F$102:AJ$102,LTA!F$103:AJ$103)</f>
        <v>132.87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232.70000000000002</v>
      </c>
      <c r="AB80" s="117">
        <f>-STOA!N80</f>
        <v>0</v>
      </c>
      <c r="AC80">
        <f t="shared" si="3"/>
        <v>18.066789972008824</v>
      </c>
      <c r="AD80">
        <f t="shared" si="4"/>
        <v>2000.8265968611165</v>
      </c>
      <c r="AE80">
        <f>'IDT-1'!B80</f>
        <v>0</v>
      </c>
      <c r="AF80" s="26"/>
      <c r="AG80">
        <f t="shared" si="5"/>
        <v>2000.8265968611165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-17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</row>
    <row r="81" spans="1:44">
      <c r="A81" t="s">
        <v>123</v>
      </c>
      <c r="E81">
        <f>GT_NG!P81</f>
        <v>18.397855694001738</v>
      </c>
      <c r="F81">
        <f>GT_Spot!P81</f>
        <v>0</v>
      </c>
      <c r="G81">
        <f>PPCL_NG!P81</f>
        <v>17.54</v>
      </c>
      <c r="H81">
        <f>PPCL_Spot!P81</f>
        <v>64.5</v>
      </c>
      <c r="I81">
        <f>Bawana_NG!P81</f>
        <v>99.62</v>
      </c>
      <c r="J81">
        <f>Bawana_RLNG!P81</f>
        <v>0</v>
      </c>
      <c r="K81">
        <f>Bawana_Spot!P81</f>
        <v>169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1204.2138950344884</v>
      </c>
      <c r="P81" s="77">
        <v>118.25067050596464</v>
      </c>
      <c r="Q81" s="77">
        <v>29.742623999999999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131.13999999999999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232.70000000000002</v>
      </c>
      <c r="AB81" s="117">
        <f>-STOA!N81</f>
        <v>0</v>
      </c>
      <c r="AC81">
        <f t="shared" si="3"/>
        <v>18.570244398063199</v>
      </c>
      <c r="AD81">
        <f t="shared" si="4"/>
        <v>2091.6848008363913</v>
      </c>
      <c r="AE81">
        <f>'IDT-1'!B81</f>
        <v>0</v>
      </c>
      <c r="AF81" s="26"/>
      <c r="AG81">
        <f t="shared" si="5"/>
        <v>2091.6848008363913</v>
      </c>
      <c r="AI81" s="75">
        <f>PXIL!H81</f>
        <v>0</v>
      </c>
      <c r="AJ81" s="75">
        <f>PXIL!N81</f>
        <v>0</v>
      </c>
      <c r="AK81" s="75">
        <f>RTM_IEX!H81</f>
        <v>25.15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</row>
    <row r="82" spans="1:44">
      <c r="A82" t="s">
        <v>124</v>
      </c>
      <c r="E82">
        <f>GT_NG!P82</f>
        <v>18.397855694001738</v>
      </c>
      <c r="F82">
        <f>GT_Spot!P82</f>
        <v>0</v>
      </c>
      <c r="G82">
        <f>PPCL_NG!P82</f>
        <v>17.54</v>
      </c>
      <c r="H82">
        <f>PPCL_Spot!P82</f>
        <v>64.5</v>
      </c>
      <c r="I82">
        <f>Bawana_NG!P82</f>
        <v>99.62</v>
      </c>
      <c r="J82">
        <f>Bawana_RLNG!P82</f>
        <v>0</v>
      </c>
      <c r="K82">
        <f>Bawana_Spot!P82</f>
        <v>168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1202.8885206242091</v>
      </c>
      <c r="P82" s="77">
        <v>118.25067050596464</v>
      </c>
      <c r="Q82" s="77">
        <v>29.742623999999999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131.5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232.70000000000002</v>
      </c>
      <c r="AB82" s="117">
        <f>-STOA!N82</f>
        <v>0</v>
      </c>
      <c r="AC82">
        <f t="shared" si="3"/>
        <v>18.740301103252744</v>
      </c>
      <c r="AD82">
        <f t="shared" si="4"/>
        <v>2110.8393697209226</v>
      </c>
      <c r="AE82">
        <f>'IDT-1'!B82</f>
        <v>0</v>
      </c>
      <c r="AF82" s="26"/>
      <c r="AG82">
        <f t="shared" si="5"/>
        <v>2110.8393697209226</v>
      </c>
      <c r="AI82" s="75">
        <f>PXIL!H82</f>
        <v>0</v>
      </c>
      <c r="AJ82" s="75">
        <f>PXIL!N82</f>
        <v>0</v>
      </c>
      <c r="AK82" s="75">
        <f>RTM_IEX!H82</f>
        <v>46.44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</row>
    <row r="83" spans="1:44">
      <c r="A83" t="s">
        <v>125</v>
      </c>
      <c r="E83">
        <f>GT_NG!P83</f>
        <v>18.397855694001738</v>
      </c>
      <c r="F83">
        <f>GT_Spot!P83</f>
        <v>0</v>
      </c>
      <c r="G83">
        <f>PPCL_NG!P83</f>
        <v>17.54</v>
      </c>
      <c r="H83">
        <f>PPCL_Spot!P83</f>
        <v>64.5</v>
      </c>
      <c r="I83">
        <f>Bawana_NG!P83</f>
        <v>99.62</v>
      </c>
      <c r="J83">
        <f>Bawana_RLNG!P83</f>
        <v>0</v>
      </c>
      <c r="K83">
        <f>Bawana_Spot!P83</f>
        <v>180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1193.4756455785639</v>
      </c>
      <c r="P83" s="77">
        <v>118.25067050596464</v>
      </c>
      <c r="Q83" s="77">
        <v>29.742623999999999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132.24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232.70000000000002</v>
      </c>
      <c r="AB83" s="117">
        <f>-STOA!N83</f>
        <v>0</v>
      </c>
      <c r="AC83">
        <f t="shared" si="3"/>
        <v>18.590763802851068</v>
      </c>
      <c r="AD83">
        <f t="shared" si="4"/>
        <v>2093.9960319756788</v>
      </c>
      <c r="AE83">
        <f>'IDT-1'!B83</f>
        <v>0</v>
      </c>
      <c r="AF83" s="26"/>
      <c r="AG83">
        <f t="shared" si="5"/>
        <v>2093.9960319756788</v>
      </c>
      <c r="AI83" s="75">
        <f>PXIL!H83</f>
        <v>0</v>
      </c>
      <c r="AJ83" s="75">
        <f>PXIL!N83</f>
        <v>0</v>
      </c>
      <c r="AK83" s="75">
        <f>RTM_IEX!H83</f>
        <v>26.12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</row>
    <row r="84" spans="1:44">
      <c r="A84" t="s">
        <v>126</v>
      </c>
      <c r="E84">
        <f>GT_NG!P84</f>
        <v>11.348396501457724</v>
      </c>
      <c r="F84">
        <f>GT_Spot!P84</f>
        <v>0</v>
      </c>
      <c r="G84">
        <f>PPCL_NG!P84</f>
        <v>17.54</v>
      </c>
      <c r="H84">
        <f>PPCL_Spot!P84</f>
        <v>64.5</v>
      </c>
      <c r="I84">
        <f>Bawana_NG!P84</f>
        <v>99.62</v>
      </c>
      <c r="J84">
        <f>Bawana_RLNG!P84</f>
        <v>0</v>
      </c>
      <c r="K84">
        <f>Bawana_Spot!P84</f>
        <v>204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1194.1952750535654</v>
      </c>
      <c r="P84" s="77">
        <v>118.25067050596464</v>
      </c>
      <c r="Q84" s="77">
        <v>29.742623999999999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133.26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232.70000000000002</v>
      </c>
      <c r="AB84" s="117">
        <f>-STOA!N84</f>
        <v>0</v>
      </c>
      <c r="AC84">
        <f t="shared" si="3"/>
        <v>18.61901330133669</v>
      </c>
      <c r="AD84">
        <f t="shared" si="4"/>
        <v>2097.1779527596509</v>
      </c>
      <c r="AE84">
        <f>'IDT-1'!B84</f>
        <v>16</v>
      </c>
      <c r="AF84" s="26"/>
      <c r="AG84">
        <f t="shared" si="5"/>
        <v>2113.1779527596509</v>
      </c>
      <c r="AI84" s="75">
        <f>PXIL!H84</f>
        <v>0</v>
      </c>
      <c r="AJ84" s="75">
        <f>PXIL!N84</f>
        <v>0</v>
      </c>
      <c r="AK84" s="75">
        <f>RTM_IEX!H84</f>
        <v>10.64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</row>
    <row r="85" spans="1:44">
      <c r="A85" t="s">
        <v>127</v>
      </c>
      <c r="E85">
        <f>GT_NG!P85</f>
        <v>11.348396501457724</v>
      </c>
      <c r="F85">
        <f>GT_Spot!P85</f>
        <v>0</v>
      </c>
      <c r="G85">
        <f>PPCL_NG!P85</f>
        <v>17.54</v>
      </c>
      <c r="H85">
        <f>PPCL_Spot!P85</f>
        <v>64.5</v>
      </c>
      <c r="I85">
        <f>Bawana_NG!P85</f>
        <v>99.62</v>
      </c>
      <c r="J85">
        <f>Bawana_RLNG!P85</f>
        <v>0</v>
      </c>
      <c r="K85">
        <f>Bawana_Spot!P85</f>
        <v>235.94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1196.0578687726618</v>
      </c>
      <c r="P85" s="77">
        <v>118.25067050596464</v>
      </c>
      <c r="Q85" s="77">
        <v>29.742623999999999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133.32999999999998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232.70000000000002</v>
      </c>
      <c r="AB85" s="117">
        <f>-STOA!N85</f>
        <v>0</v>
      </c>
      <c r="AC85">
        <f t="shared" si="3"/>
        <v>19.036535186597426</v>
      </c>
      <c r="AD85">
        <f t="shared" si="4"/>
        <v>2095.9930245934861</v>
      </c>
      <c r="AE85">
        <f>'IDT-1'!B85</f>
        <v>48</v>
      </c>
      <c r="AF85" s="26"/>
      <c r="AG85">
        <f t="shared" si="5"/>
        <v>2143.9930245934861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-24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</row>
    <row r="86" spans="1:44">
      <c r="A86" t="s">
        <v>128</v>
      </c>
      <c r="E86">
        <f>GT_NG!P86</f>
        <v>11.348396501457724</v>
      </c>
      <c r="F86">
        <f>GT_Spot!P86</f>
        <v>0</v>
      </c>
      <c r="G86">
        <f>PPCL_NG!P86</f>
        <v>17.54</v>
      </c>
      <c r="H86">
        <f>PPCL_Spot!P86</f>
        <v>64.5</v>
      </c>
      <c r="I86">
        <f>Bawana_NG!P86</f>
        <v>99.62</v>
      </c>
      <c r="J86">
        <f>Bawana_RLNG!P86</f>
        <v>0</v>
      </c>
      <c r="K86">
        <f>Bawana_Spot!P86</f>
        <v>190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1178.4914715688351</v>
      </c>
      <c r="P86" s="77">
        <v>118.25067050596464</v>
      </c>
      <c r="Q86" s="77">
        <v>29.742623999999999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106.23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3.07</v>
      </c>
      <c r="Z86" s="75">
        <f>IEX!N86</f>
        <v>0</v>
      </c>
      <c r="AA86" s="117">
        <f>STOA!H86</f>
        <v>232.70000000000002</v>
      </c>
      <c r="AB86" s="117">
        <f>-STOA!N86</f>
        <v>0</v>
      </c>
      <c r="AC86">
        <f t="shared" si="3"/>
        <v>18.186311743503996</v>
      </c>
      <c r="AD86">
        <f t="shared" si="4"/>
        <v>2018.3068508327535</v>
      </c>
      <c r="AE86">
        <f>'IDT-1'!B86</f>
        <v>88.209000000000003</v>
      </c>
      <c r="AF86" s="26"/>
      <c r="AG86">
        <f t="shared" si="5"/>
        <v>2106.5158508327536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-15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</row>
    <row r="87" spans="1:44">
      <c r="A87" t="s">
        <v>129</v>
      </c>
      <c r="E87">
        <f>GT_NG!P87</f>
        <v>11.348396501457724</v>
      </c>
      <c r="F87">
        <f>GT_Spot!P87</f>
        <v>0</v>
      </c>
      <c r="G87">
        <f>PPCL_NG!P87</f>
        <v>17.54</v>
      </c>
      <c r="H87">
        <f>PPCL_Spot!P87</f>
        <v>64.5</v>
      </c>
      <c r="I87">
        <f>Bawana_NG!P87</f>
        <v>99.62</v>
      </c>
      <c r="J87">
        <f>Bawana_RLNG!P87</f>
        <v>0</v>
      </c>
      <c r="K87">
        <f>Bawana_Spot!P87</f>
        <v>180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1061.4835809732119</v>
      </c>
      <c r="P87" s="77">
        <v>118.25067050596464</v>
      </c>
      <c r="Q87" s="77">
        <v>29.742623999999999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106.22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539.04</v>
      </c>
      <c r="AB87" s="117">
        <f>-STOA!N87</f>
        <v>0</v>
      </c>
      <c r="AC87">
        <f t="shared" si="3"/>
        <v>20.793827481403756</v>
      </c>
      <c r="AD87">
        <f t="shared" si="4"/>
        <v>2072.9514444992305</v>
      </c>
      <c r="AE87">
        <f>'IDT-1'!B87</f>
        <v>71.096999999999994</v>
      </c>
      <c r="AF87" s="26"/>
      <c r="AG87">
        <f t="shared" si="5"/>
        <v>2144.0484444992308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-134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</row>
    <row r="88" spans="1:44">
      <c r="A88" t="s">
        <v>130</v>
      </c>
      <c r="E88">
        <f>GT_NG!P88</f>
        <v>11.348396501457724</v>
      </c>
      <c r="F88">
        <f>GT_Spot!P88</f>
        <v>0</v>
      </c>
      <c r="G88">
        <f>PPCL_NG!P88</f>
        <v>17.54</v>
      </c>
      <c r="H88">
        <f>PPCL_Spot!P88</f>
        <v>64.5</v>
      </c>
      <c r="I88">
        <f>Bawana_NG!P88</f>
        <v>99.62</v>
      </c>
      <c r="J88">
        <f>Bawana_RLNG!P88</f>
        <v>0</v>
      </c>
      <c r="K88">
        <f>Bawana_Spot!P88</f>
        <v>180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1052.6614513786685</v>
      </c>
      <c r="P88" s="77">
        <v>118.25067050596464</v>
      </c>
      <c r="Q88" s="77">
        <v>29.742623999999999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112.6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539.04</v>
      </c>
      <c r="AB88" s="117">
        <f>-STOA!N88</f>
        <v>0</v>
      </c>
      <c r="AC88">
        <f t="shared" si="3"/>
        <v>19.982183391496388</v>
      </c>
      <c r="AD88">
        <f t="shared" si="4"/>
        <v>2160.3209589945945</v>
      </c>
      <c r="AE88">
        <f>'IDT-1'!B88</f>
        <v>55.796999999999997</v>
      </c>
      <c r="AF88" s="26"/>
      <c r="AG88">
        <f t="shared" si="5"/>
        <v>2216.1179589945946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-45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</row>
    <row r="89" spans="1:44">
      <c r="A89" t="s">
        <v>131</v>
      </c>
      <c r="E89">
        <f>GT_NG!P89</f>
        <v>11.247521865889215</v>
      </c>
      <c r="F89">
        <f>GT_Spot!P89</f>
        <v>0</v>
      </c>
      <c r="G89">
        <f>PPCL_NG!P89</f>
        <v>17.54</v>
      </c>
      <c r="H89">
        <f>PPCL_Spot!P89</f>
        <v>64.5</v>
      </c>
      <c r="I89">
        <f>Bawana_NG!P89</f>
        <v>99.62</v>
      </c>
      <c r="J89">
        <f>Bawana_RLNG!P89</f>
        <v>0</v>
      </c>
      <c r="K89">
        <f>Bawana_Spot!P89</f>
        <v>188.18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1132.8979645960894</v>
      </c>
      <c r="P89" s="77">
        <v>118.25067050596464</v>
      </c>
      <c r="Q89" s="77">
        <v>29.742623999999999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112.42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539.04</v>
      </c>
      <c r="AB89" s="117">
        <f>-STOA!N89</f>
        <v>0</v>
      </c>
      <c r="AC89">
        <f t="shared" si="3"/>
        <v>20.491433185350832</v>
      </c>
      <c r="AD89">
        <f t="shared" si="4"/>
        <v>2277.9473477825927</v>
      </c>
      <c r="AE89">
        <f>'IDT-1'!B89</f>
        <v>25.036999999999999</v>
      </c>
      <c r="AF89" s="26"/>
      <c r="AG89">
        <f t="shared" si="5"/>
        <v>2302.9843477825925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-15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</row>
    <row r="90" spans="1:44">
      <c r="A90" t="s">
        <v>132</v>
      </c>
      <c r="E90">
        <f>GT_NG!P90</f>
        <v>11.247521865889215</v>
      </c>
      <c r="F90">
        <f>GT_Spot!P90</f>
        <v>0</v>
      </c>
      <c r="G90">
        <f>PPCL_NG!P90</f>
        <v>17.54</v>
      </c>
      <c r="H90">
        <f>PPCL_Spot!P90</f>
        <v>64.5</v>
      </c>
      <c r="I90">
        <f>Bawana_NG!P90</f>
        <v>99.62</v>
      </c>
      <c r="J90">
        <f>Bawana_RLNG!P90</f>
        <v>0</v>
      </c>
      <c r="K90">
        <f>Bawana_Spot!P90</f>
        <v>258.33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1133.3293232427091</v>
      </c>
      <c r="P90" s="77">
        <v>118.25067050596464</v>
      </c>
      <c r="Q90" s="77">
        <v>29.742623999999999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111.33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7.4</v>
      </c>
      <c r="Z90" s="75">
        <f>IEX!N90</f>
        <v>0</v>
      </c>
      <c r="AA90" s="117">
        <f>STOA!H90</f>
        <v>539.04</v>
      </c>
      <c r="AB90" s="117">
        <f>-STOA!N90</f>
        <v>0</v>
      </c>
      <c r="AC90">
        <f t="shared" si="3"/>
        <v>21.168077141441081</v>
      </c>
      <c r="AD90">
        <f t="shared" si="4"/>
        <v>2354.1620624731213</v>
      </c>
      <c r="AE90">
        <f>'IDT-1'!B90</f>
        <v>0</v>
      </c>
      <c r="AF90" s="26"/>
      <c r="AG90">
        <f t="shared" si="5"/>
        <v>2354.1620624731213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-15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</row>
    <row r="91" spans="1:44">
      <c r="A91" t="s">
        <v>133</v>
      </c>
      <c r="E91">
        <f>GT_NG!P91</f>
        <v>11.247521865889215</v>
      </c>
      <c r="F91">
        <f>GT_Spot!P91</f>
        <v>0</v>
      </c>
      <c r="G91">
        <f>PPCL_NG!P91</f>
        <v>17.54</v>
      </c>
      <c r="H91">
        <f>PPCL_Spot!P91</f>
        <v>64.5</v>
      </c>
      <c r="I91">
        <f>Bawana_NG!P91</f>
        <v>99.62</v>
      </c>
      <c r="J91">
        <f>Bawana_RLNG!P91</f>
        <v>0</v>
      </c>
      <c r="K91">
        <f>Bawana_Spot!P91</f>
        <v>180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1179.589383497356</v>
      </c>
      <c r="P91" s="77">
        <v>118.25067050596464</v>
      </c>
      <c r="Q91" s="77">
        <v>29.742623999999999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110.89999999999999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19.96</v>
      </c>
      <c r="Z91" s="75">
        <f>IEX!N91</f>
        <v>0</v>
      </c>
      <c r="AA91" s="117">
        <f>STOA!H91</f>
        <v>639.66</v>
      </c>
      <c r="AB91" s="117">
        <f>-STOA!N91</f>
        <v>0</v>
      </c>
      <c r="AC91">
        <f t="shared" si="3"/>
        <v>21.904696054248564</v>
      </c>
      <c r="AD91">
        <f t="shared" si="4"/>
        <v>2431.1055038149611</v>
      </c>
      <c r="AE91">
        <f>'IDT-1'!B91</f>
        <v>0</v>
      </c>
      <c r="AF91" s="26"/>
      <c r="AG91">
        <f t="shared" si="5"/>
        <v>2431.1055038149611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-18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</row>
    <row r="92" spans="1:44">
      <c r="A92" t="s">
        <v>134</v>
      </c>
      <c r="E92">
        <f>GT_NG!P92</f>
        <v>11.247521865889215</v>
      </c>
      <c r="F92">
        <f>GT_Spot!P92</f>
        <v>0</v>
      </c>
      <c r="G92">
        <f>PPCL_NG!P92</f>
        <v>17.54</v>
      </c>
      <c r="H92">
        <f>PPCL_Spot!P92</f>
        <v>64.5</v>
      </c>
      <c r="I92">
        <f>Bawana_NG!P92</f>
        <v>99.62</v>
      </c>
      <c r="J92">
        <f>Bawana_RLNG!P92</f>
        <v>0</v>
      </c>
      <c r="K92">
        <f>Bawana_Spot!P92</f>
        <v>218.53000000000003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1181.2085413759312</v>
      </c>
      <c r="P92" s="77">
        <v>118.25067050596464</v>
      </c>
      <c r="Q92" s="77">
        <v>29.742623999999999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120.31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28.5</v>
      </c>
      <c r="Z92" s="75">
        <f>IEX!N92</f>
        <v>0</v>
      </c>
      <c r="AA92" s="117">
        <f>STOA!H92</f>
        <v>639.66</v>
      </c>
      <c r="AB92" s="117">
        <f>-STOA!N92</f>
        <v>0</v>
      </c>
      <c r="AC92">
        <f t="shared" si="3"/>
        <v>22.344943623402465</v>
      </c>
      <c r="AD92">
        <f t="shared" si="4"/>
        <v>2496.7644141243827</v>
      </c>
      <c r="AE92">
        <f>'IDT-1'!B92</f>
        <v>0</v>
      </c>
      <c r="AF92" s="26"/>
      <c r="AG92">
        <f t="shared" si="5"/>
        <v>2496.7644141243827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-10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</row>
    <row r="93" spans="1:44">
      <c r="A93" t="s">
        <v>135</v>
      </c>
      <c r="E93">
        <f>GT_NG!P93</f>
        <v>11.247521865889215</v>
      </c>
      <c r="F93">
        <f>GT_Spot!P93</f>
        <v>0</v>
      </c>
      <c r="G93">
        <f>PPCL_NG!P93</f>
        <v>17.54</v>
      </c>
      <c r="H93">
        <f>PPCL_Spot!P93</f>
        <v>64.5</v>
      </c>
      <c r="I93">
        <f>Bawana_NG!P93</f>
        <v>99.62</v>
      </c>
      <c r="J93">
        <f>Bawana_RLNG!P93</f>
        <v>0</v>
      </c>
      <c r="K93">
        <f>Bawana_Spot!P93</f>
        <v>170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1182.0050256136196</v>
      </c>
      <c r="P93" s="77">
        <v>118.25067050596464</v>
      </c>
      <c r="Q93" s="77">
        <v>29.742623999999999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119.67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833.16</v>
      </c>
      <c r="AB93" s="117">
        <f>-STOA!N93</f>
        <v>0</v>
      </c>
      <c r="AC93">
        <f t="shared" si="3"/>
        <v>23.495550470004858</v>
      </c>
      <c r="AD93">
        <f t="shared" si="4"/>
        <v>2598.2402915154689</v>
      </c>
      <c r="AE93">
        <f>'IDT-1'!B93</f>
        <v>0</v>
      </c>
      <c r="AF93" s="26"/>
      <c r="AG93">
        <f t="shared" si="5"/>
        <v>2598.2402915154689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-24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</row>
    <row r="94" spans="1:44">
      <c r="A94" t="s">
        <v>136</v>
      </c>
      <c r="E94">
        <f>GT_NG!P94</f>
        <v>11.247521865889215</v>
      </c>
      <c r="F94">
        <f>GT_Spot!P94</f>
        <v>0</v>
      </c>
      <c r="G94">
        <f>PPCL_NG!P94</f>
        <v>17.54</v>
      </c>
      <c r="H94">
        <f>PPCL_Spot!P94</f>
        <v>64.5</v>
      </c>
      <c r="I94">
        <f>Bawana_NG!P94</f>
        <v>99.62</v>
      </c>
      <c r="J94">
        <f>Bawana_RLNG!P94</f>
        <v>0</v>
      </c>
      <c r="K94">
        <f>Bawana_Spot!P94</f>
        <v>170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1183.8560685329514</v>
      </c>
      <c r="P94" s="77">
        <v>118.25067050596464</v>
      </c>
      <c r="Q94" s="77">
        <v>29.742623999999999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113.5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833.16</v>
      </c>
      <c r="AB94" s="117">
        <f>-STOA!N94</f>
        <v>0</v>
      </c>
      <c r="AC94">
        <f t="shared" si="3"/>
        <v>23.244468587162288</v>
      </c>
      <c r="AD94">
        <f t="shared" si="4"/>
        <v>2618.1724163176427</v>
      </c>
      <c r="AE94">
        <f>'IDT-1'!B94</f>
        <v>0</v>
      </c>
      <c r="AF94" s="26"/>
      <c r="AG94">
        <f t="shared" si="5"/>
        <v>2618.1724163176427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</row>
    <row r="95" spans="1:44">
      <c r="A95" t="s">
        <v>137</v>
      </c>
      <c r="E95">
        <f>GT_NG!P95</f>
        <v>11.247521865889215</v>
      </c>
      <c r="F95">
        <f>GT_Spot!P95</f>
        <v>0</v>
      </c>
      <c r="G95">
        <f>PPCL_NG!P95</f>
        <v>17.54</v>
      </c>
      <c r="H95">
        <f>PPCL_Spot!P95</f>
        <v>64.5</v>
      </c>
      <c r="I95">
        <f>Bawana_NG!P95</f>
        <v>99.62</v>
      </c>
      <c r="J95">
        <f>Bawana_RLNG!P95</f>
        <v>0</v>
      </c>
      <c r="K95">
        <f>Bawana_Spot!P95</f>
        <v>170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1135.9894362375494</v>
      </c>
      <c r="P95" s="77">
        <v>118.25067050596464</v>
      </c>
      <c r="Q95" s="77">
        <v>29.742623999999999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113.78999999999999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18.010000000000002</v>
      </c>
      <c r="Z95" s="75">
        <f>IEX!N95</f>
        <v>0</v>
      </c>
      <c r="AA95" s="117">
        <f>STOA!H95</f>
        <v>833.16</v>
      </c>
      <c r="AB95" s="117">
        <f>-STOA!N95</f>
        <v>0</v>
      </c>
      <c r="AC95">
        <f t="shared" si="3"/>
        <v>23.588754222962748</v>
      </c>
      <c r="AD95">
        <f t="shared" si="4"/>
        <v>2656.9514983864401</v>
      </c>
      <c r="AE95">
        <f>'IDT-1'!B95</f>
        <v>0</v>
      </c>
      <c r="AF95" s="26"/>
      <c r="AG95">
        <f t="shared" si="5"/>
        <v>2656.9514983864401</v>
      </c>
      <c r="AI95" s="75">
        <f>PXIL!H95</f>
        <v>0</v>
      </c>
      <c r="AJ95" s="75">
        <f>PXIL!N95</f>
        <v>0</v>
      </c>
      <c r="AK95" s="75">
        <f>RTM_IEX!H95</f>
        <v>68.69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</row>
    <row r="96" spans="1:44">
      <c r="A96" t="s">
        <v>138</v>
      </c>
      <c r="E96">
        <f>GT_NG!P96</f>
        <v>11.247521865889215</v>
      </c>
      <c r="F96">
        <f>GT_Spot!P96</f>
        <v>0</v>
      </c>
      <c r="G96">
        <f>PPCL_NG!P96</f>
        <v>17.54</v>
      </c>
      <c r="H96">
        <f>PPCL_Spot!P96</f>
        <v>64.5</v>
      </c>
      <c r="I96">
        <f>Bawana_NG!P96</f>
        <v>99.62</v>
      </c>
      <c r="J96">
        <f>Bawana_RLNG!P96</f>
        <v>0</v>
      </c>
      <c r="K96">
        <f>Bawana_Spot!P96</f>
        <v>170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1132.1162781303494</v>
      </c>
      <c r="P96" s="77">
        <v>118.25067050596464</v>
      </c>
      <c r="Q96" s="77">
        <v>29.742623999999999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113.91999999999999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17.96</v>
      </c>
      <c r="Z96" s="75">
        <f>IEX!N96</f>
        <v>0</v>
      </c>
      <c r="AA96" s="117">
        <f>STOA!H96</f>
        <v>833.16</v>
      </c>
      <c r="AB96" s="117">
        <f>-STOA!N96</f>
        <v>0</v>
      </c>
      <c r="AC96">
        <f t="shared" si="3"/>
        <v>23.64055843161939</v>
      </c>
      <c r="AD96">
        <f t="shared" si="4"/>
        <v>2662.7865360705837</v>
      </c>
      <c r="AE96">
        <f>'IDT-1'!B96</f>
        <v>0</v>
      </c>
      <c r="AF96" s="26"/>
      <c r="AG96">
        <f t="shared" si="5"/>
        <v>2662.7865360705837</v>
      </c>
      <c r="AI96" s="75">
        <f>PXIL!H96</f>
        <v>0</v>
      </c>
      <c r="AJ96" s="75">
        <f>PXIL!N96</f>
        <v>0</v>
      </c>
      <c r="AK96" s="75">
        <f>RTM_IEX!H96</f>
        <v>78.37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</row>
    <row r="97" spans="1:44">
      <c r="A97" t="s">
        <v>139</v>
      </c>
      <c r="E97">
        <f>GT_NG!P97</f>
        <v>11.247521865889215</v>
      </c>
      <c r="F97">
        <f>GT_Spot!P97</f>
        <v>0</v>
      </c>
      <c r="G97">
        <f>PPCL_NG!P97</f>
        <v>17.54</v>
      </c>
      <c r="H97">
        <f>PPCL_Spot!P97</f>
        <v>64.5</v>
      </c>
      <c r="I97">
        <f>Bawana_NG!P97</f>
        <v>99.62</v>
      </c>
      <c r="J97">
        <f>Bawana_RLNG!P97</f>
        <v>0</v>
      </c>
      <c r="K97">
        <f>Bawana_Spot!P97</f>
        <v>170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1125.3096555886289</v>
      </c>
      <c r="P97" s="77">
        <v>118.25067050596464</v>
      </c>
      <c r="Q97" s="77">
        <v>29.742623999999999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115.80000000000001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14.88</v>
      </c>
      <c r="Z97" s="75">
        <f>IEX!N97</f>
        <v>0</v>
      </c>
      <c r="AA97" s="117">
        <f>STOA!H97</f>
        <v>873.8</v>
      </c>
      <c r="AB97" s="117">
        <f>-STOA!N97</f>
        <v>0</v>
      </c>
      <c r="AC97">
        <f t="shared" si="3"/>
        <v>23.774436153252246</v>
      </c>
      <c r="AD97">
        <f t="shared" si="4"/>
        <v>2677.8660358072302</v>
      </c>
      <c r="AE97">
        <f>'IDT-1'!B97</f>
        <v>0</v>
      </c>
      <c r="AF97" s="26"/>
      <c r="AG97">
        <f t="shared" si="5"/>
        <v>2677.8660358072302</v>
      </c>
      <c r="AI97" s="75">
        <f>PXIL!H97</f>
        <v>0</v>
      </c>
      <c r="AJ97" s="75">
        <f>PXIL!N97</f>
        <v>0</v>
      </c>
      <c r="AK97" s="75">
        <f>RTM_IEX!H97</f>
        <v>60.95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</row>
    <row r="98" spans="1:44">
      <c r="A98" t="s">
        <v>140</v>
      </c>
      <c r="E98">
        <f>GT_NG!P98</f>
        <v>11.247521865889215</v>
      </c>
      <c r="F98">
        <f>GT_Spot!P98</f>
        <v>0</v>
      </c>
      <c r="G98">
        <f>PPCL_NG!P98</f>
        <v>17.54</v>
      </c>
      <c r="H98">
        <f>PPCL_Spot!P98</f>
        <v>64.5</v>
      </c>
      <c r="I98">
        <f>Bawana_NG!P98</f>
        <v>99.62</v>
      </c>
      <c r="J98">
        <f>Bawana_RLNG!P98</f>
        <v>0</v>
      </c>
      <c r="K98">
        <f>Bawana_Spot!P98</f>
        <v>170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1115.4019595897716</v>
      </c>
      <c r="P98" s="77">
        <v>118.25067050596464</v>
      </c>
      <c r="Q98" s="77">
        <v>29.742623999999999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116.06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13.22</v>
      </c>
      <c r="Z98" s="75">
        <f>IEX!N98</f>
        <v>0</v>
      </c>
      <c r="AA98" s="117">
        <f>STOA!H98</f>
        <v>873.8</v>
      </c>
      <c r="AB98" s="117">
        <f>-STOA!N98</f>
        <v>0</v>
      </c>
      <c r="AC98">
        <f t="shared" si="3"/>
        <v>23.768648428462303</v>
      </c>
      <c r="AD98">
        <f t="shared" si="4"/>
        <v>2677.2141275331628</v>
      </c>
      <c r="AE98">
        <f>'IDT-1'!B98</f>
        <v>0</v>
      </c>
      <c r="AF98" s="26"/>
      <c r="AG98">
        <f t="shared" si="5"/>
        <v>2677.2141275331628</v>
      </c>
      <c r="AI98" s="75">
        <f>PXIL!H98</f>
        <v>0</v>
      </c>
      <c r="AJ98" s="75">
        <f>PXIL!N98</f>
        <v>0</v>
      </c>
      <c r="AK98" s="75">
        <f>RTM_IEX!H98</f>
        <v>71.599999999999994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0.59983988735794724</v>
      </c>
      <c r="F99">
        <f t="shared" si="6"/>
        <v>0</v>
      </c>
      <c r="G99">
        <f t="shared" si="6"/>
        <v>0.42095999999999945</v>
      </c>
      <c r="H99">
        <f t="shared" si="6"/>
        <v>1.5069050502438306</v>
      </c>
      <c r="I99">
        <f t="shared" si="6"/>
        <v>2.390880000000001</v>
      </c>
      <c r="J99">
        <f t="shared" si="6"/>
        <v>0</v>
      </c>
      <c r="K99">
        <f t="shared" si="6"/>
        <v>5.4087997051884535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24.706850095211344</v>
      </c>
      <c r="P99" s="77">
        <f t="shared" si="6"/>
        <v>2.8380160921431501</v>
      </c>
      <c r="Q99" s="77">
        <f t="shared" si="6"/>
        <v>0.71382297599999955</v>
      </c>
      <c r="R99" s="80">
        <f t="shared" si="6"/>
        <v>0.37583295454545468</v>
      </c>
      <c r="S99" s="80">
        <f t="shared" si="6"/>
        <v>0</v>
      </c>
      <c r="T99" s="78">
        <f t="shared" si="6"/>
        <v>2.70885</v>
      </c>
      <c r="U99" s="78">
        <f t="shared" si="6"/>
        <v>2.9048449999999995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5.6999999999999995E-2</v>
      </c>
      <c r="Z99" s="75">
        <f t="shared" si="6"/>
        <v>0</v>
      </c>
      <c r="AA99" s="117">
        <f t="shared" si="6"/>
        <v>8.481852500000004</v>
      </c>
      <c r="AB99" s="117">
        <f t="shared" si="6"/>
        <v>0</v>
      </c>
      <c r="AC99">
        <f t="shared" si="6"/>
        <v>0.48632663772813317</v>
      </c>
      <c r="AD99">
        <f t="shared" si="6"/>
        <v>50.833250122962042</v>
      </c>
      <c r="AE99">
        <f t="shared" si="6"/>
        <v>0.19692225000000002</v>
      </c>
      <c r="AG99">
        <f t="shared" si="6"/>
        <v>51.030172372962042</v>
      </c>
      <c r="AI99">
        <f t="shared" si="6"/>
        <v>0</v>
      </c>
      <c r="AJ99">
        <f t="shared" si="6"/>
        <v>0</v>
      </c>
      <c r="AK99">
        <f t="shared" si="6"/>
        <v>0.16881250000000003</v>
      </c>
      <c r="AL99">
        <f t="shared" si="6"/>
        <v>-1.9636899999999999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  <row r="101" spans="1:44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</row>
    <row r="102" spans="1:44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</row>
    <row r="106" spans="1:44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44682</v>
      </c>
      <c r="B1" s="218"/>
      <c r="C1" s="218"/>
      <c r="D1" s="212"/>
      <c r="E1" s="212" t="s">
        <v>192</v>
      </c>
      <c r="F1" s="212" t="s">
        <v>193</v>
      </c>
      <c r="G1" s="212" t="s">
        <v>190</v>
      </c>
      <c r="H1" s="212" t="s">
        <v>191</v>
      </c>
      <c r="I1" s="212" t="s">
        <v>194</v>
      </c>
      <c r="J1" s="212" t="s">
        <v>196</v>
      </c>
      <c r="K1" s="212" t="s">
        <v>300</v>
      </c>
      <c r="L1" s="218" t="s">
        <v>200</v>
      </c>
      <c r="M1" s="218" t="s">
        <v>201</v>
      </c>
      <c r="N1" s="218" t="s">
        <v>202</v>
      </c>
      <c r="O1" s="218" t="s">
        <v>197</v>
      </c>
      <c r="P1" s="219" t="s">
        <v>143</v>
      </c>
      <c r="Q1" s="219" t="s">
        <v>144</v>
      </c>
      <c r="R1" s="223" t="s">
        <v>339</v>
      </c>
      <c r="S1" s="79"/>
      <c r="T1" s="82" t="s">
        <v>302</v>
      </c>
      <c r="U1" s="220" t="s">
        <v>303</v>
      </c>
      <c r="V1" s="107" t="s">
        <v>316</v>
      </c>
      <c r="W1" s="107" t="s">
        <v>302</v>
      </c>
      <c r="X1" s="212" t="s">
        <v>335</v>
      </c>
      <c r="Y1" s="222" t="s">
        <v>223</v>
      </c>
      <c r="Z1" s="222" t="s">
        <v>224</v>
      </c>
      <c r="AA1" s="221" t="s">
        <v>198</v>
      </c>
      <c r="AB1" s="221" t="s">
        <v>199</v>
      </c>
      <c r="AC1" s="27" t="s">
        <v>189</v>
      </c>
      <c r="AD1" s="212" t="s">
        <v>142</v>
      </c>
      <c r="AG1" s="212" t="s">
        <v>278</v>
      </c>
      <c r="AI1" s="222" t="s">
        <v>384</v>
      </c>
      <c r="AJ1" s="222" t="s">
        <v>412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4" t="s">
        <v>413</v>
      </c>
      <c r="AP1" s="224" t="s">
        <v>414</v>
      </c>
      <c r="AQ1" s="224" t="s">
        <v>415</v>
      </c>
      <c r="AR1" s="224" t="s">
        <v>416</v>
      </c>
    </row>
    <row r="2" spans="1:44">
      <c r="A2" s="27" t="s">
        <v>44</v>
      </c>
      <c r="B2" s="218"/>
      <c r="C2" s="218"/>
      <c r="D2" s="212"/>
      <c r="E2" s="212"/>
      <c r="F2" s="212"/>
      <c r="G2" s="212"/>
      <c r="H2" s="212"/>
      <c r="I2" s="212"/>
      <c r="J2" s="212"/>
      <c r="K2" s="212"/>
      <c r="L2" s="218"/>
      <c r="M2" s="218"/>
      <c r="N2" s="218"/>
      <c r="O2" s="218"/>
      <c r="P2" s="219"/>
      <c r="Q2" s="219"/>
      <c r="R2" s="223"/>
      <c r="S2" s="79"/>
      <c r="T2" s="82" t="s">
        <v>315</v>
      </c>
      <c r="U2" s="220"/>
      <c r="V2" s="107" t="s">
        <v>304</v>
      </c>
      <c r="W2" s="107" t="s">
        <v>304</v>
      </c>
      <c r="X2" s="212"/>
      <c r="Y2" s="222"/>
      <c r="Z2" s="222"/>
      <c r="AA2" s="221"/>
      <c r="AB2" s="221"/>
      <c r="AC2" s="27">
        <f>Allocation!J1/100</f>
        <v>8.8000000000000005E-3</v>
      </c>
      <c r="AD2" s="212"/>
      <c r="AE2" t="s">
        <v>276</v>
      </c>
      <c r="AG2" s="212"/>
      <c r="AI2" s="222"/>
      <c r="AJ2" s="222"/>
      <c r="AK2" s="222"/>
      <c r="AL2" s="222"/>
      <c r="AM2" s="222"/>
      <c r="AN2" s="222"/>
      <c r="AO2" s="224"/>
      <c r="AP2" s="224"/>
      <c r="AQ2" s="224"/>
      <c r="AR2" s="224"/>
    </row>
    <row r="3" spans="1:44">
      <c r="A3" t="s">
        <v>45</v>
      </c>
      <c r="E3">
        <f>GT_NG!Q3</f>
        <v>7.7749108034822321</v>
      </c>
      <c r="F3">
        <f>GT_Spot!Q3</f>
        <v>0</v>
      </c>
      <c r="G3">
        <f>PPCL_NG!Q3</f>
        <v>9.9600000000000009</v>
      </c>
      <c r="H3">
        <f>PPCL_Spot!Q3</f>
        <v>30</v>
      </c>
      <c r="I3">
        <f>Bawana_NG!Q3</f>
        <v>49.92</v>
      </c>
      <c r="J3">
        <f>Bawana_RLNG!Q3</f>
        <v>0</v>
      </c>
      <c r="K3">
        <f>Bawana_Spot!Q3</f>
        <v>74.999999999999986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748.02511213012212</v>
      </c>
      <c r="P3" s="77">
        <v>68.387227478403958</v>
      </c>
      <c r="Q3" s="77">
        <v>17.200879999999998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128.1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6.28</v>
      </c>
      <c r="Z3" s="75">
        <f>IEX!O3</f>
        <v>0</v>
      </c>
      <c r="AA3" s="117">
        <f>STOA!I3</f>
        <v>227.41</v>
      </c>
      <c r="AB3" s="117">
        <f>-STOA!O3</f>
        <v>0</v>
      </c>
      <c r="AC3">
        <f>SUMIF(B3:AB3,"&gt;0")*$AC$2-SUMIF(B3:AB3,"&lt;0")*($AC$2/(1-$AC$2))+SUMIF(AI3:AR3,"&gt;0")*$AC$2-SUMIF(AI3:AR3,"&lt;0")*($AC$2/(1-$AC$2))</f>
        <v>12.060207547625673</v>
      </c>
      <c r="AD3">
        <f>SUM(B3:AB3,AI3:AR3)-AC3</f>
        <v>1358.4179228643827</v>
      </c>
      <c r="AE3">
        <f>'IDT-1'!C3</f>
        <v>0</v>
      </c>
      <c r="AF3" s="26"/>
      <c r="AG3">
        <f>SUM(AD3:AF3)</f>
        <v>1358.4179228643827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2.42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7.7749108034822321</v>
      </c>
      <c r="F4">
        <f>GT_Spot!Q4</f>
        <v>0</v>
      </c>
      <c r="G4">
        <f>PPCL_NG!Q4</f>
        <v>9.9600000000000009</v>
      </c>
      <c r="H4">
        <f>PPCL_Spot!Q4</f>
        <v>30</v>
      </c>
      <c r="I4">
        <f>Bawana_NG!Q4</f>
        <v>49.92</v>
      </c>
      <c r="J4">
        <f>Bawana_RLNG!Q4</f>
        <v>0</v>
      </c>
      <c r="K4">
        <f>Bawana_Spot!Q4</f>
        <v>74.999999999999986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744.72475678012211</v>
      </c>
      <c r="P4" s="77">
        <v>68.387227478403958</v>
      </c>
      <c r="Q4" s="77">
        <v>17.200879999999998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128.43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11.31</v>
      </c>
      <c r="Z4" s="75">
        <f>IEX!O4</f>
        <v>0</v>
      </c>
      <c r="AA4" s="117">
        <f>STOA!I4</f>
        <v>228.35999999999999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12.106844420545672</v>
      </c>
      <c r="AD4">
        <f t="shared" ref="AD4:AD67" si="1">SUM(B4:AB4,AI4:AR4)-AC4</f>
        <v>1363.6709306414623</v>
      </c>
      <c r="AE4">
        <f>'IDT-1'!C4</f>
        <v>0</v>
      </c>
      <c r="AF4" s="26"/>
      <c r="AG4">
        <f t="shared" ref="AG4:AG67" si="2">SUM(AD4:AF4)</f>
        <v>1363.6709306414623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4.71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7.7749108034822321</v>
      </c>
      <c r="F5">
        <f>GT_Spot!Q5</f>
        <v>0</v>
      </c>
      <c r="G5">
        <f>PPCL_NG!Q5</f>
        <v>9.9600000000000009</v>
      </c>
      <c r="H5">
        <f>PPCL_Spot!Q5</f>
        <v>30</v>
      </c>
      <c r="I5">
        <f>Bawana_NG!Q5</f>
        <v>49.92</v>
      </c>
      <c r="J5">
        <f>Bawana_RLNG!Q5</f>
        <v>0</v>
      </c>
      <c r="K5">
        <f>Bawana_Spot!Q5</f>
        <v>74.999999999999986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735.5504489961221</v>
      </c>
      <c r="P5" s="77">
        <v>68.387227478403958</v>
      </c>
      <c r="Q5" s="77">
        <v>17.200879999999998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127.75999999999999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2.82</v>
      </c>
      <c r="Z5" s="75">
        <f>IEX!O5</f>
        <v>0</v>
      </c>
      <c r="AA5" s="117">
        <f>STOA!I5</f>
        <v>228.69999999999996</v>
      </c>
      <c r="AB5" s="117">
        <f>-STOA!O5</f>
        <v>0</v>
      </c>
      <c r="AC5">
        <f t="shared" si="0"/>
        <v>12.095521062490377</v>
      </c>
      <c r="AD5">
        <f t="shared" si="1"/>
        <v>1322.2179462155177</v>
      </c>
      <c r="AE5">
        <f>'IDT-1'!C5</f>
        <v>0</v>
      </c>
      <c r="AF5" s="26"/>
      <c r="AG5">
        <f t="shared" si="2"/>
        <v>1322.2179462155177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-20</v>
      </c>
      <c r="AM5" s="75">
        <f>RTM_PXI!I5</f>
        <v>0</v>
      </c>
      <c r="AN5" s="75">
        <f>RTM_PXI!O5</f>
        <v>0</v>
      </c>
      <c r="AO5" s="192">
        <f>GDAM_IEX!I5</f>
        <v>1.24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8.6197147344015388</v>
      </c>
      <c r="F6">
        <f>GT_Spot!Q6</f>
        <v>0</v>
      </c>
      <c r="G6">
        <f>PPCL_NG!Q6</f>
        <v>9.9600000000000009</v>
      </c>
      <c r="H6">
        <f>PPCL_Spot!Q6</f>
        <v>30</v>
      </c>
      <c r="I6">
        <f>Bawana_NG!Q6</f>
        <v>49.92</v>
      </c>
      <c r="J6">
        <f>Bawana_RLNG!Q6</f>
        <v>0</v>
      </c>
      <c r="K6">
        <f>Bawana_Spot!Q6</f>
        <v>74.999999999999986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729.80225246612213</v>
      </c>
      <c r="P6" s="77">
        <v>68.387227478403958</v>
      </c>
      <c r="Q6" s="77">
        <v>17.200879999999998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128.07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229.40999999999997</v>
      </c>
      <c r="AB6" s="117">
        <f>-STOA!O6</f>
        <v>0</v>
      </c>
      <c r="AC6">
        <f t="shared" si="0"/>
        <v>12.025619207618471</v>
      </c>
      <c r="AD6">
        <f t="shared" si="1"/>
        <v>1314.3444554713092</v>
      </c>
      <c r="AE6">
        <f>'IDT-1'!C6</f>
        <v>0</v>
      </c>
      <c r="AF6" s="26"/>
      <c r="AG6">
        <f t="shared" si="2"/>
        <v>1314.3444554713092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-20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8.6197147344015388</v>
      </c>
      <c r="F7">
        <f>GT_Spot!Q7</f>
        <v>0</v>
      </c>
      <c r="G7">
        <f>PPCL_NG!Q7</f>
        <v>9.9600000000000009</v>
      </c>
      <c r="H7">
        <f>PPCL_Spot!Q7</f>
        <v>30</v>
      </c>
      <c r="I7">
        <f>Bawana_NG!Q7</f>
        <v>49.92</v>
      </c>
      <c r="J7">
        <f>Bawana_RLNG!Q7</f>
        <v>0</v>
      </c>
      <c r="K7">
        <f>Bawana_Spot!Q7</f>
        <v>74.999999999999986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731.37624931812206</v>
      </c>
      <c r="P7" s="77">
        <v>68.387227478403958</v>
      </c>
      <c r="Q7" s="77">
        <v>17.200879999999998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128.55000000000001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16.63</v>
      </c>
      <c r="Z7" s="75">
        <f>IEX!O7</f>
        <v>0</v>
      </c>
      <c r="AA7" s="117">
        <f>STOA!I7</f>
        <v>182.21</v>
      </c>
      <c r="AB7" s="117">
        <f>-STOA!O7</f>
        <v>0</v>
      </c>
      <c r="AC7">
        <f t="shared" si="0"/>
        <v>12.014280930359977</v>
      </c>
      <c r="AD7">
        <f t="shared" si="1"/>
        <v>1272.8897906005677</v>
      </c>
      <c r="AE7">
        <f>'IDT-1'!C7</f>
        <v>0</v>
      </c>
      <c r="AF7" s="26"/>
      <c r="AG7">
        <f t="shared" si="2"/>
        <v>1272.8897906005677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-40</v>
      </c>
      <c r="AM7" s="75">
        <f>RTM_PXI!I7</f>
        <v>0</v>
      </c>
      <c r="AN7" s="75">
        <f>RTM_PXI!O7</f>
        <v>0</v>
      </c>
      <c r="AO7" s="192">
        <f>GDAM_IEX!I7</f>
        <v>7.05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8.6197147344015388</v>
      </c>
      <c r="F8">
        <f>GT_Spot!Q8</f>
        <v>0</v>
      </c>
      <c r="G8">
        <f>PPCL_NG!Q8</f>
        <v>9.9600000000000009</v>
      </c>
      <c r="H8">
        <f>PPCL_Spot!Q8</f>
        <v>30</v>
      </c>
      <c r="I8">
        <f>Bawana_NG!Q8</f>
        <v>49.92</v>
      </c>
      <c r="J8">
        <f>Bawana_RLNG!Q8</f>
        <v>0</v>
      </c>
      <c r="K8">
        <f>Bawana_Spot!Q8</f>
        <v>74.999999999999986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731.37624931812206</v>
      </c>
      <c r="P8" s="77">
        <v>68.387227478403958</v>
      </c>
      <c r="Q8" s="77">
        <v>17.200879999999998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128.06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11.46</v>
      </c>
      <c r="Z8" s="75">
        <f>IEX!O8</f>
        <v>0</v>
      </c>
      <c r="AA8" s="117">
        <f>STOA!I8</f>
        <v>182.23</v>
      </c>
      <c r="AB8" s="117">
        <f>-STOA!O8</f>
        <v>0</v>
      </c>
      <c r="AC8">
        <f t="shared" si="0"/>
        <v>11.723775742305094</v>
      </c>
      <c r="AD8">
        <f t="shared" si="1"/>
        <v>1290.3902957886226</v>
      </c>
      <c r="AE8">
        <f>'IDT-1'!C8</f>
        <v>0</v>
      </c>
      <c r="AF8" s="26"/>
      <c r="AG8">
        <f t="shared" si="2"/>
        <v>1290.3902957886226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-15</v>
      </c>
      <c r="AM8" s="75">
        <f>RTM_PXI!I8</f>
        <v>0</v>
      </c>
      <c r="AN8" s="75">
        <f>RTM_PXI!O8</f>
        <v>0</v>
      </c>
      <c r="AO8" s="192">
        <f>GDAM_IEX!I8</f>
        <v>4.9000000000000004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8.6197147344015388</v>
      </c>
      <c r="F9">
        <f>GT_Spot!Q9</f>
        <v>0</v>
      </c>
      <c r="G9">
        <f>PPCL_NG!Q9</f>
        <v>9.9600000000000009</v>
      </c>
      <c r="H9">
        <f>PPCL_Spot!Q9</f>
        <v>30</v>
      </c>
      <c r="I9">
        <f>Bawana_NG!Q9</f>
        <v>49.92</v>
      </c>
      <c r="J9">
        <f>Bawana_RLNG!Q9</f>
        <v>0</v>
      </c>
      <c r="K9">
        <f>Bawana_Spot!Q9</f>
        <v>74.999999999999986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731.26641969368768</v>
      </c>
      <c r="P9" s="77">
        <v>68.387227478403958</v>
      </c>
      <c r="Q9" s="77">
        <v>17.200879999999998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127.57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181.22</v>
      </c>
      <c r="AB9" s="117">
        <f>-STOA!O9</f>
        <v>0</v>
      </c>
      <c r="AC9">
        <f t="shared" si="0"/>
        <v>11.56564124161007</v>
      </c>
      <c r="AD9">
        <f t="shared" si="1"/>
        <v>1272.578600664883</v>
      </c>
      <c r="AE9">
        <f>'IDT-1'!C9</f>
        <v>0</v>
      </c>
      <c r="AF9" s="26"/>
      <c r="AG9">
        <f t="shared" si="2"/>
        <v>1272.578600664883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-15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8.6197147344015388</v>
      </c>
      <c r="F10">
        <f>GT_Spot!Q10</f>
        <v>0</v>
      </c>
      <c r="G10">
        <f>PPCL_NG!Q10</f>
        <v>9.9600000000000009</v>
      </c>
      <c r="H10">
        <f>PPCL_Spot!Q10</f>
        <v>30</v>
      </c>
      <c r="I10">
        <f>Bawana_NG!Q10</f>
        <v>49.92</v>
      </c>
      <c r="J10">
        <f>Bawana_RLNG!Q10</f>
        <v>0</v>
      </c>
      <c r="K10">
        <f>Bawana_Spot!Q10</f>
        <v>74.999999999999986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729.62946309968765</v>
      </c>
      <c r="P10" s="77">
        <v>68.387227478403958</v>
      </c>
      <c r="Q10" s="77">
        <v>17.200879999999998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128.11000000000001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180.85999999999999</v>
      </c>
      <c r="AB10" s="117">
        <f>-STOA!O10</f>
        <v>0</v>
      </c>
      <c r="AC10">
        <f t="shared" si="0"/>
        <v>11.703748191460189</v>
      </c>
      <c r="AD10">
        <f t="shared" si="1"/>
        <v>1253.9835371210329</v>
      </c>
      <c r="AE10">
        <f>'IDT-1'!C10</f>
        <v>0</v>
      </c>
      <c r="AF10" s="26"/>
      <c r="AG10">
        <f t="shared" si="2"/>
        <v>1253.9835371210329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-32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8.6197147344015388</v>
      </c>
      <c r="F11">
        <f>GT_Spot!Q11</f>
        <v>0</v>
      </c>
      <c r="G11">
        <f>PPCL_NG!Q11</f>
        <v>9.9600000000000009</v>
      </c>
      <c r="H11">
        <f>PPCL_Spot!Q11</f>
        <v>30</v>
      </c>
      <c r="I11">
        <f>Bawana_NG!Q11</f>
        <v>49.92</v>
      </c>
      <c r="J11">
        <f>Bawana_RLNG!Q11</f>
        <v>0</v>
      </c>
      <c r="K11">
        <f>Bawana_Spot!Q11</f>
        <v>74.999999999999986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729.69242284168774</v>
      </c>
      <c r="P11" s="77">
        <v>68.387227478403958</v>
      </c>
      <c r="Q11" s="77">
        <v>17.200879999999998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127.84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17.57</v>
      </c>
      <c r="Z11" s="75">
        <f>IEX!O11</f>
        <v>0</v>
      </c>
      <c r="AA11" s="117">
        <f>STOA!I11</f>
        <v>109.36999999999998</v>
      </c>
      <c r="AB11" s="117">
        <f>-STOA!O11</f>
        <v>0</v>
      </c>
      <c r="AC11">
        <f t="shared" si="0"/>
        <v>11.316538156479538</v>
      </c>
      <c r="AD11">
        <f t="shared" si="1"/>
        <v>1274.6537068980135</v>
      </c>
      <c r="AE11">
        <f>'IDT-1'!C11</f>
        <v>0</v>
      </c>
      <c r="AF11" s="26"/>
      <c r="AG11">
        <f t="shared" si="2"/>
        <v>1274.6537068980135</v>
      </c>
      <c r="AI11" s="75">
        <f>PXIL!I11</f>
        <v>0</v>
      </c>
      <c r="AJ11" s="75">
        <f>PXIL!O11</f>
        <v>0</v>
      </c>
      <c r="AK11" s="75">
        <f>RTM_IEX!I11</f>
        <v>35.21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7.2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8.6197147344015388</v>
      </c>
      <c r="F12">
        <f>GT_Spot!Q12</f>
        <v>0</v>
      </c>
      <c r="G12">
        <f>PPCL_NG!Q12</f>
        <v>9.9600000000000009</v>
      </c>
      <c r="H12">
        <f>PPCL_Spot!Q12</f>
        <v>30</v>
      </c>
      <c r="I12">
        <f>Bawana_NG!Q12</f>
        <v>49.92</v>
      </c>
      <c r="J12">
        <f>Bawana_RLNG!Q12</f>
        <v>0</v>
      </c>
      <c r="K12">
        <f>Bawana_Spot!Q12</f>
        <v>74.999999999999986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730.9894699527988</v>
      </c>
      <c r="P12" s="77">
        <v>68.387227478403958</v>
      </c>
      <c r="Q12" s="77">
        <v>17.200879999999998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127.57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11.97</v>
      </c>
      <c r="Z12" s="75">
        <f>IEX!O12</f>
        <v>0</v>
      </c>
      <c r="AA12" s="117">
        <f>STOA!I12</f>
        <v>109.25999999999999</v>
      </c>
      <c r="AB12" s="117">
        <f>-STOA!O12</f>
        <v>0</v>
      </c>
      <c r="AC12">
        <f t="shared" si="0"/>
        <v>11.067736171057319</v>
      </c>
      <c r="AD12">
        <f t="shared" si="1"/>
        <v>1246.6295559945472</v>
      </c>
      <c r="AE12">
        <f>'IDT-1'!C12</f>
        <v>0</v>
      </c>
      <c r="AF12" s="26"/>
      <c r="AG12">
        <f t="shared" si="2"/>
        <v>1246.6295559945472</v>
      </c>
      <c r="AI12" s="75">
        <f>PXIL!I12</f>
        <v>0</v>
      </c>
      <c r="AJ12" s="75">
        <f>PXIL!O12</f>
        <v>0</v>
      </c>
      <c r="AK12" s="75">
        <f>RTM_IEX!I12</f>
        <v>13.9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4.92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8.6197147344015388</v>
      </c>
      <c r="F13">
        <f>GT_Spot!Q13</f>
        <v>0</v>
      </c>
      <c r="G13">
        <f>PPCL_NG!Q13</f>
        <v>9.9600000000000009</v>
      </c>
      <c r="H13">
        <f>PPCL_Spot!Q13</f>
        <v>30</v>
      </c>
      <c r="I13">
        <f>Bawana_NG!Q13</f>
        <v>49.92</v>
      </c>
      <c r="J13">
        <f>Bawana_RLNG!Q13</f>
        <v>0</v>
      </c>
      <c r="K13">
        <f>Bawana_Spot!Q13</f>
        <v>74.999999999999986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724.45002329079887</v>
      </c>
      <c r="P13" s="77">
        <v>68.387227478403958</v>
      </c>
      <c r="Q13" s="77">
        <v>17.200879999999998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128.18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12.05</v>
      </c>
      <c r="Z13" s="75">
        <f>IEX!O13</f>
        <v>0</v>
      </c>
      <c r="AA13" s="117">
        <f>STOA!I13</f>
        <v>88.72</v>
      </c>
      <c r="AB13" s="117">
        <f>-STOA!O13</f>
        <v>0</v>
      </c>
      <c r="AC13">
        <f t="shared" si="0"/>
        <v>10.909035845920016</v>
      </c>
      <c r="AD13">
        <f t="shared" si="1"/>
        <v>1184.5588096576844</v>
      </c>
      <c r="AE13">
        <f>'IDT-1'!C13</f>
        <v>0</v>
      </c>
      <c r="AF13" s="26"/>
      <c r="AG13">
        <f t="shared" si="2"/>
        <v>1184.5588096576844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-22</v>
      </c>
      <c r="AM13" s="75">
        <f>RTM_PXI!I13</f>
        <v>0</v>
      </c>
      <c r="AN13" s="75">
        <f>RTM_PXI!O13</f>
        <v>0</v>
      </c>
      <c r="AO13" s="192">
        <f>GDAM_IEX!I13</f>
        <v>4.9800000000000004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8.6197147344015388</v>
      </c>
      <c r="F14">
        <f>GT_Spot!Q14</f>
        <v>0</v>
      </c>
      <c r="G14">
        <f>PPCL_NG!Q14</f>
        <v>9.9600000000000009</v>
      </c>
      <c r="H14">
        <f>PPCL_Spot!Q14</f>
        <v>30</v>
      </c>
      <c r="I14">
        <f>Bawana_NG!Q14</f>
        <v>49.92</v>
      </c>
      <c r="J14">
        <f>Bawana_RLNG!Q14</f>
        <v>0</v>
      </c>
      <c r="K14">
        <f>Bawana_Spot!Q14</f>
        <v>74.999999999999986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727.87613429079886</v>
      </c>
      <c r="P14" s="77">
        <v>68.387227478403958</v>
      </c>
      <c r="Q14" s="77">
        <v>17.200879999999998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127.91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12.24</v>
      </c>
      <c r="Z14" s="75">
        <f>IEX!O14</f>
        <v>0</v>
      </c>
      <c r="AA14" s="117">
        <f>STOA!I14</f>
        <v>88.429999999999993</v>
      </c>
      <c r="AB14" s="117">
        <f>-STOA!O14</f>
        <v>0</v>
      </c>
      <c r="AC14">
        <f t="shared" si="0"/>
        <v>10.918349367675626</v>
      </c>
      <c r="AD14">
        <f t="shared" si="1"/>
        <v>1189.6256071359289</v>
      </c>
      <c r="AE14">
        <f>'IDT-1'!C14</f>
        <v>0</v>
      </c>
      <c r="AF14" s="26"/>
      <c r="AG14">
        <f t="shared" si="2"/>
        <v>1189.6256071359289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-20</v>
      </c>
      <c r="AM14" s="75">
        <f>RTM_PXI!I14</f>
        <v>0</v>
      </c>
      <c r="AN14" s="75">
        <f>RTM_PXI!O14</f>
        <v>0</v>
      </c>
      <c r="AO14" s="192">
        <f>GDAM_IEX!I14</f>
        <v>5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9.6149695224851932</v>
      </c>
      <c r="F15">
        <f>GT_Spot!Q15</f>
        <v>0</v>
      </c>
      <c r="G15">
        <f>PPCL_NG!Q15</f>
        <v>9.9600000000000009</v>
      </c>
      <c r="H15">
        <f>PPCL_Spot!Q15</f>
        <v>30</v>
      </c>
      <c r="I15">
        <f>Bawana_NG!Q15</f>
        <v>49.92</v>
      </c>
      <c r="J15">
        <f>Bawana_RLNG!Q15</f>
        <v>0</v>
      </c>
      <c r="K15">
        <f>Bawana_Spot!Q15</f>
        <v>55.002577045615645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741.22988035793912</v>
      </c>
      <c r="P15" s="77">
        <v>68.387227478403958</v>
      </c>
      <c r="Q15" s="77">
        <v>17.200879999999998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127.83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13.15</v>
      </c>
      <c r="Z15" s="75">
        <f>IEX!O15</f>
        <v>0</v>
      </c>
      <c r="AA15" s="117">
        <f>STOA!I15</f>
        <v>73.960000000000008</v>
      </c>
      <c r="AB15" s="117">
        <f>-STOA!O15</f>
        <v>0</v>
      </c>
      <c r="AC15">
        <f t="shared" si="0"/>
        <v>10.645681722936672</v>
      </c>
      <c r="AD15">
        <f t="shared" si="1"/>
        <v>1183.0198526815075</v>
      </c>
      <c r="AE15">
        <f>'IDT-1'!C15</f>
        <v>0</v>
      </c>
      <c r="AF15" s="26"/>
      <c r="AG15">
        <f t="shared" si="2"/>
        <v>1183.0198526815075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-8</v>
      </c>
      <c r="AM15" s="75">
        <f>RTM_PXI!I15</f>
        <v>0</v>
      </c>
      <c r="AN15" s="75">
        <f>RTM_PXI!O15</f>
        <v>0</v>
      </c>
      <c r="AO15" s="192">
        <f>GDAM_IEX!I15</f>
        <v>5.41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9.6149695224851932</v>
      </c>
      <c r="F16">
        <f>GT_Spot!Q16</f>
        <v>0</v>
      </c>
      <c r="G16">
        <f>PPCL_NG!Q16</f>
        <v>9.9600000000000009</v>
      </c>
      <c r="H16">
        <f>PPCL_Spot!Q16</f>
        <v>30</v>
      </c>
      <c r="I16">
        <f>Bawana_NG!Q16</f>
        <v>49.92</v>
      </c>
      <c r="J16">
        <f>Bawana_RLNG!Q16</f>
        <v>0</v>
      </c>
      <c r="K16">
        <f>Bawana_Spot!Q16</f>
        <v>49.999999999999993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741.22988035793912</v>
      </c>
      <c r="P16" s="77">
        <v>68.387227478403958</v>
      </c>
      <c r="Q16" s="77">
        <v>17.200879999999998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127.77000000000001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0</v>
      </c>
      <c r="AA16" s="117">
        <f>STOA!I16</f>
        <v>73.7</v>
      </c>
      <c r="AB16" s="117">
        <f>-STOA!O16</f>
        <v>0</v>
      </c>
      <c r="AC16">
        <f t="shared" si="0"/>
        <v>10.471027555024033</v>
      </c>
      <c r="AD16">
        <f t="shared" si="1"/>
        <v>1155.3119298038043</v>
      </c>
      <c r="AE16">
        <f>'IDT-1'!C16</f>
        <v>5.9329999999999998</v>
      </c>
      <c r="AF16" s="26"/>
      <c r="AG16">
        <f t="shared" si="2"/>
        <v>1161.2449298038043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-12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9.6149695224851932</v>
      </c>
      <c r="F17">
        <f>GT_Spot!Q17</f>
        <v>0</v>
      </c>
      <c r="G17">
        <f>PPCL_NG!Q17</f>
        <v>9.9600000000000009</v>
      </c>
      <c r="H17">
        <f>PPCL_Spot!Q17</f>
        <v>26.958671986601647</v>
      </c>
      <c r="I17">
        <f>Bawana_NG!Q17</f>
        <v>49.92</v>
      </c>
      <c r="J17">
        <f>Bawana_RLNG!Q17</f>
        <v>0</v>
      </c>
      <c r="K17">
        <f>Bawana_Spot!Q17</f>
        <v>40.47999999999999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741.78840959393915</v>
      </c>
      <c r="P17" s="77">
        <v>68.387227478403958</v>
      </c>
      <c r="Q17" s="77">
        <v>17.200879999999998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127.7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0</v>
      </c>
      <c r="AA17" s="117">
        <f>STOA!I17</f>
        <v>73.75</v>
      </c>
      <c r="AB17" s="117">
        <f>-STOA!O17</f>
        <v>0</v>
      </c>
      <c r="AC17">
        <f t="shared" si="0"/>
        <v>10.640448878970982</v>
      </c>
      <c r="AD17">
        <f t="shared" si="1"/>
        <v>1112.1197097024587</v>
      </c>
      <c r="AE17">
        <f>'IDT-1'!C17</f>
        <v>12.497</v>
      </c>
      <c r="AF17" s="26"/>
      <c r="AG17">
        <f t="shared" si="2"/>
        <v>1124.6167097024588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-43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9.6149695224851932</v>
      </c>
      <c r="F18">
        <f>GT_Spot!Q18</f>
        <v>0</v>
      </c>
      <c r="G18">
        <f>PPCL_NG!Q18</f>
        <v>9.9600000000000009</v>
      </c>
      <c r="H18">
        <f>PPCL_Spot!Q18</f>
        <v>26.958671986601647</v>
      </c>
      <c r="I18">
        <f>Bawana_NG!Q18</f>
        <v>49.92</v>
      </c>
      <c r="J18">
        <f>Bawana_RLNG!Q18</f>
        <v>0</v>
      </c>
      <c r="K18">
        <f>Bawana_Spot!Q18</f>
        <v>40.47999999999999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742.02113023593915</v>
      </c>
      <c r="P18" s="77">
        <v>68.387227478403958</v>
      </c>
      <c r="Q18" s="77">
        <v>17.200879999999998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127.63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0</v>
      </c>
      <c r="AA18" s="117">
        <f>STOA!I18</f>
        <v>73.98</v>
      </c>
      <c r="AB18" s="117">
        <f>-STOA!O18</f>
        <v>0</v>
      </c>
      <c r="AC18">
        <f t="shared" si="0"/>
        <v>10.803711116020098</v>
      </c>
      <c r="AD18">
        <f t="shared" si="1"/>
        <v>1094.3491681074097</v>
      </c>
      <c r="AE18">
        <f>'IDT-1'!C18</f>
        <v>20</v>
      </c>
      <c r="AF18" s="26"/>
      <c r="AG18">
        <f t="shared" si="2"/>
        <v>1114.3491681074097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-61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9.6149695224851932</v>
      </c>
      <c r="F19">
        <f>GT_Spot!Q19</f>
        <v>0</v>
      </c>
      <c r="G19">
        <f>PPCL_NG!Q19</f>
        <v>9.9600000000000009</v>
      </c>
      <c r="H19">
        <f>PPCL_Spot!Q19</f>
        <v>26.958671986601647</v>
      </c>
      <c r="I19">
        <f>Bawana_NG!Q19</f>
        <v>49.92</v>
      </c>
      <c r="J19">
        <f>Bawana_RLNG!Q19</f>
        <v>0</v>
      </c>
      <c r="K19">
        <f>Bawana_Spot!Q19</f>
        <v>47.309183395184249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748.02214922193923</v>
      </c>
      <c r="P19" s="77">
        <v>68.387227478403958</v>
      </c>
      <c r="Q19" s="77">
        <v>17.200879999999998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128.13999999999999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0</v>
      </c>
      <c r="AA19" s="117">
        <f>STOA!I19</f>
        <v>74.13</v>
      </c>
      <c r="AB19" s="117">
        <f>-STOA!O19</f>
        <v>0</v>
      </c>
      <c r="AC19">
        <f t="shared" si="0"/>
        <v>10.780374856619394</v>
      </c>
      <c r="AD19">
        <f t="shared" si="1"/>
        <v>1123.8627067479947</v>
      </c>
      <c r="AE19">
        <f>'IDT-1'!C19</f>
        <v>0</v>
      </c>
      <c r="AF19" s="26"/>
      <c r="AG19">
        <f t="shared" si="2"/>
        <v>1123.8627067479947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-45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9.6149695224851932</v>
      </c>
      <c r="F20">
        <f>GT_Spot!Q20</f>
        <v>0</v>
      </c>
      <c r="G20">
        <f>PPCL_NG!Q20</f>
        <v>9.9600000000000009</v>
      </c>
      <c r="H20">
        <f>PPCL_Spot!Q20</f>
        <v>26.958671986601647</v>
      </c>
      <c r="I20">
        <f>Bawana_NG!Q20</f>
        <v>49.92</v>
      </c>
      <c r="J20">
        <f>Bawana_RLNG!Q20</f>
        <v>0</v>
      </c>
      <c r="K20">
        <f>Bawana_Spot!Q20</f>
        <v>41.012612131122715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753.86929780193907</v>
      </c>
      <c r="P20" s="77">
        <v>68.387227478403958</v>
      </c>
      <c r="Q20" s="77">
        <v>17.200879999999998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128.36000000000001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0</v>
      </c>
      <c r="AA20" s="117">
        <f>STOA!I20</f>
        <v>74.25</v>
      </c>
      <c r="AB20" s="117">
        <f>-STOA!O20</f>
        <v>0</v>
      </c>
      <c r="AC20">
        <f t="shared" si="0"/>
        <v>11.35649022594235</v>
      </c>
      <c r="AD20">
        <f t="shared" si="1"/>
        <v>1058.1771686946104</v>
      </c>
      <c r="AE20">
        <f>'IDT-1'!C20</f>
        <v>0</v>
      </c>
      <c r="AF20" s="26"/>
      <c r="AG20">
        <f t="shared" si="2"/>
        <v>1058.1771686946104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-110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9.6149695224851932</v>
      </c>
      <c r="F21">
        <f>GT_Spot!Q21</f>
        <v>0</v>
      </c>
      <c r="G21">
        <f>PPCL_NG!Q21</f>
        <v>9.9600000000000009</v>
      </c>
      <c r="H21">
        <f>PPCL_Spot!Q21</f>
        <v>26.958671986601647</v>
      </c>
      <c r="I21">
        <f>Bawana_NG!Q21</f>
        <v>49.92</v>
      </c>
      <c r="J21">
        <f>Bawana_RLNG!Q21</f>
        <v>0</v>
      </c>
      <c r="K21">
        <f>Bawana_Spot!Q21</f>
        <v>40.92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751.29177074922222</v>
      </c>
      <c r="P21" s="77">
        <v>68.387227478403958</v>
      </c>
      <c r="Q21" s="77">
        <v>17.200879999999998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128.43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0</v>
      </c>
      <c r="AA21" s="117">
        <f>STOA!I21</f>
        <v>73.86</v>
      </c>
      <c r="AB21" s="117">
        <f>-STOA!O21</f>
        <v>0</v>
      </c>
      <c r="AC21">
        <f t="shared" si="0"/>
        <v>11.08158943050309</v>
      </c>
      <c r="AD21">
        <f t="shared" si="1"/>
        <v>1083.4619303062098</v>
      </c>
      <c r="AE21">
        <f>'IDT-1'!C21</f>
        <v>0</v>
      </c>
      <c r="AF21" s="26"/>
      <c r="AG21">
        <f t="shared" si="2"/>
        <v>1083.4619303062098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-82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9.6149695224851932</v>
      </c>
      <c r="F22">
        <f>GT_Spot!Q22</f>
        <v>0</v>
      </c>
      <c r="G22">
        <f>PPCL_NG!Q22</f>
        <v>9.9600000000000009</v>
      </c>
      <c r="H22">
        <f>PPCL_Spot!Q22</f>
        <v>26.958671986601647</v>
      </c>
      <c r="I22">
        <f>Bawana_NG!Q22</f>
        <v>49.92</v>
      </c>
      <c r="J22">
        <f>Bawana_RLNG!Q22</f>
        <v>0</v>
      </c>
      <c r="K22">
        <f>Bawana_Spot!Q22</f>
        <v>40.92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751.29177074922222</v>
      </c>
      <c r="P22" s="77">
        <v>68.387227478403958</v>
      </c>
      <c r="Q22" s="77">
        <v>17.200879999999998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128.41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-10</v>
      </c>
      <c r="AA22" s="117">
        <f>STOA!I22</f>
        <v>73.89</v>
      </c>
      <c r="AB22" s="117">
        <f>-STOA!O22</f>
        <v>0</v>
      </c>
      <c r="AC22">
        <f t="shared" si="0"/>
        <v>11.143824323158459</v>
      </c>
      <c r="AD22">
        <f t="shared" si="1"/>
        <v>1076.4096954135546</v>
      </c>
      <c r="AE22">
        <f>'IDT-1'!C22</f>
        <v>0</v>
      </c>
      <c r="AF22" s="26"/>
      <c r="AG22">
        <f t="shared" si="2"/>
        <v>1076.4096954135546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-79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9.6149695224851932</v>
      </c>
      <c r="F23">
        <f>GT_Spot!Q23</f>
        <v>0</v>
      </c>
      <c r="G23">
        <f>PPCL_NG!Q23</f>
        <v>9.9600000000000009</v>
      </c>
      <c r="H23">
        <f>PPCL_Spot!Q23</f>
        <v>26.958671986601647</v>
      </c>
      <c r="I23">
        <f>Bawana_NG!Q23</f>
        <v>49.92</v>
      </c>
      <c r="J23">
        <f>Bawana_RLNG!Q23</f>
        <v>0</v>
      </c>
      <c r="K23">
        <f>Bawana_Spot!Q23</f>
        <v>48.79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750.12035125833336</v>
      </c>
      <c r="P23" s="77">
        <v>68.387227478403958</v>
      </c>
      <c r="Q23" s="77">
        <v>17.200879999999998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128.35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-10</v>
      </c>
      <c r="AA23" s="117">
        <f>STOA!I23</f>
        <v>73.53</v>
      </c>
      <c r="AB23" s="117">
        <f>-STOA!O23</f>
        <v>0</v>
      </c>
      <c r="AC23">
        <f t="shared" si="0"/>
        <v>11.403272764649127</v>
      </c>
      <c r="AD23">
        <f t="shared" si="1"/>
        <v>1059.4288274811749</v>
      </c>
      <c r="AE23">
        <f>'IDT-1'!C23</f>
        <v>0</v>
      </c>
      <c r="AF23" s="26"/>
      <c r="AG23">
        <f t="shared" si="2"/>
        <v>1059.4288274811749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-102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9.6149695224851932</v>
      </c>
      <c r="F24">
        <f>GT_Spot!Q24</f>
        <v>0</v>
      </c>
      <c r="G24">
        <f>PPCL_NG!Q24</f>
        <v>9.9600000000000009</v>
      </c>
      <c r="H24">
        <f>PPCL_Spot!Q24</f>
        <v>26.958671986601647</v>
      </c>
      <c r="I24">
        <f>Bawana_NG!Q24</f>
        <v>49.92</v>
      </c>
      <c r="J24">
        <f>Bawana_RLNG!Q24</f>
        <v>0</v>
      </c>
      <c r="K24">
        <f>Bawana_Spot!Q24</f>
        <v>40.92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756.84929131833337</v>
      </c>
      <c r="P24" s="77">
        <v>68.387227478403958</v>
      </c>
      <c r="Q24" s="77">
        <v>17.200879999999998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128.32999999999998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-30</v>
      </c>
      <c r="AA24" s="117">
        <f>STOA!I24</f>
        <v>72.930000000000007</v>
      </c>
      <c r="AB24" s="117">
        <f>-STOA!O24</f>
        <v>0</v>
      </c>
      <c r="AC24">
        <f t="shared" si="0"/>
        <v>11.476556712399084</v>
      </c>
      <c r="AD24">
        <f t="shared" si="1"/>
        <v>1047.5944835934251</v>
      </c>
      <c r="AE24">
        <f>'IDT-1'!C24</f>
        <v>0</v>
      </c>
      <c r="AF24" s="26"/>
      <c r="AG24">
        <f t="shared" si="2"/>
        <v>1047.5944835934251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-92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9.6149695224851932</v>
      </c>
      <c r="F25">
        <f>GT_Spot!Q25</f>
        <v>0</v>
      </c>
      <c r="G25">
        <f>PPCL_NG!Q25</f>
        <v>9.9600000000000009</v>
      </c>
      <c r="H25">
        <f>PPCL_Spot!Q25</f>
        <v>26.958671986601647</v>
      </c>
      <c r="I25">
        <f>Bawana_NG!Q25</f>
        <v>49.92</v>
      </c>
      <c r="J25">
        <f>Bawana_RLNG!Q25</f>
        <v>0</v>
      </c>
      <c r="K25">
        <f>Bawana_Spot!Q25</f>
        <v>39.169335865307993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756.84929131833337</v>
      </c>
      <c r="P25" s="77">
        <v>68.387227478403958</v>
      </c>
      <c r="Q25" s="77">
        <v>17.200879999999998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128.42000000000002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-50</v>
      </c>
      <c r="AA25" s="117">
        <f>STOA!I25</f>
        <v>73.06</v>
      </c>
      <c r="AB25" s="117">
        <f>-STOA!O25</f>
        <v>0</v>
      </c>
      <c r="AC25">
        <f t="shared" si="0"/>
        <v>11.338793082703058</v>
      </c>
      <c r="AD25">
        <f t="shared" si="1"/>
        <v>1060.2015830884291</v>
      </c>
      <c r="AE25">
        <f>'IDT-1'!C25</f>
        <v>0</v>
      </c>
      <c r="AF25" s="26"/>
      <c r="AG25">
        <f t="shared" si="2"/>
        <v>1060.2015830884291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-58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9.6149695224851932</v>
      </c>
      <c r="F26">
        <f>GT_Spot!Q26</f>
        <v>0</v>
      </c>
      <c r="G26">
        <f>PPCL_NG!Q26</f>
        <v>9.9600000000000009</v>
      </c>
      <c r="H26">
        <f>PPCL_Spot!Q26</f>
        <v>26.958671986601647</v>
      </c>
      <c r="I26">
        <f>Bawana_NG!Q26</f>
        <v>49.92</v>
      </c>
      <c r="J26">
        <f>Bawana_RLNG!Q26</f>
        <v>0</v>
      </c>
      <c r="K26">
        <f>Bawana_Spot!Q26</f>
        <v>79.460000000000008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759.08552154233348</v>
      </c>
      <c r="P26" s="77">
        <v>68.387227478403958</v>
      </c>
      <c r="Q26" s="77">
        <v>17.200879999999998</v>
      </c>
      <c r="R26" s="80">
        <v>0</v>
      </c>
      <c r="S26" s="80">
        <v>0</v>
      </c>
      <c r="T26" s="78">
        <f>SUMPRODUCT(LTA!F26:AJ26,LTA!F$101:AJ$101,LTA!F$104:AJ$104)</f>
        <v>0</v>
      </c>
      <c r="U26" s="78">
        <f>SUMPRODUCT(LTA!F26:AJ26,LTA!F$102:AJ$102,LTA!F$104:AJ$104)</f>
        <v>128.42000000000002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-80</v>
      </c>
      <c r="AA26" s="117">
        <f>STOA!I26</f>
        <v>70.58</v>
      </c>
      <c r="AB26" s="117">
        <f>-STOA!O26</f>
        <v>0</v>
      </c>
      <c r="AC26">
        <f t="shared" si="0"/>
        <v>12.792093565811767</v>
      </c>
      <c r="AD26">
        <f t="shared" si="1"/>
        <v>974.79517696401228</v>
      </c>
      <c r="AE26">
        <f>'IDT-1'!C26</f>
        <v>0</v>
      </c>
      <c r="AF26" s="26"/>
      <c r="AG26">
        <f t="shared" si="2"/>
        <v>974.79517696401228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-152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9.6149695224851932</v>
      </c>
      <c r="F27">
        <f>GT_Spot!Q27</f>
        <v>0</v>
      </c>
      <c r="G27">
        <f>PPCL_NG!Q27</f>
        <v>9.9600000000000009</v>
      </c>
      <c r="H27">
        <f>PPCL_Spot!Q27</f>
        <v>26.958671986601647</v>
      </c>
      <c r="I27">
        <f>Bawana_NG!Q27</f>
        <v>49.92</v>
      </c>
      <c r="J27">
        <f>Bawana_RLNG!Q27</f>
        <v>0</v>
      </c>
      <c r="K27">
        <f>Bawana_Spot!Q27</f>
        <v>79.460000000000008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761.41553058705028</v>
      </c>
      <c r="P27" s="77">
        <v>68.387227478403958</v>
      </c>
      <c r="Q27" s="77">
        <v>17.200879999999998</v>
      </c>
      <c r="R27" s="80">
        <v>4.6543030303030308</v>
      </c>
      <c r="S27" s="80">
        <v>0</v>
      </c>
      <c r="T27" s="78">
        <f>SUMPRODUCT(LTA!F27:AJ27,LTA!F$101:AJ$101,LTA!F$104:AJ$104)</f>
        <v>0.28000000000000003</v>
      </c>
      <c r="U27" s="78">
        <f>SUMPRODUCT(LTA!F27:AJ27,LTA!F$102:AJ$102,LTA!F$104:AJ$104)</f>
        <v>128.41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-60</v>
      </c>
      <c r="AA27" s="117">
        <f>STOA!I27</f>
        <v>29.009999999999998</v>
      </c>
      <c r="AB27" s="117">
        <f>-STOA!O27</f>
        <v>0</v>
      </c>
      <c r="AC27">
        <f t="shared" si="0"/>
        <v>12.072843518528764</v>
      </c>
      <c r="AD27">
        <f t="shared" si="1"/>
        <v>988.19873908631553</v>
      </c>
      <c r="AE27">
        <f>'IDT-1'!C27</f>
        <v>0</v>
      </c>
      <c r="AF27" s="26"/>
      <c r="AG27">
        <f t="shared" si="2"/>
        <v>988.19873908631553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-125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9.6149695224851932</v>
      </c>
      <c r="F28">
        <f>GT_Spot!Q28</f>
        <v>0</v>
      </c>
      <c r="G28">
        <f>PPCL_NG!Q28</f>
        <v>9.9600000000000009</v>
      </c>
      <c r="H28">
        <f>PPCL_Spot!Q28</f>
        <v>26.958671986601647</v>
      </c>
      <c r="I28">
        <f>Bawana_NG!Q28</f>
        <v>49.92</v>
      </c>
      <c r="J28">
        <f>Bawana_RLNG!Q28</f>
        <v>0</v>
      </c>
      <c r="K28">
        <f>Bawana_Spot!Q28</f>
        <v>79.460000000000008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760.59433926793918</v>
      </c>
      <c r="P28" s="77">
        <v>68.387227478403958</v>
      </c>
      <c r="Q28" s="77">
        <v>17.200879999999998</v>
      </c>
      <c r="R28" s="80">
        <v>9.0801414141414138</v>
      </c>
      <c r="S28" s="80">
        <v>0</v>
      </c>
      <c r="T28" s="78">
        <f>SUMPRODUCT(LTA!F28:AJ28,LTA!F$101:AJ$101,LTA!F$104:AJ$104)</f>
        <v>1.35</v>
      </c>
      <c r="U28" s="78">
        <f>SUMPRODUCT(LTA!F28:AJ28,LTA!F$102:AJ$102,LTA!F$104:AJ$104)</f>
        <v>127.61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-70</v>
      </c>
      <c r="AA28" s="117">
        <f>STOA!I28</f>
        <v>29.369999999999997</v>
      </c>
      <c r="AB28" s="117">
        <f>-STOA!O28</f>
        <v>0</v>
      </c>
      <c r="AC28">
        <f t="shared" si="0"/>
        <v>12.332061600753242</v>
      </c>
      <c r="AD28">
        <f t="shared" si="1"/>
        <v>967.17416806881772</v>
      </c>
      <c r="AE28">
        <f>'IDT-1'!C28</f>
        <v>0</v>
      </c>
      <c r="AF28" s="26"/>
      <c r="AG28">
        <f t="shared" si="2"/>
        <v>967.17416806881772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-140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13.452670921671672</v>
      </c>
      <c r="F29">
        <f>GT_Spot!Q29</f>
        <v>0</v>
      </c>
      <c r="G29">
        <f>PPCL_NG!Q29</f>
        <v>9.9600000000000009</v>
      </c>
      <c r="H29">
        <f>PPCL_Spot!Q29</f>
        <v>30.19</v>
      </c>
      <c r="I29">
        <f>Bawana_NG!Q29</f>
        <v>49.92</v>
      </c>
      <c r="J29">
        <f>Bawana_RLNG!Q29</f>
        <v>0</v>
      </c>
      <c r="K29">
        <f>Bawana_Spot!Q29</f>
        <v>79.460000000000008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750.11284291082802</v>
      </c>
      <c r="P29" s="77">
        <v>68.387227478403958</v>
      </c>
      <c r="Q29" s="77">
        <v>17.200879999999998</v>
      </c>
      <c r="R29" s="80">
        <v>12.177696969696969</v>
      </c>
      <c r="S29" s="80">
        <v>0</v>
      </c>
      <c r="T29" s="78">
        <f>SUMPRODUCT(LTA!F29:AJ29,LTA!F$101:AJ$101,LTA!F$104:AJ$104)</f>
        <v>3.33</v>
      </c>
      <c r="U29" s="78">
        <f>SUMPRODUCT(LTA!F29:AJ29,LTA!F$102:AJ$102,LTA!F$104:AJ$104)</f>
        <v>126.32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-75</v>
      </c>
      <c r="AA29" s="117">
        <f>STOA!I29</f>
        <v>29.84</v>
      </c>
      <c r="AB29" s="117">
        <f>-STOA!O29</f>
        <v>0</v>
      </c>
      <c r="AC29">
        <f t="shared" si="0"/>
        <v>12.32174212548591</v>
      </c>
      <c r="AD29">
        <f t="shared" si="1"/>
        <v>970.02957615511457</v>
      </c>
      <c r="AE29">
        <f>'IDT-1'!C29</f>
        <v>0</v>
      </c>
      <c r="AF29" s="26"/>
      <c r="AG29">
        <f t="shared" si="2"/>
        <v>970.02957615511457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-133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13.452670921671672</v>
      </c>
      <c r="F30">
        <f>GT_Spot!Q30</f>
        <v>0</v>
      </c>
      <c r="G30">
        <f>PPCL_NG!Q30</f>
        <v>9.9600000000000009</v>
      </c>
      <c r="H30">
        <f>PPCL_Spot!Q30</f>
        <v>30.19</v>
      </c>
      <c r="I30">
        <f>Bawana_NG!Q30</f>
        <v>49.92</v>
      </c>
      <c r="J30">
        <f>Bawana_RLNG!Q30</f>
        <v>0</v>
      </c>
      <c r="K30">
        <f>Bawana_Spot!Q30</f>
        <v>79.460000000000008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746.57585488971699</v>
      </c>
      <c r="P30" s="77">
        <v>68.387227478403958</v>
      </c>
      <c r="Q30" s="77">
        <v>17.200879999999998</v>
      </c>
      <c r="R30" s="80">
        <v>13.043737373737375</v>
      </c>
      <c r="S30" s="80">
        <v>0</v>
      </c>
      <c r="T30" s="78">
        <f>SUMPRODUCT(LTA!F30:AJ30,LTA!F$101:AJ$101,LTA!F$104:AJ$104)</f>
        <v>6.2</v>
      </c>
      <c r="U30" s="78">
        <f>SUMPRODUCT(LTA!F30:AJ30,LTA!F$102:AJ$102,LTA!F$104:AJ$104)</f>
        <v>124.99000000000001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-85</v>
      </c>
      <c r="AA30" s="117">
        <f>STOA!I30</f>
        <v>30.44</v>
      </c>
      <c r="AB30" s="117">
        <f>-STOA!O30</f>
        <v>0</v>
      </c>
      <c r="AC30">
        <f t="shared" si="0"/>
        <v>12.414729189199841</v>
      </c>
      <c r="AD30">
        <f t="shared" si="1"/>
        <v>958.40564147433031</v>
      </c>
      <c r="AE30">
        <f>'IDT-1'!C30</f>
        <v>0</v>
      </c>
      <c r="AF30" s="26"/>
      <c r="AG30">
        <f t="shared" si="2"/>
        <v>958.40564147433031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-134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13.452670921671672</v>
      </c>
      <c r="F31">
        <f>GT_Spot!Q31</f>
        <v>0</v>
      </c>
      <c r="G31">
        <f>PPCL_NG!Q31</f>
        <v>9.9600000000000009</v>
      </c>
      <c r="H31">
        <f>PPCL_Spot!Q31</f>
        <v>30.67</v>
      </c>
      <c r="I31">
        <f>Bawana_NG!Q31</f>
        <v>49.92</v>
      </c>
      <c r="J31">
        <f>Bawana_RLNG!Q31</f>
        <v>0</v>
      </c>
      <c r="K31">
        <f>Bawana_Spot!Q31</f>
        <v>79.460000000000008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747.83505226971693</v>
      </c>
      <c r="P31" s="77">
        <v>68.387227478403958</v>
      </c>
      <c r="Q31" s="77">
        <v>17.200879999999998</v>
      </c>
      <c r="R31" s="80">
        <v>13.883212121212122</v>
      </c>
      <c r="S31" s="80">
        <v>0</v>
      </c>
      <c r="T31" s="78">
        <f>SUMPRODUCT(LTA!F31:AJ31,LTA!F$101:AJ$101,LTA!F$104:AJ$104)</f>
        <v>12.690000000000001</v>
      </c>
      <c r="U31" s="78">
        <f>SUMPRODUCT(LTA!F31:AJ31,LTA!F$102:AJ$102,LTA!F$104:AJ$104)</f>
        <v>123.75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-95</v>
      </c>
      <c r="AA31" s="117">
        <f>STOA!I31</f>
        <v>31.259999999999998</v>
      </c>
      <c r="AB31" s="117">
        <f>-STOA!O31</f>
        <v>0</v>
      </c>
      <c r="AC31">
        <f t="shared" si="0"/>
        <v>12.624009416754548</v>
      </c>
      <c r="AD31">
        <f t="shared" si="1"/>
        <v>951.84503337425019</v>
      </c>
      <c r="AE31">
        <f>'IDT-1'!C31</f>
        <v>0</v>
      </c>
      <c r="AF31" s="26"/>
      <c r="AG31">
        <f t="shared" si="2"/>
        <v>951.84503337425019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-139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13.452670921671672</v>
      </c>
      <c r="F32">
        <f>GT_Spot!Q32</f>
        <v>0</v>
      </c>
      <c r="G32">
        <f>PPCL_NG!Q32</f>
        <v>9.9600000000000009</v>
      </c>
      <c r="H32">
        <f>PPCL_Spot!Q32</f>
        <v>30.67</v>
      </c>
      <c r="I32">
        <f>Bawana_NG!Q32</f>
        <v>49.92</v>
      </c>
      <c r="J32">
        <f>Bawana_RLNG!Q32</f>
        <v>0</v>
      </c>
      <c r="K32">
        <f>Bawana_Spot!Q32</f>
        <v>79.460000000000008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747.44677516971694</v>
      </c>
      <c r="P32" s="77">
        <v>68.387227478403958</v>
      </c>
      <c r="Q32" s="77">
        <v>17.200879999999998</v>
      </c>
      <c r="R32" s="80">
        <v>14.372020202020204</v>
      </c>
      <c r="S32" s="80">
        <v>0</v>
      </c>
      <c r="T32" s="78">
        <f>SUMPRODUCT(LTA!F32:AJ32,LTA!F$101:AJ$101,LTA!F$104:AJ$104)</f>
        <v>21.11</v>
      </c>
      <c r="U32" s="78">
        <f>SUMPRODUCT(LTA!F32:AJ32,LTA!F$102:AJ$102,LTA!F$104:AJ$104)</f>
        <v>122.78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-105</v>
      </c>
      <c r="AA32" s="117">
        <f>STOA!I32</f>
        <v>31.450000000000003</v>
      </c>
      <c r="AB32" s="117">
        <f>-STOA!O32</f>
        <v>0</v>
      </c>
      <c r="AC32">
        <f t="shared" si="0"/>
        <v>12.470172901330775</v>
      </c>
      <c r="AD32">
        <f t="shared" si="1"/>
        <v>984.73940087048197</v>
      </c>
      <c r="AE32">
        <f>'IDT-1'!C32</f>
        <v>0</v>
      </c>
      <c r="AF32" s="26"/>
      <c r="AG32">
        <f t="shared" si="2"/>
        <v>984.73940087048197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-104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13.452670921671672</v>
      </c>
      <c r="F33">
        <f>GT_Spot!Q33</f>
        <v>0</v>
      </c>
      <c r="G33">
        <f>PPCL_NG!Q33</f>
        <v>9.9600000000000009</v>
      </c>
      <c r="H33">
        <f>PPCL_Spot!Q33</f>
        <v>30.67</v>
      </c>
      <c r="I33">
        <f>Bawana_NG!Q33</f>
        <v>49.92</v>
      </c>
      <c r="J33">
        <f>Bawana_RLNG!Q33</f>
        <v>0</v>
      </c>
      <c r="K33">
        <f>Bawana_Spot!Q33</f>
        <v>99.66805419440486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744.39880006171688</v>
      </c>
      <c r="P33" s="77">
        <v>68.387227478403958</v>
      </c>
      <c r="Q33" s="77">
        <v>17.200879999999998</v>
      </c>
      <c r="R33" s="80">
        <v>14.372020202020204</v>
      </c>
      <c r="S33" s="80">
        <v>0</v>
      </c>
      <c r="T33" s="78">
        <f>SUMPRODUCT(LTA!F33:AJ33,LTA!F$101:AJ$101,LTA!F$104:AJ$104)</f>
        <v>34.160000000000004</v>
      </c>
      <c r="U33" s="78">
        <f>SUMPRODUCT(LTA!F33:AJ33,LTA!F$102:AJ$102,LTA!F$104:AJ$104)</f>
        <v>121.92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-125</v>
      </c>
      <c r="AA33" s="117">
        <f>STOA!I33</f>
        <v>32.24</v>
      </c>
      <c r="AB33" s="117">
        <f>-STOA!O33</f>
        <v>0</v>
      </c>
      <c r="AC33">
        <f t="shared" si="0"/>
        <v>13.454533926588958</v>
      </c>
      <c r="AD33">
        <f t="shared" si="1"/>
        <v>932.89511893162876</v>
      </c>
      <c r="AE33">
        <f>'IDT-1'!C33</f>
        <v>0</v>
      </c>
      <c r="AF33" s="26"/>
      <c r="AG33">
        <f t="shared" si="2"/>
        <v>932.89511893162876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-165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13.452670921671672</v>
      </c>
      <c r="F34">
        <f>GT_Spot!Q34</f>
        <v>0</v>
      </c>
      <c r="G34">
        <f>PPCL_NG!Q34</f>
        <v>9.9600000000000009</v>
      </c>
      <c r="H34">
        <f>PPCL_Spot!Q34</f>
        <v>30.67</v>
      </c>
      <c r="I34">
        <f>Bawana_NG!Q34</f>
        <v>49.92</v>
      </c>
      <c r="J34">
        <f>Bawana_RLNG!Q34</f>
        <v>0</v>
      </c>
      <c r="K34">
        <f>Bawana_Spot!Q34</f>
        <v>99.66805419440486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735.90219119771689</v>
      </c>
      <c r="P34" s="77">
        <v>68.387227478403958</v>
      </c>
      <c r="Q34" s="77">
        <v>17.200879999999998</v>
      </c>
      <c r="R34" s="80">
        <v>14.372020202020204</v>
      </c>
      <c r="S34" s="80">
        <v>0</v>
      </c>
      <c r="T34" s="78">
        <f>SUMPRODUCT(LTA!F34:AJ34,LTA!F$101:AJ$101,LTA!F$104:AJ$104)</f>
        <v>44.74</v>
      </c>
      <c r="U34" s="78">
        <f>SUMPRODUCT(LTA!F34:AJ34,LTA!F$102:AJ$102,LTA!F$104:AJ$104)</f>
        <v>128.16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-160</v>
      </c>
      <c r="AA34" s="117">
        <f>STOA!I34</f>
        <v>32.659999999999997</v>
      </c>
      <c r="AB34" s="117">
        <f>-STOA!O34</f>
        <v>0</v>
      </c>
      <c r="AC34">
        <f t="shared" si="0"/>
        <v>13.584744533718933</v>
      </c>
      <c r="AD34">
        <f t="shared" si="1"/>
        <v>935.50829946049896</v>
      </c>
      <c r="AE34">
        <f>'IDT-1'!C34</f>
        <v>0</v>
      </c>
      <c r="AF34" s="26"/>
      <c r="AG34">
        <f t="shared" si="2"/>
        <v>935.50829946049896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-136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12.634069560831067</v>
      </c>
      <c r="F35">
        <f>GT_Spot!Q35</f>
        <v>0</v>
      </c>
      <c r="G35">
        <f>PPCL_NG!Q35</f>
        <v>9.9600000000000009</v>
      </c>
      <c r="H35">
        <f>PPCL_Spot!Q35</f>
        <v>30.67</v>
      </c>
      <c r="I35">
        <f>Bawana_NG!Q35</f>
        <v>49.92</v>
      </c>
      <c r="J35">
        <f>Bawana_RLNG!Q35</f>
        <v>0</v>
      </c>
      <c r="K35">
        <f>Bawana_Spot!Q35</f>
        <v>99.66805419440486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742.48395140155594</v>
      </c>
      <c r="P35" s="77">
        <v>68.387227478403958</v>
      </c>
      <c r="Q35" s="77">
        <v>17.200879999999998</v>
      </c>
      <c r="R35" s="80">
        <v>19.246818181818178</v>
      </c>
      <c r="S35" s="80">
        <v>0</v>
      </c>
      <c r="T35" s="78">
        <f>SUMPRODUCT(LTA!F35:AJ35,LTA!F$101:AJ$101,LTA!F$104:AJ$104)</f>
        <v>55.870000000000005</v>
      </c>
      <c r="U35" s="78">
        <f>SUMPRODUCT(LTA!F35:AJ35,LTA!F$102:AJ$102,LTA!F$104:AJ$104)</f>
        <v>128.06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-175</v>
      </c>
      <c r="AA35" s="117">
        <f>STOA!I35</f>
        <v>33.15</v>
      </c>
      <c r="AB35" s="117">
        <f>-STOA!O35</f>
        <v>0</v>
      </c>
      <c r="AC35">
        <f t="shared" si="0"/>
        <v>14.081590889514178</v>
      </c>
      <c r="AD35">
        <f t="shared" si="1"/>
        <v>923.16940992749971</v>
      </c>
      <c r="AE35">
        <f>'IDT-1'!C35</f>
        <v>0</v>
      </c>
      <c r="AF35" s="26"/>
      <c r="AG35">
        <f t="shared" si="2"/>
        <v>923.16940992749971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-155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12.634069560831067</v>
      </c>
      <c r="F36">
        <f>GT_Spot!Q36</f>
        <v>0</v>
      </c>
      <c r="G36">
        <f>PPCL_NG!Q36</f>
        <v>9.9600000000000009</v>
      </c>
      <c r="H36">
        <f>PPCL_Spot!Q36</f>
        <v>30.67</v>
      </c>
      <c r="I36">
        <f>Bawana_NG!Q36</f>
        <v>49.92</v>
      </c>
      <c r="J36">
        <f>Bawana_RLNG!Q36</f>
        <v>0</v>
      </c>
      <c r="K36">
        <f>Bawana_Spot!Q36</f>
        <v>99.66805419440486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739.48000389155595</v>
      </c>
      <c r="P36" s="77">
        <v>68.387227478403958</v>
      </c>
      <c r="Q36" s="77">
        <v>17.200879999999998</v>
      </c>
      <c r="R36" s="80">
        <v>19.246818181818178</v>
      </c>
      <c r="S36" s="80">
        <v>0</v>
      </c>
      <c r="T36" s="78">
        <f>SUMPRODUCT(LTA!F36:AJ36,LTA!F$101:AJ$101,LTA!F$104:AJ$104)</f>
        <v>66.650000000000006</v>
      </c>
      <c r="U36" s="78">
        <f>SUMPRODUCT(LTA!F36:AJ36,LTA!F$102:AJ$102,LTA!F$104:AJ$104)</f>
        <v>127.94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-200</v>
      </c>
      <c r="AA36" s="117">
        <f>STOA!I36</f>
        <v>35.82</v>
      </c>
      <c r="AB36" s="117">
        <f>-STOA!O36</f>
        <v>0</v>
      </c>
      <c r="AC36">
        <f t="shared" si="0"/>
        <v>14.394413339481062</v>
      </c>
      <c r="AD36">
        <f t="shared" si="1"/>
        <v>908.18263996753296</v>
      </c>
      <c r="AE36">
        <f>'IDT-1'!C36</f>
        <v>0</v>
      </c>
      <c r="AF36" s="26"/>
      <c r="AG36">
        <f t="shared" si="2"/>
        <v>908.18263996753296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-155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12.634069560831067</v>
      </c>
      <c r="F37">
        <f>GT_Spot!Q37</f>
        <v>0</v>
      </c>
      <c r="G37">
        <f>PPCL_NG!Q37</f>
        <v>9.9600000000000009</v>
      </c>
      <c r="H37">
        <f>PPCL_Spot!Q37</f>
        <v>30.67</v>
      </c>
      <c r="I37">
        <f>Bawana_NG!Q37</f>
        <v>49.92</v>
      </c>
      <c r="J37">
        <f>Bawana_RLNG!Q37</f>
        <v>0</v>
      </c>
      <c r="K37">
        <f>Bawana_Spot!Q37</f>
        <v>99.66805419440486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750.88810599155602</v>
      </c>
      <c r="P37" s="77">
        <v>68.387227478403958</v>
      </c>
      <c r="Q37" s="77">
        <v>17.200879999999998</v>
      </c>
      <c r="R37" s="80">
        <v>19.246818181818178</v>
      </c>
      <c r="S37" s="80">
        <v>0</v>
      </c>
      <c r="T37" s="78">
        <f>SUMPRODUCT(LTA!F37:AJ37,LTA!F$101:AJ$101,LTA!F$104:AJ$104)</f>
        <v>78.52</v>
      </c>
      <c r="U37" s="78">
        <f>SUMPRODUCT(LTA!F37:AJ37,LTA!F$102:AJ$102,LTA!F$104:AJ$104)</f>
        <v>127.9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-215</v>
      </c>
      <c r="AA37" s="117">
        <f>STOA!I37</f>
        <v>36.33</v>
      </c>
      <c r="AB37" s="117">
        <f>-STOA!O37</f>
        <v>0</v>
      </c>
      <c r="AC37">
        <f t="shared" si="0"/>
        <v>14.692177913183016</v>
      </c>
      <c r="AD37">
        <f t="shared" si="1"/>
        <v>921.63297749383105</v>
      </c>
      <c r="AE37">
        <f>'IDT-1'!C37</f>
        <v>0</v>
      </c>
      <c r="AF37" s="26"/>
      <c r="AG37">
        <f t="shared" si="2"/>
        <v>921.63297749383105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-150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12.634069560831067</v>
      </c>
      <c r="F38">
        <f>GT_Spot!Q38</f>
        <v>0</v>
      </c>
      <c r="G38">
        <f>PPCL_NG!Q38</f>
        <v>9.9600000000000009</v>
      </c>
      <c r="H38">
        <f>PPCL_Spot!Q38</f>
        <v>30.67</v>
      </c>
      <c r="I38">
        <f>Bawana_NG!Q38</f>
        <v>49.92</v>
      </c>
      <c r="J38">
        <f>Bawana_RLNG!Q38</f>
        <v>0</v>
      </c>
      <c r="K38">
        <f>Bawana_Spot!Q38</f>
        <v>99.66805419440486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747.6450830135559</v>
      </c>
      <c r="P38" s="77">
        <v>68.387227478403958</v>
      </c>
      <c r="Q38" s="77">
        <v>17.200879999999998</v>
      </c>
      <c r="R38" s="80">
        <v>19.246818181818178</v>
      </c>
      <c r="S38" s="80">
        <v>0</v>
      </c>
      <c r="T38" s="78">
        <f>SUMPRODUCT(LTA!F38:AJ38,LTA!F$101:AJ$101,LTA!F$104:AJ$104)</f>
        <v>88.68</v>
      </c>
      <c r="U38" s="78">
        <f>SUMPRODUCT(LTA!F38:AJ38,LTA!F$102:AJ$102,LTA!F$104:AJ$104)</f>
        <v>128.77000000000001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-230</v>
      </c>
      <c r="AA38" s="117">
        <f>STOA!I38</f>
        <v>38.700000000000003</v>
      </c>
      <c r="AB38" s="117">
        <f>-STOA!O38</f>
        <v>0</v>
      </c>
      <c r="AC38">
        <f t="shared" si="0"/>
        <v>14.870340586198568</v>
      </c>
      <c r="AD38">
        <f t="shared" si="1"/>
        <v>921.61179184281536</v>
      </c>
      <c r="AE38">
        <f>'IDT-1'!C38</f>
        <v>0</v>
      </c>
      <c r="AF38" s="26"/>
      <c r="AG38">
        <f t="shared" si="2"/>
        <v>921.61179184281536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-145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12.525144202052232</v>
      </c>
      <c r="F39">
        <f>GT_Spot!Q39</f>
        <v>0</v>
      </c>
      <c r="G39">
        <f>PPCL_NG!Q39</f>
        <v>9.9600000000000009</v>
      </c>
      <c r="H39">
        <f>PPCL_Spot!Q39</f>
        <v>30.67</v>
      </c>
      <c r="I39">
        <f>Bawana_NG!Q39</f>
        <v>49.92</v>
      </c>
      <c r="J39">
        <f>Bawana_RLNG!Q39</f>
        <v>0</v>
      </c>
      <c r="K39">
        <f>Bawana_Spot!Q39</f>
        <v>99.66805419440486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751.63264126295803</v>
      </c>
      <c r="P39" s="77">
        <v>68.387227478403958</v>
      </c>
      <c r="Q39" s="77">
        <v>17.200879999999998</v>
      </c>
      <c r="R39" s="80">
        <v>19.246818181818178</v>
      </c>
      <c r="S39" s="80">
        <v>0</v>
      </c>
      <c r="T39" s="78">
        <f>SUMPRODUCT(LTA!F39:AJ39,LTA!F$101:AJ$101,LTA!F$104:AJ$104)</f>
        <v>101.15</v>
      </c>
      <c r="U39" s="78">
        <f>SUMPRODUCT(LTA!F39:AJ39,LTA!F$102:AJ$102,LTA!F$104:AJ$104)</f>
        <v>127.91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-230</v>
      </c>
      <c r="AA39" s="117">
        <f>STOA!I39</f>
        <v>40.44</v>
      </c>
      <c r="AB39" s="117">
        <f>-STOA!O39</f>
        <v>0</v>
      </c>
      <c r="AC39">
        <f t="shared" si="0"/>
        <v>15.465858931745821</v>
      </c>
      <c r="AD39">
        <f t="shared" si="1"/>
        <v>888.24490638789155</v>
      </c>
      <c r="AE39">
        <f>'IDT-1'!C39</f>
        <v>0</v>
      </c>
      <c r="AF39" s="26"/>
      <c r="AG39">
        <f t="shared" si="2"/>
        <v>888.24490638789155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-195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12.525144202052232</v>
      </c>
      <c r="F40">
        <f>GT_Spot!Q40</f>
        <v>0</v>
      </c>
      <c r="G40">
        <f>PPCL_NG!Q40</f>
        <v>9.9600000000000009</v>
      </c>
      <c r="H40">
        <f>PPCL_Spot!Q40</f>
        <v>30.67</v>
      </c>
      <c r="I40">
        <f>Bawana_NG!Q40</f>
        <v>49.92</v>
      </c>
      <c r="J40">
        <f>Bawana_RLNG!Q40</f>
        <v>0</v>
      </c>
      <c r="K40">
        <f>Bawana_Spot!Q40</f>
        <v>99.66805419440486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745.41145185781716</v>
      </c>
      <c r="P40" s="77">
        <v>68.387227478403958</v>
      </c>
      <c r="Q40" s="77">
        <v>17.200879999999998</v>
      </c>
      <c r="R40" s="80">
        <v>19.246818181818178</v>
      </c>
      <c r="S40" s="80">
        <v>0</v>
      </c>
      <c r="T40" s="78">
        <f>SUMPRODUCT(LTA!F40:AJ40,LTA!F$101:AJ$101,LTA!F$104:AJ$104)</f>
        <v>112.03999999999999</v>
      </c>
      <c r="U40" s="78">
        <f>SUMPRODUCT(LTA!F40:AJ40,LTA!F$102:AJ$102,LTA!F$104:AJ$104)</f>
        <v>125.55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-225</v>
      </c>
      <c r="AA40" s="117">
        <f>STOA!I40</f>
        <v>40.61</v>
      </c>
      <c r="AB40" s="117">
        <f>-STOA!O40</f>
        <v>0</v>
      </c>
      <c r="AC40">
        <f t="shared" si="0"/>
        <v>15.088156726481788</v>
      </c>
      <c r="AD40">
        <f t="shared" si="1"/>
        <v>936.10141918801435</v>
      </c>
      <c r="AE40">
        <f>'IDT-1'!C40</f>
        <v>0</v>
      </c>
      <c r="AF40" s="26"/>
      <c r="AG40">
        <f t="shared" si="2"/>
        <v>936.10141918801435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-155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12.525144202052232</v>
      </c>
      <c r="F41">
        <f>GT_Spot!Q41</f>
        <v>0</v>
      </c>
      <c r="G41">
        <f>PPCL_NG!Q41</f>
        <v>9.9600000000000009</v>
      </c>
      <c r="H41">
        <f>PPCL_Spot!Q41</f>
        <v>30.67</v>
      </c>
      <c r="I41">
        <f>Bawana_NG!Q41</f>
        <v>49.92</v>
      </c>
      <c r="J41">
        <f>Bawana_RLNG!Q41</f>
        <v>0</v>
      </c>
      <c r="K41">
        <f>Bawana_Spot!Q41</f>
        <v>89.390000000000015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761.70779636328848</v>
      </c>
      <c r="P41" s="77">
        <v>68.387227478403958</v>
      </c>
      <c r="Q41" s="77">
        <v>17.200879999999998</v>
      </c>
      <c r="R41" s="80">
        <v>19.246818181818178</v>
      </c>
      <c r="S41" s="80">
        <v>0</v>
      </c>
      <c r="T41" s="78">
        <f>SUMPRODUCT(LTA!F41:AJ41,LTA!F$101:AJ$101,LTA!F$104:AJ$104)</f>
        <v>122.64</v>
      </c>
      <c r="U41" s="78">
        <f>SUMPRODUCT(LTA!F41:AJ41,LTA!F$102:AJ$102,LTA!F$104:AJ$104)</f>
        <v>125.56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-225</v>
      </c>
      <c r="AA41" s="117">
        <f>STOA!I41</f>
        <v>43.129999999999995</v>
      </c>
      <c r="AB41" s="117">
        <f>-STOA!O41</f>
        <v>0</v>
      </c>
      <c r="AC41">
        <f t="shared" si="0"/>
        <v>15.434224231663082</v>
      </c>
      <c r="AD41">
        <f t="shared" si="1"/>
        <v>934.90364199389967</v>
      </c>
      <c r="AE41">
        <f>'IDT-1'!C41</f>
        <v>0</v>
      </c>
      <c r="AF41" s="26"/>
      <c r="AG41">
        <f t="shared" si="2"/>
        <v>934.90364199389967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-175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12.525144202052232</v>
      </c>
      <c r="F42">
        <f>GT_Spot!Q42</f>
        <v>0</v>
      </c>
      <c r="G42">
        <f>PPCL_NG!Q42</f>
        <v>9.9600000000000009</v>
      </c>
      <c r="H42">
        <f>PPCL_Spot!Q42</f>
        <v>30.67</v>
      </c>
      <c r="I42">
        <f>Bawana_NG!Q42</f>
        <v>49.92</v>
      </c>
      <c r="J42">
        <f>Bawana_RLNG!Q42</f>
        <v>0</v>
      </c>
      <c r="K42">
        <f>Bawana_Spot!Q42</f>
        <v>89.390000000000015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765.50964545344016</v>
      </c>
      <c r="P42" s="77">
        <v>68.387227478403958</v>
      </c>
      <c r="Q42" s="77">
        <v>17.200879999999998</v>
      </c>
      <c r="R42" s="80">
        <v>19.246818181818178</v>
      </c>
      <c r="S42" s="80">
        <v>0</v>
      </c>
      <c r="T42" s="78">
        <f>SUMPRODUCT(LTA!F42:AJ42,LTA!F$101:AJ$101,LTA!F$104:AJ$104)</f>
        <v>131.05000000000001</v>
      </c>
      <c r="U42" s="78">
        <f>SUMPRODUCT(LTA!F42:AJ42,LTA!F$102:AJ$102,LTA!F$104:AJ$104)</f>
        <v>125.66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-225</v>
      </c>
      <c r="AA42" s="117">
        <f>STOA!I42</f>
        <v>46.81</v>
      </c>
      <c r="AB42" s="117">
        <f>-STOA!O42</f>
        <v>0</v>
      </c>
      <c r="AC42">
        <f t="shared" si="0"/>
        <v>15.619343141267393</v>
      </c>
      <c r="AD42">
        <f t="shared" si="1"/>
        <v>945.71037217444723</v>
      </c>
      <c r="AE42">
        <f>'IDT-1'!C42</f>
        <v>0</v>
      </c>
      <c r="AF42" s="26"/>
      <c r="AG42">
        <f t="shared" si="2"/>
        <v>945.71037217444723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-180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12.525144202052232</v>
      </c>
      <c r="F43">
        <f>GT_Spot!Q43</f>
        <v>0</v>
      </c>
      <c r="G43">
        <f>PPCL_NG!Q43</f>
        <v>9.9600000000000009</v>
      </c>
      <c r="H43">
        <f>PPCL_Spot!Q43</f>
        <v>30.969999999999995</v>
      </c>
      <c r="I43">
        <f>Bawana_NG!Q43</f>
        <v>49.92</v>
      </c>
      <c r="J43">
        <f>Bawana_RLNG!Q43</f>
        <v>0</v>
      </c>
      <c r="K43">
        <f>Bawana_Spot!Q43</f>
        <v>100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773.86549679621226</v>
      </c>
      <c r="P43" s="77">
        <v>68.387227478403958</v>
      </c>
      <c r="Q43" s="77">
        <v>17.200879999999998</v>
      </c>
      <c r="R43" s="80">
        <v>19.246818181818178</v>
      </c>
      <c r="S43" s="80">
        <v>0</v>
      </c>
      <c r="T43" s="78">
        <f>SUMPRODUCT(LTA!F43:AJ43,LTA!F$101:AJ$101,LTA!F$104:AJ$104)</f>
        <v>139.80000000000001</v>
      </c>
      <c r="U43" s="78">
        <f>SUMPRODUCT(LTA!F43:AJ43,LTA!F$102:AJ$102,LTA!F$104:AJ$104)</f>
        <v>125.56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-220</v>
      </c>
      <c r="AA43" s="117">
        <f>STOA!I43</f>
        <v>47.8</v>
      </c>
      <c r="AB43" s="117">
        <f>-STOA!O43</f>
        <v>0</v>
      </c>
      <c r="AC43">
        <f t="shared" si="0"/>
        <v>16.406402284415506</v>
      </c>
      <c r="AD43">
        <f t="shared" si="1"/>
        <v>913.82916437407096</v>
      </c>
      <c r="AE43">
        <f>'IDT-1'!C43</f>
        <v>0</v>
      </c>
      <c r="AF43" s="26"/>
      <c r="AG43">
        <f t="shared" si="2"/>
        <v>913.82916437407096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-245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12.525144202052232</v>
      </c>
      <c r="F44">
        <f>GT_Spot!Q44</f>
        <v>0</v>
      </c>
      <c r="G44">
        <f>PPCL_NG!Q44</f>
        <v>9.9600000000000009</v>
      </c>
      <c r="H44">
        <f>PPCL_Spot!Q44</f>
        <v>30.969999999999995</v>
      </c>
      <c r="I44">
        <f>Bawana_NG!Q44</f>
        <v>49.92</v>
      </c>
      <c r="J44">
        <f>Bawana_RLNG!Q44</f>
        <v>0</v>
      </c>
      <c r="K44">
        <f>Bawana_Spot!Q44</f>
        <v>100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779.56790280297355</v>
      </c>
      <c r="P44" s="77">
        <v>68.387227478403958</v>
      </c>
      <c r="Q44" s="77">
        <v>17.200879999999998</v>
      </c>
      <c r="R44" s="80">
        <v>19.246818181818178</v>
      </c>
      <c r="S44" s="80">
        <v>0</v>
      </c>
      <c r="T44" s="78">
        <f>SUMPRODUCT(LTA!F44:AJ44,LTA!F$101:AJ$101,LTA!F$104:AJ$104)</f>
        <v>147.91</v>
      </c>
      <c r="U44" s="78">
        <f>SUMPRODUCT(LTA!F44:AJ44,LTA!F$102:AJ$102,LTA!F$104:AJ$104)</f>
        <v>125.44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-215</v>
      </c>
      <c r="AA44" s="117">
        <f>STOA!I44</f>
        <v>48.51</v>
      </c>
      <c r="AB44" s="117">
        <f>-STOA!O44</f>
        <v>0</v>
      </c>
      <c r="AC44">
        <f t="shared" si="0"/>
        <v>16.355580906831101</v>
      </c>
      <c r="AD44">
        <f t="shared" si="1"/>
        <v>948.28239175841702</v>
      </c>
      <c r="AE44">
        <f>'IDT-1'!C44</f>
        <v>0</v>
      </c>
      <c r="AF44" s="26"/>
      <c r="AG44">
        <f t="shared" si="2"/>
        <v>948.28239175841702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-230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17.650171086398633</v>
      </c>
      <c r="F45">
        <f>GT_Spot!Q45</f>
        <v>0</v>
      </c>
      <c r="G45">
        <f>PPCL_NG!Q45</f>
        <v>9.9600000000000009</v>
      </c>
      <c r="H45">
        <f>PPCL_Spot!Q45</f>
        <v>36.639999999999993</v>
      </c>
      <c r="I45">
        <f>Bawana_NG!Q45</f>
        <v>49.92</v>
      </c>
      <c r="J45">
        <f>Bawana_RLNG!Q45</f>
        <v>0</v>
      </c>
      <c r="K45">
        <f>Bawana_Spot!Q45</f>
        <v>100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783.73441915568799</v>
      </c>
      <c r="P45" s="77">
        <v>68.387227478403958</v>
      </c>
      <c r="Q45" s="77">
        <v>17.200879999999998</v>
      </c>
      <c r="R45" s="80">
        <v>19.246818181818178</v>
      </c>
      <c r="S45" s="80">
        <v>0</v>
      </c>
      <c r="T45" s="78">
        <f>SUMPRODUCT(LTA!F45:AJ45,LTA!F$101:AJ$101,LTA!F$104:AJ$104)</f>
        <v>151.18</v>
      </c>
      <c r="U45" s="78">
        <f>SUMPRODUCT(LTA!F45:AJ45,LTA!F$102:AJ$102,LTA!F$104:AJ$104)</f>
        <v>125.4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-210</v>
      </c>
      <c r="AA45" s="117">
        <f>STOA!I45</f>
        <v>48.879999999999995</v>
      </c>
      <c r="AB45" s="117">
        <f>-STOA!O45</f>
        <v>0</v>
      </c>
      <c r="AC45">
        <f t="shared" si="0"/>
        <v>16.74087567537212</v>
      </c>
      <c r="AD45">
        <f t="shared" si="1"/>
        <v>941.45864022693695</v>
      </c>
      <c r="AE45">
        <f>'IDT-1'!C45</f>
        <v>0</v>
      </c>
      <c r="AF45" s="26"/>
      <c r="AG45">
        <f t="shared" si="2"/>
        <v>941.45864022693695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-260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17.395141700404857</v>
      </c>
      <c r="F46">
        <f>GT_Spot!Q46</f>
        <v>0</v>
      </c>
      <c r="G46">
        <f>PPCL_NG!Q46</f>
        <v>9.9600000000000009</v>
      </c>
      <c r="H46">
        <f>PPCL_Spot!Q46</f>
        <v>36.639999999999993</v>
      </c>
      <c r="I46">
        <f>Bawana_NG!Q46</f>
        <v>49.92</v>
      </c>
      <c r="J46">
        <f>Bawana_RLNG!Q46</f>
        <v>0</v>
      </c>
      <c r="K46">
        <f>Bawana_Spot!Q46</f>
        <v>100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783.64523086225824</v>
      </c>
      <c r="P46" s="77">
        <v>68.387227478403958</v>
      </c>
      <c r="Q46" s="77">
        <v>17.200879999999998</v>
      </c>
      <c r="R46" s="80">
        <v>19.246818181818178</v>
      </c>
      <c r="S46" s="80">
        <v>0</v>
      </c>
      <c r="T46" s="78">
        <f>SUMPRODUCT(LTA!F46:AJ46,LTA!F$101:AJ$101,LTA!F$104:AJ$104)</f>
        <v>154.44</v>
      </c>
      <c r="U46" s="78">
        <f>SUMPRODUCT(LTA!F46:AJ46,LTA!F$102:AJ$102,LTA!F$104:AJ$104)</f>
        <v>126.27000000000001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-195</v>
      </c>
      <c r="AA46" s="117">
        <f>STOA!I46</f>
        <v>49.160000000000004</v>
      </c>
      <c r="AB46" s="117">
        <f>-STOA!O46</f>
        <v>0</v>
      </c>
      <c r="AC46">
        <f t="shared" si="0"/>
        <v>16.643482646960262</v>
      </c>
      <c r="AD46">
        <f t="shared" si="1"/>
        <v>960.6218155759251</v>
      </c>
      <c r="AE46">
        <f>'IDT-1'!C46</f>
        <v>0</v>
      </c>
      <c r="AF46" s="26"/>
      <c r="AG46">
        <f t="shared" si="2"/>
        <v>960.6218155759251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-260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12.084416246815021</v>
      </c>
      <c r="F47">
        <f>GT_Spot!Q47</f>
        <v>0</v>
      </c>
      <c r="G47">
        <f>PPCL_NG!Q47</f>
        <v>9.9600000000000009</v>
      </c>
      <c r="H47">
        <f>PPCL_Spot!Q47</f>
        <v>31</v>
      </c>
      <c r="I47">
        <f>Bawana_NG!Q47</f>
        <v>49.92</v>
      </c>
      <c r="J47">
        <f>Bawana_RLNG!Q47</f>
        <v>0</v>
      </c>
      <c r="K47">
        <f>Bawana_Spot!Q47</f>
        <v>100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793.27789697874937</v>
      </c>
      <c r="P47" s="77">
        <v>68.387227478403958</v>
      </c>
      <c r="Q47" s="77">
        <v>17.200879999999998</v>
      </c>
      <c r="R47" s="80">
        <v>19.246818181818178</v>
      </c>
      <c r="S47" s="80">
        <v>0</v>
      </c>
      <c r="T47" s="78">
        <f>SUMPRODUCT(LTA!F47:AJ47,LTA!F$101:AJ$101,LTA!F$104:AJ$104)</f>
        <v>156.26999999999998</v>
      </c>
      <c r="U47" s="78">
        <f>SUMPRODUCT(LTA!F47:AJ47,LTA!F$102:AJ$102,LTA!F$104:AJ$104)</f>
        <v>125.41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-180</v>
      </c>
      <c r="AA47" s="117">
        <f>STOA!I47</f>
        <v>49.28</v>
      </c>
      <c r="AB47" s="117">
        <f>-STOA!O47</f>
        <v>0</v>
      </c>
      <c r="AC47">
        <f t="shared" si="0"/>
        <v>16.020006798240122</v>
      </c>
      <c r="AD47">
        <f t="shared" si="1"/>
        <v>1031.0172320875465</v>
      </c>
      <c r="AE47">
        <f>'IDT-1'!C47</f>
        <v>0</v>
      </c>
      <c r="AF47" s="26"/>
      <c r="AG47">
        <f t="shared" si="2"/>
        <v>1031.0172320875465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-205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12.084416246815021</v>
      </c>
      <c r="F48">
        <f>GT_Spot!Q48</f>
        <v>0</v>
      </c>
      <c r="G48">
        <f>PPCL_NG!Q48</f>
        <v>9.9600000000000009</v>
      </c>
      <c r="H48">
        <f>PPCL_Spot!Q48</f>
        <v>31</v>
      </c>
      <c r="I48">
        <f>Bawana_NG!Q48</f>
        <v>49.92</v>
      </c>
      <c r="J48">
        <f>Bawana_RLNG!Q48</f>
        <v>0</v>
      </c>
      <c r="K48">
        <f>Bawana_Spot!Q48</f>
        <v>100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793.27793666198374</v>
      </c>
      <c r="P48" s="77">
        <v>68.387227478403958</v>
      </c>
      <c r="Q48" s="77">
        <v>17.200879999999998</v>
      </c>
      <c r="R48" s="80">
        <v>19.246818181818178</v>
      </c>
      <c r="S48" s="80">
        <v>0</v>
      </c>
      <c r="T48" s="78">
        <f>SUMPRODUCT(LTA!F48:AJ48,LTA!F$101:AJ$101,LTA!F$104:AJ$104)</f>
        <v>157.19</v>
      </c>
      <c r="U48" s="78">
        <f>SUMPRODUCT(LTA!F48:AJ48,LTA!F$102:AJ$102,LTA!F$104:AJ$104)</f>
        <v>125.55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-170</v>
      </c>
      <c r="AA48" s="117">
        <f>STOA!I48</f>
        <v>49.61</v>
      </c>
      <c r="AB48" s="117">
        <f>-STOA!O48</f>
        <v>0</v>
      </c>
      <c r="AC48">
        <f t="shared" si="0"/>
        <v>15.987848509841605</v>
      </c>
      <c r="AD48">
        <f t="shared" si="1"/>
        <v>1037.4394300591791</v>
      </c>
      <c r="AE48">
        <f>'IDT-1'!C48</f>
        <v>0</v>
      </c>
      <c r="AF48" s="26"/>
      <c r="AG48">
        <f t="shared" si="2"/>
        <v>1037.4394300591791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-210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11.878260869565217</v>
      </c>
      <c r="F49">
        <f>GT_Spot!Q49</f>
        <v>0</v>
      </c>
      <c r="G49">
        <f>PPCL_NG!Q49</f>
        <v>9.9600000000000009</v>
      </c>
      <c r="H49">
        <f>PPCL_Spot!Q49</f>
        <v>31</v>
      </c>
      <c r="I49">
        <f>Bawana_NG!Q49</f>
        <v>49.92</v>
      </c>
      <c r="J49">
        <f>Bawana_RLNG!Q49</f>
        <v>0</v>
      </c>
      <c r="K49">
        <f>Bawana_Spot!Q49</f>
        <v>100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793.15461187180347</v>
      </c>
      <c r="P49" s="77">
        <v>68.387227478403958</v>
      </c>
      <c r="Q49" s="77">
        <v>17.200879999999998</v>
      </c>
      <c r="R49" s="80">
        <v>19.246818181818178</v>
      </c>
      <c r="S49" s="80">
        <v>0</v>
      </c>
      <c r="T49" s="78">
        <f>SUMPRODUCT(LTA!F49:AJ49,LTA!F$101:AJ$101,LTA!F$104:AJ$104)</f>
        <v>158.94999999999999</v>
      </c>
      <c r="U49" s="78">
        <f>SUMPRODUCT(LTA!F49:AJ49,LTA!F$102:AJ$102,LTA!F$104:AJ$104)</f>
        <v>125.75999999999999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-160</v>
      </c>
      <c r="AA49" s="117">
        <f>STOA!I49</f>
        <v>50.17</v>
      </c>
      <c r="AB49" s="117">
        <f>-STOA!O49</f>
        <v>0</v>
      </c>
      <c r="AC49">
        <f t="shared" si="0"/>
        <v>16.18477563481213</v>
      </c>
      <c r="AD49">
        <f t="shared" si="1"/>
        <v>1019.4430227667789</v>
      </c>
      <c r="AE49">
        <f>'IDT-1'!C49</f>
        <v>0</v>
      </c>
      <c r="AF49" s="26"/>
      <c r="AG49">
        <f t="shared" si="2"/>
        <v>1019.4430227667789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-240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11.878260869565217</v>
      </c>
      <c r="F50">
        <f>GT_Spot!Q50</f>
        <v>0</v>
      </c>
      <c r="G50">
        <f>PPCL_NG!Q50</f>
        <v>9.9600000000000009</v>
      </c>
      <c r="H50">
        <f>PPCL_Spot!Q50</f>
        <v>31</v>
      </c>
      <c r="I50">
        <f>Bawana_NG!Q50</f>
        <v>49.92</v>
      </c>
      <c r="J50">
        <f>Bawana_RLNG!Q50</f>
        <v>0</v>
      </c>
      <c r="K50">
        <f>Bawana_Spot!Q50</f>
        <v>100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790.91467096180349</v>
      </c>
      <c r="P50" s="77">
        <v>68.387227478403958</v>
      </c>
      <c r="Q50" s="77">
        <v>17.200879999999998</v>
      </c>
      <c r="R50" s="80">
        <v>19.246818181818178</v>
      </c>
      <c r="S50" s="80">
        <v>0</v>
      </c>
      <c r="T50" s="78">
        <f>SUMPRODUCT(LTA!F50:AJ50,LTA!F$101:AJ$101,LTA!F$104:AJ$104)</f>
        <v>158.94999999999999</v>
      </c>
      <c r="U50" s="78">
        <f>SUMPRODUCT(LTA!F50:AJ50,LTA!F$102:AJ$102,LTA!F$104:AJ$104)</f>
        <v>125.96000000000001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-150</v>
      </c>
      <c r="AA50" s="117">
        <f>STOA!I50</f>
        <v>50.25</v>
      </c>
      <c r="AB50" s="117">
        <f>-STOA!O50</f>
        <v>0</v>
      </c>
      <c r="AC50">
        <f t="shared" si="0"/>
        <v>15.989965604360222</v>
      </c>
      <c r="AD50">
        <f t="shared" si="1"/>
        <v>1037.6778918872308</v>
      </c>
      <c r="AE50">
        <f>'IDT-1'!C50</f>
        <v>0</v>
      </c>
      <c r="AF50" s="26"/>
      <c r="AG50">
        <f t="shared" si="2"/>
        <v>1037.6778918872308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-230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11.878260869565217</v>
      </c>
      <c r="F51">
        <f>GT_Spot!Q51</f>
        <v>0</v>
      </c>
      <c r="G51">
        <f>PPCL_NG!Q51</f>
        <v>9.9600000000000009</v>
      </c>
      <c r="H51">
        <f>PPCL_Spot!Q51</f>
        <v>31</v>
      </c>
      <c r="I51">
        <f>Bawana_NG!Q51</f>
        <v>49.92</v>
      </c>
      <c r="J51">
        <f>Bawana_RLNG!Q51</f>
        <v>0</v>
      </c>
      <c r="K51">
        <f>Bawana_Spot!Q51</f>
        <v>100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785.52290992485609</v>
      </c>
      <c r="P51" s="77">
        <v>68.387227478403958</v>
      </c>
      <c r="Q51" s="77">
        <v>17.200879999999998</v>
      </c>
      <c r="R51" s="80">
        <v>19.246818181818178</v>
      </c>
      <c r="S51" s="80">
        <v>0</v>
      </c>
      <c r="T51" s="78">
        <f>SUMPRODUCT(LTA!F51:AJ51,LTA!F$101:AJ$101,LTA!F$104:AJ$104)</f>
        <v>159.54</v>
      </c>
      <c r="U51" s="78">
        <f>SUMPRODUCT(LTA!F51:AJ51,LTA!F$102:AJ$102,LTA!F$104:AJ$104)</f>
        <v>126.11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-190</v>
      </c>
      <c r="AA51" s="117">
        <f>STOA!I51</f>
        <v>50.29</v>
      </c>
      <c r="AB51" s="117">
        <f>-STOA!O51</f>
        <v>0</v>
      </c>
      <c r="AC51">
        <f t="shared" si="0"/>
        <v>15.993772744846058</v>
      </c>
      <c r="AD51">
        <f t="shared" si="1"/>
        <v>1028.0623237097973</v>
      </c>
      <c r="AE51">
        <f>'IDT-1'!C51</f>
        <v>0</v>
      </c>
      <c r="AF51" s="26"/>
      <c r="AG51">
        <f t="shared" si="2"/>
        <v>1028.0623237097973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-195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11.878260869565217</v>
      </c>
      <c r="F52">
        <f>GT_Spot!Q52</f>
        <v>0</v>
      </c>
      <c r="G52">
        <f>PPCL_NG!Q52</f>
        <v>9.9600000000000009</v>
      </c>
      <c r="H52">
        <f>PPCL_Spot!Q52</f>
        <v>31</v>
      </c>
      <c r="I52">
        <f>Bawana_NG!Q52</f>
        <v>49.92</v>
      </c>
      <c r="J52">
        <f>Bawana_RLNG!Q52</f>
        <v>0</v>
      </c>
      <c r="K52">
        <f>Bawana_Spot!Q52</f>
        <v>100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785.64082357255722</v>
      </c>
      <c r="P52" s="77">
        <v>68.387227478403958</v>
      </c>
      <c r="Q52" s="77">
        <v>17.200879999999998</v>
      </c>
      <c r="R52" s="80">
        <v>19.246818181818178</v>
      </c>
      <c r="S52" s="80">
        <v>0</v>
      </c>
      <c r="T52" s="78">
        <f>SUMPRODUCT(LTA!F52:AJ52,LTA!F$101:AJ$101,LTA!F$104:AJ$104)</f>
        <v>158.92000000000002</v>
      </c>
      <c r="U52" s="78">
        <f>SUMPRODUCT(LTA!F52:AJ52,LTA!F$102:AJ$102,LTA!F$104:AJ$104)</f>
        <v>126.38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-175</v>
      </c>
      <c r="AA52" s="117">
        <f>STOA!I52</f>
        <v>50.339999999999996</v>
      </c>
      <c r="AB52" s="117">
        <f>-STOA!O52</f>
        <v>0</v>
      </c>
      <c r="AC52">
        <f t="shared" si="0"/>
        <v>15.63704528405802</v>
      </c>
      <c r="AD52">
        <f t="shared" si="1"/>
        <v>1068.2369648182867</v>
      </c>
      <c r="AE52">
        <f>'IDT-1'!C52</f>
        <v>0</v>
      </c>
      <c r="AF52" s="26"/>
      <c r="AG52">
        <f t="shared" si="2"/>
        <v>1068.2369648182867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-170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11.878260869565217</v>
      </c>
      <c r="F53">
        <f>GT_Spot!Q53</f>
        <v>0</v>
      </c>
      <c r="G53">
        <f>PPCL_NG!Q53</f>
        <v>9.9600000000000009</v>
      </c>
      <c r="H53">
        <f>PPCL_Spot!Q53</f>
        <v>31</v>
      </c>
      <c r="I53">
        <f>Bawana_NG!Q53</f>
        <v>49.92</v>
      </c>
      <c r="J53">
        <f>Bawana_RLNG!Q53</f>
        <v>0</v>
      </c>
      <c r="K53">
        <f>Bawana_Spot!Q53</f>
        <v>100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782.78486948128898</v>
      </c>
      <c r="P53" s="77">
        <v>68.387227478403958</v>
      </c>
      <c r="Q53" s="77">
        <v>17.200879999999998</v>
      </c>
      <c r="R53" s="80">
        <v>19.246818181818178</v>
      </c>
      <c r="S53" s="80">
        <v>0</v>
      </c>
      <c r="T53" s="78">
        <f>SUMPRODUCT(LTA!F53:AJ53,LTA!F$101:AJ$101,LTA!F$104:AJ$104)</f>
        <v>159.43</v>
      </c>
      <c r="U53" s="78">
        <f>SUMPRODUCT(LTA!F53:AJ53,LTA!F$102:AJ$102,LTA!F$104:AJ$104)</f>
        <v>127.82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-165</v>
      </c>
      <c r="AA53" s="117">
        <f>STOA!I53</f>
        <v>50.55</v>
      </c>
      <c r="AB53" s="117">
        <f>-STOA!O53</f>
        <v>0</v>
      </c>
      <c r="AC53">
        <f t="shared" si="0"/>
        <v>15.542139612832903</v>
      </c>
      <c r="AD53">
        <f t="shared" si="1"/>
        <v>1077.6359163982434</v>
      </c>
      <c r="AE53">
        <f>'IDT-1'!C53</f>
        <v>0</v>
      </c>
      <c r="AF53" s="26"/>
      <c r="AG53">
        <f t="shared" si="2"/>
        <v>1077.6359163982434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-170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11.878260869565217</v>
      </c>
      <c r="F54">
        <f>GT_Spot!Q54</f>
        <v>0</v>
      </c>
      <c r="G54">
        <f>PPCL_NG!Q54</f>
        <v>9.9600000000000009</v>
      </c>
      <c r="H54">
        <f>PPCL_Spot!Q54</f>
        <v>31</v>
      </c>
      <c r="I54">
        <f>Bawana_NG!Q54</f>
        <v>49.92</v>
      </c>
      <c r="J54">
        <f>Bawana_RLNG!Q54</f>
        <v>0</v>
      </c>
      <c r="K54">
        <f>Bawana_Spot!Q54</f>
        <v>100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788.04435299328895</v>
      </c>
      <c r="P54" s="77">
        <v>68.387227478403958</v>
      </c>
      <c r="Q54" s="77">
        <v>17.200879999999998</v>
      </c>
      <c r="R54" s="80">
        <v>19.246818181818178</v>
      </c>
      <c r="S54" s="80">
        <v>0</v>
      </c>
      <c r="T54" s="78">
        <f>SUMPRODUCT(LTA!F54:AJ54,LTA!F$101:AJ$101,LTA!F$104:AJ$104)</f>
        <v>160.34</v>
      </c>
      <c r="U54" s="78">
        <f>SUMPRODUCT(LTA!F54:AJ54,LTA!F$102:AJ$102,LTA!F$104:AJ$104)</f>
        <v>128.16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-165</v>
      </c>
      <c r="AA54" s="117">
        <f>STOA!I54</f>
        <v>50.79</v>
      </c>
      <c r="AB54" s="117">
        <f>-STOA!O54</f>
        <v>0</v>
      </c>
      <c r="AC54">
        <f t="shared" si="0"/>
        <v>16.001050806237295</v>
      </c>
      <c r="AD54">
        <f t="shared" si="1"/>
        <v>1038.926488716839</v>
      </c>
      <c r="AE54">
        <f>'IDT-1'!C54</f>
        <v>0</v>
      </c>
      <c r="AF54" s="26"/>
      <c r="AG54">
        <f t="shared" si="2"/>
        <v>1038.926488716839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-215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11.878260869565217</v>
      </c>
      <c r="F55">
        <f>GT_Spot!Q55</f>
        <v>0</v>
      </c>
      <c r="G55">
        <f>PPCL_NG!Q55</f>
        <v>9.9600000000000009</v>
      </c>
      <c r="H55">
        <f>PPCL_Spot!Q55</f>
        <v>31</v>
      </c>
      <c r="I55">
        <f>Bawana_NG!Q55</f>
        <v>49.92</v>
      </c>
      <c r="J55">
        <f>Bawana_RLNG!Q55</f>
        <v>0</v>
      </c>
      <c r="K55">
        <f>Bawana_Spot!Q55</f>
        <v>99.998207403423834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797.01827281555347</v>
      </c>
      <c r="P55" s="77">
        <v>68.387227478403958</v>
      </c>
      <c r="Q55" s="77">
        <v>17.200879999999998</v>
      </c>
      <c r="R55" s="80">
        <v>19.246818181818178</v>
      </c>
      <c r="S55" s="80">
        <v>0</v>
      </c>
      <c r="T55" s="78">
        <f>SUMPRODUCT(LTA!F55:AJ55,LTA!F$101:AJ$101,LTA!F$104:AJ$104)</f>
        <v>161.30000000000001</v>
      </c>
      <c r="U55" s="78">
        <f>SUMPRODUCT(LTA!F55:AJ55,LTA!F$102:AJ$102,LTA!F$104:AJ$104)</f>
        <v>128.31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-165</v>
      </c>
      <c r="AA55" s="117">
        <f>STOA!I55</f>
        <v>51.01</v>
      </c>
      <c r="AB55" s="117">
        <f>-STOA!O55</f>
        <v>0</v>
      </c>
      <c r="AC55">
        <f t="shared" si="0"/>
        <v>16.136100163434328</v>
      </c>
      <c r="AD55">
        <f t="shared" si="1"/>
        <v>1044.0935665853303</v>
      </c>
      <c r="AE55">
        <f>'IDT-1'!C55</f>
        <v>0</v>
      </c>
      <c r="AF55" s="26"/>
      <c r="AG55">
        <f t="shared" si="2"/>
        <v>1044.0935665853303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-220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11.878260869565217</v>
      </c>
      <c r="F56">
        <f>GT_Spot!Q56</f>
        <v>0</v>
      </c>
      <c r="G56">
        <f>PPCL_NG!Q56</f>
        <v>9.9600000000000009</v>
      </c>
      <c r="H56">
        <f>PPCL_Spot!Q56</f>
        <v>31</v>
      </c>
      <c r="I56">
        <f>Bawana_NG!Q56</f>
        <v>49.92</v>
      </c>
      <c r="J56">
        <f>Bawana_RLNG!Q56</f>
        <v>0</v>
      </c>
      <c r="K56">
        <f>Bawana_Spot!Q56</f>
        <v>100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799.9224556839647</v>
      </c>
      <c r="P56" s="77">
        <v>68.387227478403958</v>
      </c>
      <c r="Q56" s="77">
        <v>17.200879999999998</v>
      </c>
      <c r="R56" s="80">
        <v>19.246818181818178</v>
      </c>
      <c r="S56" s="80">
        <v>0</v>
      </c>
      <c r="T56" s="78">
        <f>SUMPRODUCT(LTA!F56:AJ56,LTA!F$101:AJ$101,LTA!F$104:AJ$104)</f>
        <v>159.51</v>
      </c>
      <c r="U56" s="78">
        <f>SUMPRODUCT(LTA!F56:AJ56,LTA!F$102:AJ$102,LTA!F$104:AJ$104)</f>
        <v>128.5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-175</v>
      </c>
      <c r="AA56" s="117">
        <f>STOA!I56</f>
        <v>51.06</v>
      </c>
      <c r="AB56" s="117">
        <f>-STOA!O56</f>
        <v>0</v>
      </c>
      <c r="AC56">
        <f t="shared" si="0"/>
        <v>16.148032747526216</v>
      </c>
      <c r="AD56">
        <f t="shared" si="1"/>
        <v>1045.4376094662257</v>
      </c>
      <c r="AE56">
        <f>'IDT-1'!C56</f>
        <v>0</v>
      </c>
      <c r="AF56" s="26"/>
      <c r="AG56">
        <f t="shared" si="2"/>
        <v>1045.4376094662257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-210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11.878260869565217</v>
      </c>
      <c r="F57">
        <f>GT_Spot!Q57</f>
        <v>0</v>
      </c>
      <c r="G57">
        <f>PPCL_NG!Q57</f>
        <v>9.9600000000000009</v>
      </c>
      <c r="H57">
        <f>PPCL_Spot!Q57</f>
        <v>31</v>
      </c>
      <c r="I57">
        <f>Bawana_NG!Q57</f>
        <v>49.92</v>
      </c>
      <c r="J57">
        <f>Bawana_RLNG!Q57</f>
        <v>0</v>
      </c>
      <c r="K57">
        <f>Bawana_Spot!Q57</f>
        <v>100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800.75893366831542</v>
      </c>
      <c r="P57" s="77">
        <v>68.387227478403958</v>
      </c>
      <c r="Q57" s="77">
        <v>17.200879999999998</v>
      </c>
      <c r="R57" s="80">
        <v>19.246818181818178</v>
      </c>
      <c r="S57" s="80">
        <v>0</v>
      </c>
      <c r="T57" s="78">
        <f>SUMPRODUCT(LTA!F57:AJ57,LTA!F$101:AJ$101,LTA!F$104:AJ$104)</f>
        <v>160.09</v>
      </c>
      <c r="U57" s="78">
        <f>SUMPRODUCT(LTA!F57:AJ57,LTA!F$102:AJ$102,LTA!F$104:AJ$104)</f>
        <v>128.48000000000002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-165</v>
      </c>
      <c r="AA57" s="117">
        <f>STOA!I57</f>
        <v>50.98</v>
      </c>
      <c r="AB57" s="117">
        <f>-STOA!O57</f>
        <v>0</v>
      </c>
      <c r="AC57">
        <f t="shared" si="0"/>
        <v>15.893273928122641</v>
      </c>
      <c r="AD57">
        <f t="shared" si="1"/>
        <v>1077.00884626998</v>
      </c>
      <c r="AE57">
        <f>'IDT-1'!C57</f>
        <v>0</v>
      </c>
      <c r="AF57" s="26"/>
      <c r="AG57">
        <f t="shared" si="2"/>
        <v>1077.00884626998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-190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17.145143779342721</v>
      </c>
      <c r="F58">
        <f>GT_Spot!Q58</f>
        <v>0</v>
      </c>
      <c r="G58">
        <f>PPCL_NG!Q58</f>
        <v>9.9600000000000009</v>
      </c>
      <c r="H58">
        <f>PPCL_Spot!Q58</f>
        <v>36.639999999999993</v>
      </c>
      <c r="I58">
        <f>Bawana_NG!Q58</f>
        <v>49.92</v>
      </c>
      <c r="J58">
        <f>Bawana_RLNG!Q58</f>
        <v>0</v>
      </c>
      <c r="K58">
        <f>Bawana_Spot!Q58</f>
        <v>100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801.5602971164468</v>
      </c>
      <c r="P58" s="77">
        <v>68.387227478403958</v>
      </c>
      <c r="Q58" s="77">
        <v>17.200879999999998</v>
      </c>
      <c r="R58" s="80">
        <v>19.246818181818178</v>
      </c>
      <c r="S58" s="80">
        <v>0</v>
      </c>
      <c r="T58" s="78">
        <f>SUMPRODUCT(LTA!F58:AJ58,LTA!F$101:AJ$101,LTA!F$104:AJ$104)</f>
        <v>159.48000000000002</v>
      </c>
      <c r="U58" s="78">
        <f>SUMPRODUCT(LTA!F58:AJ58,LTA!F$102:AJ$102,LTA!F$104:AJ$104)</f>
        <v>128.49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-140</v>
      </c>
      <c r="AA58" s="117">
        <f>STOA!I58</f>
        <v>50.48</v>
      </c>
      <c r="AB58" s="117">
        <f>-STOA!O58</f>
        <v>0</v>
      </c>
      <c r="AC58">
        <f t="shared" si="0"/>
        <v>15.942235858461265</v>
      </c>
      <c r="AD58">
        <f t="shared" si="1"/>
        <v>1092.5681306975503</v>
      </c>
      <c r="AE58">
        <f>'IDT-1'!C58</f>
        <v>0</v>
      </c>
      <c r="AF58" s="26"/>
      <c r="AG58">
        <f t="shared" si="2"/>
        <v>1092.5681306975503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-210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11.878260869565217</v>
      </c>
      <c r="F59">
        <f>GT_Spot!Q59</f>
        <v>0</v>
      </c>
      <c r="G59">
        <f>PPCL_NG!Q59</f>
        <v>9.9600000000000009</v>
      </c>
      <c r="H59">
        <f>PPCL_Spot!Q59</f>
        <v>31</v>
      </c>
      <c r="I59">
        <f>Bawana_NG!Q59</f>
        <v>49.92</v>
      </c>
      <c r="J59">
        <f>Bawana_RLNG!Q59</f>
        <v>0</v>
      </c>
      <c r="K59">
        <f>Bawana_Spot!Q59</f>
        <v>79.999999999999986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801.42956303624032</v>
      </c>
      <c r="P59" s="77">
        <v>68.387227478403958</v>
      </c>
      <c r="Q59" s="77">
        <v>17.200879999999998</v>
      </c>
      <c r="R59" s="80">
        <v>19.246818181818178</v>
      </c>
      <c r="S59" s="80">
        <v>0</v>
      </c>
      <c r="T59" s="78">
        <f>SUMPRODUCT(LTA!F59:AJ59,LTA!F$101:AJ$101,LTA!F$104:AJ$104)</f>
        <v>157.83999999999997</v>
      </c>
      <c r="U59" s="78">
        <f>SUMPRODUCT(LTA!F59:AJ59,LTA!F$102:AJ$102,LTA!F$104:AJ$104)</f>
        <v>128.72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-125</v>
      </c>
      <c r="AA59" s="117">
        <f>STOA!I59</f>
        <v>50.879999999999995</v>
      </c>
      <c r="AB59" s="117">
        <f>-STOA!O59</f>
        <v>0</v>
      </c>
      <c r="AC59">
        <f t="shared" si="0"/>
        <v>14.728013439118895</v>
      </c>
      <c r="AD59">
        <f t="shared" si="1"/>
        <v>1166.7347361269085</v>
      </c>
      <c r="AE59">
        <f>'IDT-1'!C59</f>
        <v>0</v>
      </c>
      <c r="AF59" s="26"/>
      <c r="AG59">
        <f t="shared" si="2"/>
        <v>1166.7347361269085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-120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11.533050975646649</v>
      </c>
      <c r="F60">
        <f>GT_Spot!Q60</f>
        <v>0</v>
      </c>
      <c r="G60">
        <f>PPCL_NG!Q60</f>
        <v>9.9600000000000009</v>
      </c>
      <c r="H60">
        <f>PPCL_Spot!Q60</f>
        <v>31</v>
      </c>
      <c r="I60">
        <f>Bawana_NG!Q60</f>
        <v>49.92</v>
      </c>
      <c r="J60">
        <f>Bawana_RLNG!Q60</f>
        <v>0</v>
      </c>
      <c r="K60">
        <f>Bawana_Spot!Q60</f>
        <v>79.999999999999986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802.13830323578929</v>
      </c>
      <c r="P60" s="77">
        <v>68.387227478403958</v>
      </c>
      <c r="Q60" s="77">
        <v>17.200879999999998</v>
      </c>
      <c r="R60" s="80">
        <v>19.246818181818178</v>
      </c>
      <c r="S60" s="80">
        <v>0</v>
      </c>
      <c r="T60" s="78">
        <f>SUMPRODUCT(LTA!F60:AJ60,LTA!F$101:AJ$101,LTA!F$104:AJ$104)</f>
        <v>157.17000000000002</v>
      </c>
      <c r="U60" s="78">
        <f>SUMPRODUCT(LTA!F60:AJ60,LTA!F$102:AJ$102,LTA!F$104:AJ$104)</f>
        <v>128.31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-100</v>
      </c>
      <c r="AA60" s="117">
        <f>STOA!I60</f>
        <v>51.589999999999996</v>
      </c>
      <c r="AB60" s="117">
        <f>-STOA!O60</f>
        <v>0</v>
      </c>
      <c r="AC60">
        <f t="shared" si="0"/>
        <v>14.461612680142583</v>
      </c>
      <c r="AD60">
        <f t="shared" si="1"/>
        <v>1196.9946671915154</v>
      </c>
      <c r="AE60">
        <f>'IDT-1'!C60</f>
        <v>0</v>
      </c>
      <c r="AF60" s="26"/>
      <c r="AG60">
        <f t="shared" si="2"/>
        <v>1196.9946671915154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-115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5.6148034398034392</v>
      </c>
      <c r="F61">
        <f>GT_Spot!Q61</f>
        <v>0</v>
      </c>
      <c r="G61">
        <f>PPCL_NG!Q61</f>
        <v>9.9600000000000009</v>
      </c>
      <c r="H61">
        <f>PPCL_Spot!Q61</f>
        <v>31</v>
      </c>
      <c r="I61">
        <f>Bawana_NG!Q61</f>
        <v>49.92</v>
      </c>
      <c r="J61">
        <f>Bawana_RLNG!Q61</f>
        <v>0</v>
      </c>
      <c r="K61">
        <f>Bawana_Spot!Q61</f>
        <v>80.000000000000014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805.37924301025669</v>
      </c>
      <c r="P61" s="77">
        <v>68.387227478403958</v>
      </c>
      <c r="Q61" s="77">
        <v>17.200879999999998</v>
      </c>
      <c r="R61" s="80">
        <v>19.246818181818178</v>
      </c>
      <c r="S61" s="80">
        <v>0</v>
      </c>
      <c r="T61" s="78">
        <f>SUMPRODUCT(LTA!F61:AJ61,LTA!F$101:AJ$101,LTA!F$104:AJ$104)</f>
        <v>154.13</v>
      </c>
      <c r="U61" s="78">
        <f>SUMPRODUCT(LTA!F61:AJ61,LTA!F$102:AJ$102,LTA!F$104:AJ$104)</f>
        <v>128.86000000000001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-75</v>
      </c>
      <c r="AA61" s="117">
        <f>STOA!I61</f>
        <v>52.519999999999996</v>
      </c>
      <c r="AB61" s="117">
        <f>-STOA!O61</f>
        <v>0</v>
      </c>
      <c r="AC61">
        <f t="shared" si="0"/>
        <v>14.157980546176619</v>
      </c>
      <c r="AD61">
        <f t="shared" si="1"/>
        <v>1223.0609915641057</v>
      </c>
      <c r="AE61">
        <f>'IDT-1'!C61</f>
        <v>0</v>
      </c>
      <c r="AF61" s="26"/>
      <c r="AG61">
        <f t="shared" si="2"/>
        <v>1223.0609915641057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-110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5.6148034398034392</v>
      </c>
      <c r="F62">
        <f>GT_Spot!Q62</f>
        <v>0</v>
      </c>
      <c r="G62">
        <f>PPCL_NG!Q62</f>
        <v>9.9600000000000009</v>
      </c>
      <c r="H62">
        <f>PPCL_Spot!Q62</f>
        <v>31</v>
      </c>
      <c r="I62">
        <f>Bawana_NG!Q62</f>
        <v>49.92</v>
      </c>
      <c r="J62">
        <f>Bawana_RLNG!Q62</f>
        <v>0</v>
      </c>
      <c r="K62">
        <f>Bawana_Spot!Q62</f>
        <v>80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799.21214942625681</v>
      </c>
      <c r="P62" s="77">
        <v>68.387227478403958</v>
      </c>
      <c r="Q62" s="77">
        <v>17.200879999999998</v>
      </c>
      <c r="R62" s="80">
        <v>19.246818181818178</v>
      </c>
      <c r="S62" s="80">
        <v>0</v>
      </c>
      <c r="T62" s="78">
        <f>SUMPRODUCT(LTA!F62:AJ62,LTA!F$101:AJ$101,LTA!F$104:AJ$104)</f>
        <v>150.94999999999999</v>
      </c>
      <c r="U62" s="78">
        <f>SUMPRODUCT(LTA!F62:AJ62,LTA!F$102:AJ$102,LTA!F$104:AJ$104)</f>
        <v>128.44999999999999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-55</v>
      </c>
      <c r="AA62" s="117">
        <f>STOA!I62</f>
        <v>53.17</v>
      </c>
      <c r="AB62" s="117">
        <f>-STOA!O62</f>
        <v>0</v>
      </c>
      <c r="AC62">
        <f t="shared" si="0"/>
        <v>13.900275572193515</v>
      </c>
      <c r="AD62">
        <f t="shared" si="1"/>
        <v>1234.2116029540889</v>
      </c>
      <c r="AE62">
        <f>'IDT-1'!C62</f>
        <v>0</v>
      </c>
      <c r="AF62" s="26"/>
      <c r="AG62">
        <f t="shared" si="2"/>
        <v>1234.2116029540889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-110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3.6990789069696035</v>
      </c>
      <c r="F63">
        <f>GT_Spot!Q63</f>
        <v>0</v>
      </c>
      <c r="G63">
        <f>PPCL_NG!Q63</f>
        <v>9.9600000000000009</v>
      </c>
      <c r="H63">
        <f>PPCL_Spot!Q63</f>
        <v>29.999999999999996</v>
      </c>
      <c r="I63">
        <f>Bawana_NG!Q63</f>
        <v>49.92</v>
      </c>
      <c r="J63">
        <f>Bawana_RLNG!Q63</f>
        <v>0</v>
      </c>
      <c r="K63">
        <f>Bawana_Spot!Q63</f>
        <v>50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797.24354592244356</v>
      </c>
      <c r="P63" s="77">
        <v>68.387227478403958</v>
      </c>
      <c r="Q63" s="77">
        <v>17.200879999999998</v>
      </c>
      <c r="R63" s="80">
        <v>19.246818181818178</v>
      </c>
      <c r="S63" s="80">
        <v>0</v>
      </c>
      <c r="T63" s="78">
        <f>SUMPRODUCT(LTA!F63:AJ63,LTA!F$101:AJ$101,LTA!F$104:AJ$104)</f>
        <v>145.13</v>
      </c>
      <c r="U63" s="78">
        <f>SUMPRODUCT(LTA!F63:AJ63,LTA!F$102:AJ$102,LTA!F$104:AJ$104)</f>
        <v>128.46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-40</v>
      </c>
      <c r="AA63" s="117">
        <f>STOA!I63</f>
        <v>52.8</v>
      </c>
      <c r="AB63" s="117">
        <f>-STOA!O63</f>
        <v>0</v>
      </c>
      <c r="AC63">
        <f t="shared" si="0"/>
        <v>13.095003109361251</v>
      </c>
      <c r="AD63">
        <f t="shared" si="1"/>
        <v>1243.9525473802739</v>
      </c>
      <c r="AE63">
        <f>'IDT-1'!C63</f>
        <v>0</v>
      </c>
      <c r="AF63" s="26"/>
      <c r="AG63">
        <f t="shared" si="2"/>
        <v>1243.9525473802739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-75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3.6990789069696035</v>
      </c>
      <c r="F64">
        <f>GT_Spot!Q64</f>
        <v>0</v>
      </c>
      <c r="G64">
        <f>PPCL_NG!Q64</f>
        <v>9.9600000000000009</v>
      </c>
      <c r="H64">
        <f>PPCL_Spot!Q64</f>
        <v>30</v>
      </c>
      <c r="I64">
        <f>Bawana_NG!Q64</f>
        <v>49.92</v>
      </c>
      <c r="J64">
        <f>Bawana_RLNG!Q64</f>
        <v>0</v>
      </c>
      <c r="K64">
        <f>Bawana_Spot!Q64</f>
        <v>50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794.42853707444351</v>
      </c>
      <c r="P64" s="77">
        <v>68.387227478403958</v>
      </c>
      <c r="Q64" s="77">
        <v>17.200879999999998</v>
      </c>
      <c r="R64" s="80">
        <v>19.246818181818178</v>
      </c>
      <c r="S64" s="80">
        <v>0</v>
      </c>
      <c r="T64" s="78">
        <f>SUMPRODUCT(LTA!F64:AJ64,LTA!F$101:AJ$101,LTA!F$104:AJ$104)</f>
        <v>136.75</v>
      </c>
      <c r="U64" s="78">
        <f>SUMPRODUCT(LTA!F64:AJ64,LTA!F$102:AJ$102,LTA!F$104:AJ$104)</f>
        <v>128.42000000000002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-20</v>
      </c>
      <c r="AA64" s="117">
        <f>STOA!I64</f>
        <v>50.510000000000005</v>
      </c>
      <c r="AB64" s="117">
        <f>-STOA!O64</f>
        <v>0</v>
      </c>
      <c r="AC64">
        <f t="shared" si="0"/>
        <v>13.153545581942756</v>
      </c>
      <c r="AD64">
        <f t="shared" si="1"/>
        <v>1210.3689960596923</v>
      </c>
      <c r="AE64">
        <f>'IDT-1'!C64</f>
        <v>0</v>
      </c>
      <c r="AF64" s="26"/>
      <c r="AG64">
        <f t="shared" si="2"/>
        <v>1210.3689960596923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-115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3.6990789069696035</v>
      </c>
      <c r="F65">
        <f>GT_Spot!Q65</f>
        <v>0</v>
      </c>
      <c r="G65">
        <f>PPCL_NG!Q65</f>
        <v>9.9600000000000009</v>
      </c>
      <c r="H65">
        <f>PPCL_Spot!Q65</f>
        <v>30</v>
      </c>
      <c r="I65">
        <f>Bawana_NG!Q65</f>
        <v>49.92</v>
      </c>
      <c r="J65">
        <f>Bawana_RLNG!Q65</f>
        <v>0</v>
      </c>
      <c r="K65">
        <f>Bawana_Spot!Q65</f>
        <v>50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794.55445706644355</v>
      </c>
      <c r="P65" s="77">
        <v>68.387227478403958</v>
      </c>
      <c r="Q65" s="77">
        <v>17.200879999999998</v>
      </c>
      <c r="R65" s="80">
        <v>19.246818181818178</v>
      </c>
      <c r="S65" s="80">
        <v>0</v>
      </c>
      <c r="T65" s="78">
        <f>SUMPRODUCT(LTA!F65:AJ65,LTA!F$101:AJ$101,LTA!F$104:AJ$104)</f>
        <v>129.93</v>
      </c>
      <c r="U65" s="78">
        <f>SUMPRODUCT(LTA!F65:AJ65,LTA!F$102:AJ$102,LTA!F$104:AJ$104)</f>
        <v>128.36000000000001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-10</v>
      </c>
      <c r="AA65" s="117">
        <f>STOA!I65</f>
        <v>51.51</v>
      </c>
      <c r="AB65" s="117">
        <f>-STOA!O65</f>
        <v>0</v>
      </c>
      <c r="AC65">
        <f t="shared" si="0"/>
        <v>12.925347127428452</v>
      </c>
      <c r="AD65">
        <f t="shared" si="1"/>
        <v>1224.8431145062068</v>
      </c>
      <c r="AE65">
        <f>'IDT-1'!C65</f>
        <v>0</v>
      </c>
      <c r="AF65" s="26"/>
      <c r="AG65">
        <f t="shared" si="2"/>
        <v>1224.8431145062068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-105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3.6990789069696035</v>
      </c>
      <c r="F66">
        <f>GT_Spot!Q66</f>
        <v>0</v>
      </c>
      <c r="G66">
        <f>PPCL_NG!Q66</f>
        <v>9.9600000000000009</v>
      </c>
      <c r="H66">
        <f>PPCL_Spot!Q66</f>
        <v>30</v>
      </c>
      <c r="I66">
        <f>Bawana_NG!Q66</f>
        <v>49.92</v>
      </c>
      <c r="J66">
        <f>Bawana_RLNG!Q66</f>
        <v>0</v>
      </c>
      <c r="K66">
        <f>Bawana_Spot!Q66</f>
        <v>50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794.55445706644355</v>
      </c>
      <c r="P66" s="77">
        <v>68.387227478403958</v>
      </c>
      <c r="Q66" s="77">
        <v>17.200879999999998</v>
      </c>
      <c r="R66" s="80">
        <v>19.246818181818178</v>
      </c>
      <c r="S66" s="80">
        <v>0</v>
      </c>
      <c r="T66" s="78">
        <f>SUMPRODUCT(LTA!F66:AJ66,LTA!F$101:AJ$101,LTA!F$104:AJ$104)</f>
        <v>120.69999999999999</v>
      </c>
      <c r="U66" s="78">
        <f>SUMPRODUCT(LTA!F66:AJ66,LTA!F$102:AJ$102,LTA!F$104:AJ$104)</f>
        <v>128.42000000000002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-20</v>
      </c>
      <c r="AA66" s="117">
        <f>STOA!I66</f>
        <v>49.730000000000004</v>
      </c>
      <c r="AB66" s="117">
        <f>-STOA!O66</f>
        <v>0</v>
      </c>
      <c r="AC66">
        <f t="shared" si="0"/>
        <v>12.562643301762591</v>
      </c>
      <c r="AD66">
        <f t="shared" si="1"/>
        <v>1244.2558183318727</v>
      </c>
      <c r="AE66">
        <f>'IDT-1'!C66</f>
        <v>0</v>
      </c>
      <c r="AF66" s="26"/>
      <c r="AG66">
        <f t="shared" si="2"/>
        <v>1244.2558183318727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-65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3.6990789069696035</v>
      </c>
      <c r="F67">
        <f>GT_Spot!Q67</f>
        <v>0</v>
      </c>
      <c r="G67">
        <f>PPCL_NG!Q67</f>
        <v>9.9600000000000009</v>
      </c>
      <c r="H67">
        <f>PPCL_Spot!Q67</f>
        <v>30</v>
      </c>
      <c r="I67">
        <f>Bawana_NG!Q67</f>
        <v>49.92</v>
      </c>
      <c r="J67">
        <f>Bawana_RLNG!Q67</f>
        <v>0</v>
      </c>
      <c r="K67">
        <f>Bawana_Spot!Q67</f>
        <v>50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792.02540307225672</v>
      </c>
      <c r="P67" s="77">
        <v>68.387227478403958</v>
      </c>
      <c r="Q67" s="77">
        <v>17.200879999999998</v>
      </c>
      <c r="R67" s="80">
        <v>19.246818181818178</v>
      </c>
      <c r="S67" s="80">
        <v>0</v>
      </c>
      <c r="T67" s="78">
        <f>SUMPRODUCT(LTA!F67:AJ67,LTA!F$101:AJ$101,LTA!F$104:AJ$104)</f>
        <v>110.77</v>
      </c>
      <c r="U67" s="78">
        <f>SUMPRODUCT(LTA!F67:AJ67,LTA!F$102:AJ$102,LTA!F$104:AJ$104)</f>
        <v>128.25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50.129999999999995</v>
      </c>
      <c r="AB67" s="117">
        <f>-STOA!O67</f>
        <v>0</v>
      </c>
      <c r="AC67">
        <f t="shared" si="0"/>
        <v>12.39288073395838</v>
      </c>
      <c r="AD67">
        <f t="shared" si="1"/>
        <v>1239.1965269054899</v>
      </c>
      <c r="AE67">
        <f>'IDT-1'!C67</f>
        <v>0</v>
      </c>
      <c r="AF67" s="26"/>
      <c r="AG67">
        <f t="shared" si="2"/>
        <v>1239.1965269054899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-78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3.6990789069696035</v>
      </c>
      <c r="F68">
        <f>GT_Spot!Q68</f>
        <v>0</v>
      </c>
      <c r="G68">
        <f>PPCL_NG!Q68</f>
        <v>9.9600000000000009</v>
      </c>
      <c r="H68">
        <f>PPCL_Spot!Q68</f>
        <v>29.999999999999996</v>
      </c>
      <c r="I68">
        <f>Bawana_NG!Q68</f>
        <v>49.92</v>
      </c>
      <c r="J68">
        <f>Bawana_RLNG!Q68</f>
        <v>0</v>
      </c>
      <c r="K68">
        <f>Bawana_Spot!Q68</f>
        <v>50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792.02540307225672</v>
      </c>
      <c r="P68" s="77">
        <v>68.387227478403958</v>
      </c>
      <c r="Q68" s="77">
        <v>17.200879999999998</v>
      </c>
      <c r="R68" s="80">
        <v>19.145868686868685</v>
      </c>
      <c r="S68" s="80">
        <v>0</v>
      </c>
      <c r="T68" s="78">
        <f>SUMPRODUCT(LTA!F68:AJ68,LTA!F$101:AJ$101,LTA!F$104:AJ$104)</f>
        <v>99.5</v>
      </c>
      <c r="U68" s="78">
        <f>SUMPRODUCT(LTA!F68:AJ68,LTA!F$102:AJ$102,LTA!F$104:AJ$104)</f>
        <v>128.19999999999999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48.38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12.276976378402827</v>
      </c>
      <c r="AD68">
        <f t="shared" ref="AD68:AD98" si="4">SUM(B68:AB68,AI68:AR68)-AC68</f>
        <v>1226.1414817660961</v>
      </c>
      <c r="AE68">
        <f>'IDT-1'!C68</f>
        <v>0</v>
      </c>
      <c r="AF68" s="26"/>
      <c r="AG68">
        <f t="shared" ref="AG68:AG98" si="5">SUM(AD68:AF68)</f>
        <v>1226.1414817660961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-78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3.6990789069696035</v>
      </c>
      <c r="F69">
        <f>GT_Spot!Q69</f>
        <v>0</v>
      </c>
      <c r="G69">
        <f>PPCL_NG!Q69</f>
        <v>9.9600000000000009</v>
      </c>
      <c r="H69">
        <f>PPCL_Spot!Q69</f>
        <v>30</v>
      </c>
      <c r="I69">
        <f>Bawana_NG!Q69</f>
        <v>49.92</v>
      </c>
      <c r="J69">
        <f>Bawana_RLNG!Q69</f>
        <v>0</v>
      </c>
      <c r="K69">
        <f>Bawana_Spot!Q69</f>
        <v>50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792.02540307225672</v>
      </c>
      <c r="P69" s="77">
        <v>68.387227478403958</v>
      </c>
      <c r="Q69" s="77">
        <v>17.200879999999998</v>
      </c>
      <c r="R69" s="80">
        <v>17.201262626262626</v>
      </c>
      <c r="S69" s="80">
        <v>0</v>
      </c>
      <c r="T69" s="78">
        <f>SUMPRODUCT(LTA!F69:AJ69,LTA!F$101:AJ$101,LTA!F$104:AJ$104)</f>
        <v>88.17</v>
      </c>
      <c r="U69" s="78">
        <f>SUMPRODUCT(LTA!F69:AJ69,LTA!F$102:AJ$102,LTA!F$104:AJ$104)</f>
        <v>128.1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-5</v>
      </c>
      <c r="AA69" s="117">
        <f>STOA!I69</f>
        <v>47.08</v>
      </c>
      <c r="AB69" s="117">
        <f>-STOA!O69</f>
        <v>0</v>
      </c>
      <c r="AC69">
        <f t="shared" si="3"/>
        <v>12.165596100113882</v>
      </c>
      <c r="AD69">
        <f t="shared" si="4"/>
        <v>1209.5782559837789</v>
      </c>
      <c r="AE69">
        <f>'IDT-1'!C69</f>
        <v>0</v>
      </c>
      <c r="AF69" s="26"/>
      <c r="AG69">
        <f t="shared" si="5"/>
        <v>1209.5782559837789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-75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3.6990789069696035</v>
      </c>
      <c r="F70">
        <f>GT_Spot!Q70</f>
        <v>0</v>
      </c>
      <c r="G70">
        <f>PPCL_NG!Q70</f>
        <v>9.9600000000000009</v>
      </c>
      <c r="H70">
        <f>PPCL_Spot!Q70</f>
        <v>30</v>
      </c>
      <c r="I70">
        <f>Bawana_NG!Q70</f>
        <v>49.92</v>
      </c>
      <c r="J70">
        <f>Bawana_RLNG!Q70</f>
        <v>0</v>
      </c>
      <c r="K70">
        <f>Bawana_Spot!Q70</f>
        <v>50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793.95182763936793</v>
      </c>
      <c r="P70" s="77">
        <v>68.387227478403958</v>
      </c>
      <c r="Q70" s="77">
        <v>17.200879999999998</v>
      </c>
      <c r="R70" s="80">
        <v>16.186454545454545</v>
      </c>
      <c r="S70" s="80">
        <v>0</v>
      </c>
      <c r="T70" s="78">
        <f>SUMPRODUCT(LTA!F70:AJ70,LTA!F$101:AJ$101,LTA!F$104:AJ$104)</f>
        <v>77.42</v>
      </c>
      <c r="U70" s="78">
        <f>SUMPRODUCT(LTA!F70:AJ70,LTA!F$102:AJ$102,LTA!F$104:AJ$104)</f>
        <v>127.57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-5</v>
      </c>
      <c r="AA70" s="117">
        <f>STOA!I70</f>
        <v>46.5</v>
      </c>
      <c r="AB70" s="117">
        <f>-STOA!O70</f>
        <v>0</v>
      </c>
      <c r="AC70">
        <f t="shared" si="3"/>
        <v>12.513156701303116</v>
      </c>
      <c r="AD70">
        <f t="shared" si="4"/>
        <v>1148.2823118688927</v>
      </c>
      <c r="AE70">
        <f>'IDT-1'!C70</f>
        <v>0</v>
      </c>
      <c r="AF70" s="26"/>
      <c r="AG70">
        <f t="shared" si="5"/>
        <v>1148.2823118688927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-125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3.6990789069696035</v>
      </c>
      <c r="F71">
        <f>GT_Spot!Q71</f>
        <v>0</v>
      </c>
      <c r="G71">
        <f>PPCL_NG!Q71</f>
        <v>9.9600000000000009</v>
      </c>
      <c r="H71">
        <f>PPCL_Spot!Q71</f>
        <v>30</v>
      </c>
      <c r="I71">
        <f>Bawana_NG!Q71</f>
        <v>49.92</v>
      </c>
      <c r="J71">
        <f>Bawana_RLNG!Q71</f>
        <v>0</v>
      </c>
      <c r="K71">
        <f>Bawana_Spot!Q71</f>
        <v>50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776.95763213030762</v>
      </c>
      <c r="P71" s="77">
        <v>68.387227478403958</v>
      </c>
      <c r="Q71" s="77">
        <v>17.200879999999998</v>
      </c>
      <c r="R71" s="80">
        <v>15.134454545454545</v>
      </c>
      <c r="S71" s="80">
        <v>0</v>
      </c>
      <c r="T71" s="78">
        <f>SUMPRODUCT(LTA!F71:AJ71,LTA!F$101:AJ$101,LTA!F$104:AJ$104)</f>
        <v>66.48</v>
      </c>
      <c r="U71" s="78">
        <f>SUMPRODUCT(LTA!F71:AJ71,LTA!F$102:AJ$102,LTA!F$104:AJ$104)</f>
        <v>127.35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-20</v>
      </c>
      <c r="AA71" s="117">
        <f>STOA!I71</f>
        <v>45.37</v>
      </c>
      <c r="AB71" s="117">
        <f>-STOA!O71</f>
        <v>0</v>
      </c>
      <c r="AC71">
        <f t="shared" si="3"/>
        <v>12.334979456045337</v>
      </c>
      <c r="AD71">
        <f t="shared" si="4"/>
        <v>1108.1242936050901</v>
      </c>
      <c r="AE71">
        <f>'IDT-1'!C71</f>
        <v>0</v>
      </c>
      <c r="AF71" s="26"/>
      <c r="AG71">
        <f t="shared" si="5"/>
        <v>1108.1242936050901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-120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6.301472392638038</v>
      </c>
      <c r="F72">
        <f>GT_Spot!Q72</f>
        <v>0</v>
      </c>
      <c r="G72">
        <f>PPCL_NG!Q72</f>
        <v>9.9600000000000009</v>
      </c>
      <c r="H72">
        <f>PPCL_Spot!Q72</f>
        <v>36.64</v>
      </c>
      <c r="I72">
        <f>Bawana_NG!Q72</f>
        <v>49.92</v>
      </c>
      <c r="J72">
        <f>Bawana_RLNG!Q72</f>
        <v>0</v>
      </c>
      <c r="K72">
        <f>Bawana_Spot!Q72</f>
        <v>50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780.88222905630755</v>
      </c>
      <c r="P72" s="77">
        <v>68.387227478403958</v>
      </c>
      <c r="Q72" s="77">
        <v>17.200879999999998</v>
      </c>
      <c r="R72" s="80">
        <v>14.560636363636366</v>
      </c>
      <c r="S72" s="80">
        <v>0</v>
      </c>
      <c r="T72" s="78">
        <f>SUMPRODUCT(LTA!F72:AJ72,LTA!F$101:AJ$101,LTA!F$104:AJ$104)</f>
        <v>55.989999999999995</v>
      </c>
      <c r="U72" s="78">
        <f>SUMPRODUCT(LTA!F72:AJ72,LTA!F$102:AJ$102,LTA!F$104:AJ$104)</f>
        <v>127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-20</v>
      </c>
      <c r="AA72" s="117">
        <f>STOA!I72</f>
        <v>43.910000000000004</v>
      </c>
      <c r="AB72" s="117">
        <f>-STOA!O72</f>
        <v>0</v>
      </c>
      <c r="AC72">
        <f t="shared" si="3"/>
        <v>12.159996821224114</v>
      </c>
      <c r="AD72">
        <f t="shared" si="4"/>
        <v>1128.5924484697618</v>
      </c>
      <c r="AE72">
        <f>'IDT-1'!C72</f>
        <v>0</v>
      </c>
      <c r="AF72" s="26"/>
      <c r="AG72">
        <f t="shared" si="5"/>
        <v>1128.5924484697618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-100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6.301472392638038</v>
      </c>
      <c r="F73">
        <f>GT_Spot!Q73</f>
        <v>0</v>
      </c>
      <c r="G73">
        <f>PPCL_NG!Q73</f>
        <v>9.9600000000000009</v>
      </c>
      <c r="H73">
        <f>PPCL_Spot!Q73</f>
        <v>36.64</v>
      </c>
      <c r="I73">
        <f>Bawana_NG!Q73</f>
        <v>49.92</v>
      </c>
      <c r="J73">
        <f>Bawana_RLNG!Q73</f>
        <v>0</v>
      </c>
      <c r="K73">
        <f>Bawana_Spot!Q73</f>
        <v>50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790.87501909059324</v>
      </c>
      <c r="P73" s="77">
        <v>68.387227478403958</v>
      </c>
      <c r="Q73" s="77">
        <v>17.200879999999998</v>
      </c>
      <c r="R73" s="80">
        <v>12.305212121212122</v>
      </c>
      <c r="S73" s="80">
        <v>0</v>
      </c>
      <c r="T73" s="78">
        <f>SUMPRODUCT(LTA!F73:AJ73,LTA!F$101:AJ$101,LTA!F$104:AJ$104)</f>
        <v>45</v>
      </c>
      <c r="U73" s="78">
        <f>SUMPRODUCT(LTA!F73:AJ73,LTA!F$102:AJ$102,LTA!F$104:AJ$104)</f>
        <v>126.19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-15</v>
      </c>
      <c r="AA73" s="117">
        <f>STOA!I73</f>
        <v>42.99</v>
      </c>
      <c r="AB73" s="117">
        <f>-STOA!O73</f>
        <v>0</v>
      </c>
      <c r="AC73">
        <f t="shared" si="3"/>
        <v>12.160540277803475</v>
      </c>
      <c r="AD73">
        <f t="shared" si="4"/>
        <v>1118.6092708050442</v>
      </c>
      <c r="AE73">
        <f>'IDT-1'!C73</f>
        <v>0</v>
      </c>
      <c r="AF73" s="26"/>
      <c r="AG73">
        <f t="shared" si="5"/>
        <v>1118.6092708050442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-110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6.301472392638038</v>
      </c>
      <c r="F74">
        <f>GT_Spot!Q74</f>
        <v>0</v>
      </c>
      <c r="G74">
        <f>PPCL_NG!Q74</f>
        <v>9.9600000000000009</v>
      </c>
      <c r="H74">
        <f>PPCL_Spot!Q74</f>
        <v>36.64</v>
      </c>
      <c r="I74">
        <f>Bawana_NG!Q74</f>
        <v>49.92</v>
      </c>
      <c r="J74">
        <f>Bawana_RLNG!Q74</f>
        <v>0</v>
      </c>
      <c r="K74">
        <f>Bawana_Spot!Q74</f>
        <v>50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791.86847777351386</v>
      </c>
      <c r="P74" s="77">
        <v>68.387227478403958</v>
      </c>
      <c r="Q74" s="77">
        <v>17.200879999999998</v>
      </c>
      <c r="R74" s="80">
        <v>6.7370505050505045</v>
      </c>
      <c r="S74" s="80">
        <v>0</v>
      </c>
      <c r="T74" s="78">
        <f>SUMPRODUCT(LTA!F74:AJ74,LTA!F$101:AJ$101,LTA!F$104:AJ$104)</f>
        <v>32.590000000000003</v>
      </c>
      <c r="U74" s="78">
        <f>SUMPRODUCT(LTA!F74:AJ74,LTA!F$102:AJ$102,LTA!F$104:AJ$104)</f>
        <v>125.55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-5</v>
      </c>
      <c r="AA74" s="117">
        <f>STOA!I74</f>
        <v>42.120000000000005</v>
      </c>
      <c r="AB74" s="117">
        <f>-STOA!O74</f>
        <v>0</v>
      </c>
      <c r="AC74">
        <f t="shared" si="3"/>
        <v>11.820224341547044</v>
      </c>
      <c r="AD74">
        <f t="shared" si="4"/>
        <v>1120.4548838080591</v>
      </c>
      <c r="AE74">
        <f>'IDT-1'!C74</f>
        <v>0</v>
      </c>
      <c r="AF74" s="26"/>
      <c r="AG74">
        <f t="shared" si="5"/>
        <v>1120.4548838080591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-100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1.8534111862323293</v>
      </c>
      <c r="F75">
        <f>GT_Spot!Q75</f>
        <v>0</v>
      </c>
      <c r="G75">
        <f>PPCL_NG!Q75</f>
        <v>9.9600000000000009</v>
      </c>
      <c r="H75">
        <f>PPCL_Spot!Q75</f>
        <v>30</v>
      </c>
      <c r="I75">
        <f>Bawana_NG!Q75</f>
        <v>49.92</v>
      </c>
      <c r="J75">
        <f>Bawana_RLNG!Q75</f>
        <v>0</v>
      </c>
      <c r="K75">
        <f>Bawana_Spot!Q75</f>
        <v>50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793.10237902551398</v>
      </c>
      <c r="P75" s="77">
        <v>68.387227478403958</v>
      </c>
      <c r="Q75" s="77">
        <v>17.200879999999998</v>
      </c>
      <c r="R75" s="80">
        <v>0</v>
      </c>
      <c r="S75" s="80">
        <v>0</v>
      </c>
      <c r="T75" s="78">
        <f>SUMPRODUCT(LTA!F75:AJ75,LTA!F$101:AJ$101,LTA!F$104:AJ$104)</f>
        <v>21.98</v>
      </c>
      <c r="U75" s="78">
        <f>SUMPRODUCT(LTA!F75:AJ75,LTA!F$102:AJ$102,LTA!F$104:AJ$104)</f>
        <v>125.56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-30</v>
      </c>
      <c r="AA75" s="117">
        <f>STOA!I75</f>
        <v>63.79</v>
      </c>
      <c r="AB75" s="117">
        <f>-STOA!O75</f>
        <v>0</v>
      </c>
      <c r="AC75">
        <f t="shared" si="3"/>
        <v>11.860418964725785</v>
      </c>
      <c r="AD75">
        <f t="shared" si="4"/>
        <v>1104.8934787254243</v>
      </c>
      <c r="AE75">
        <f>'IDT-1'!C75</f>
        <v>0</v>
      </c>
      <c r="AF75" s="26"/>
      <c r="AG75">
        <f t="shared" si="5"/>
        <v>1104.8934787254243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-85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1.8534111862323293</v>
      </c>
      <c r="F76">
        <f>GT_Spot!Q76</f>
        <v>0</v>
      </c>
      <c r="G76">
        <f>PPCL_NG!Q76</f>
        <v>9.9600000000000009</v>
      </c>
      <c r="H76">
        <f>PPCL_Spot!Q76</f>
        <v>30</v>
      </c>
      <c r="I76">
        <f>Bawana_NG!Q76</f>
        <v>49.92</v>
      </c>
      <c r="J76">
        <f>Bawana_RLNG!Q76</f>
        <v>0</v>
      </c>
      <c r="K76">
        <f>Bawana_Spot!Q76</f>
        <v>54.41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810.39629008151394</v>
      </c>
      <c r="P76" s="77">
        <v>68.387227478403958</v>
      </c>
      <c r="Q76" s="77">
        <v>17.200879999999998</v>
      </c>
      <c r="R76" s="80">
        <v>0</v>
      </c>
      <c r="S76" s="80">
        <v>0</v>
      </c>
      <c r="T76" s="78">
        <f>SUMPRODUCT(LTA!F76:AJ76,LTA!F$101:AJ$101,LTA!F$104:AJ$104)</f>
        <v>12.73</v>
      </c>
      <c r="U76" s="78">
        <f>SUMPRODUCT(LTA!F76:AJ76,LTA!F$102:AJ$102,LTA!F$104:AJ$104)</f>
        <v>125.66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-35</v>
      </c>
      <c r="AA76" s="117">
        <f>STOA!I76</f>
        <v>63.519999999999996</v>
      </c>
      <c r="AB76" s="117">
        <f>-STOA!O76</f>
        <v>0</v>
      </c>
      <c r="AC76">
        <f t="shared" si="3"/>
        <v>11.968517382018586</v>
      </c>
      <c r="AD76">
        <f t="shared" si="4"/>
        <v>1117.0692913641319</v>
      </c>
      <c r="AE76">
        <f>'IDT-1'!C76</f>
        <v>0</v>
      </c>
      <c r="AF76" s="26"/>
      <c r="AG76">
        <f t="shared" si="5"/>
        <v>1117.0692913641319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-80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1.8534111862323293</v>
      </c>
      <c r="F77">
        <f>GT_Spot!Q77</f>
        <v>0</v>
      </c>
      <c r="G77">
        <f>PPCL_NG!Q77</f>
        <v>9.9600000000000009</v>
      </c>
      <c r="H77">
        <f>PPCL_Spot!Q77</f>
        <v>30</v>
      </c>
      <c r="I77">
        <f>Bawana_NG!Q77</f>
        <v>49.92</v>
      </c>
      <c r="J77">
        <f>Bawana_RLNG!Q77</f>
        <v>0</v>
      </c>
      <c r="K77">
        <f>Bawana_Spot!Q77</f>
        <v>52.691584899984967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810.55368981751383</v>
      </c>
      <c r="P77" s="77">
        <v>68.387227478403958</v>
      </c>
      <c r="Q77" s="77">
        <v>17.200879999999998</v>
      </c>
      <c r="R77" s="80">
        <v>0</v>
      </c>
      <c r="S77" s="80">
        <v>0</v>
      </c>
      <c r="T77" s="78">
        <f>SUMPRODUCT(LTA!F77:AJ77,LTA!F$101:AJ$101,LTA!F$104:AJ$104)</f>
        <v>6.2</v>
      </c>
      <c r="U77" s="78">
        <f>SUMPRODUCT(LTA!F77:AJ77,LTA!F$102:AJ$102,LTA!F$104:AJ$104)</f>
        <v>125.56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-35</v>
      </c>
      <c r="AA77" s="117">
        <f>STOA!I77</f>
        <v>63.01</v>
      </c>
      <c r="AB77" s="117">
        <f>-STOA!O77</f>
        <v>0</v>
      </c>
      <c r="AC77">
        <f t="shared" si="3"/>
        <v>12.069510997259156</v>
      </c>
      <c r="AD77">
        <f t="shared" si="4"/>
        <v>1088.2672823848759</v>
      </c>
      <c r="AE77">
        <f>'IDT-1'!C77</f>
        <v>0</v>
      </c>
      <c r="AF77" s="26"/>
      <c r="AG77">
        <f t="shared" si="5"/>
        <v>1088.2672823848759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-100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1.8534111862323293</v>
      </c>
      <c r="F78">
        <f>GT_Spot!Q78</f>
        <v>0</v>
      </c>
      <c r="G78">
        <f>PPCL_NG!Q78</f>
        <v>9.9600000000000009</v>
      </c>
      <c r="H78">
        <f>PPCL_Spot!Q78</f>
        <v>30</v>
      </c>
      <c r="I78">
        <f>Bawana_NG!Q78</f>
        <v>49.92</v>
      </c>
      <c r="J78">
        <f>Bawana_RLNG!Q78</f>
        <v>0</v>
      </c>
      <c r="K78">
        <f>Bawana_Spot!Q78</f>
        <v>54.068364933926041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821.13435793462497</v>
      </c>
      <c r="P78" s="77">
        <v>68.387227478403958</v>
      </c>
      <c r="Q78" s="77">
        <v>17.200879999999998</v>
      </c>
      <c r="R78" s="80">
        <v>0</v>
      </c>
      <c r="S78" s="80">
        <v>0</v>
      </c>
      <c r="T78" s="78">
        <f>SUMPRODUCT(LTA!F78:AJ78,LTA!F$101:AJ$101,LTA!F$104:AJ$104)</f>
        <v>2.86</v>
      </c>
      <c r="U78" s="78">
        <f>SUMPRODUCT(LTA!F78:AJ78,LTA!F$102:AJ$102,LTA!F$104:AJ$104)</f>
        <v>125.44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-60</v>
      </c>
      <c r="AA78" s="117">
        <f>STOA!I78</f>
        <v>62.47</v>
      </c>
      <c r="AB78" s="117">
        <f>-STOA!O78</f>
        <v>0</v>
      </c>
      <c r="AC78">
        <f t="shared" si="3"/>
        <v>12.317099091432326</v>
      </c>
      <c r="AD78">
        <f t="shared" si="4"/>
        <v>1075.9771424417552</v>
      </c>
      <c r="AE78">
        <f>'IDT-1'!C78</f>
        <v>0</v>
      </c>
      <c r="AF78" s="26"/>
      <c r="AG78">
        <f t="shared" si="5"/>
        <v>1075.9771424417552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-95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1.8534111862323293</v>
      </c>
      <c r="F79">
        <f>GT_Spot!Q79</f>
        <v>0</v>
      </c>
      <c r="G79">
        <f>PPCL_NG!Q79</f>
        <v>9.9600000000000009</v>
      </c>
      <c r="H79">
        <f>PPCL_Spot!Q79</f>
        <v>30</v>
      </c>
      <c r="I79">
        <f>Bawana_NG!Q79</f>
        <v>49.92</v>
      </c>
      <c r="J79">
        <f>Bawana_RLNG!Q79</f>
        <v>0</v>
      </c>
      <c r="K79">
        <f>Bawana_Spot!Q79</f>
        <v>52.001560015600163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821.16871249875931</v>
      </c>
      <c r="P79" s="77">
        <v>68.387227478403958</v>
      </c>
      <c r="Q79" s="77">
        <v>17.200879999999998</v>
      </c>
      <c r="R79" s="80">
        <v>0</v>
      </c>
      <c r="S79" s="80">
        <v>0</v>
      </c>
      <c r="T79" s="78">
        <f>SUMPRODUCT(LTA!F79:AJ79,LTA!F$101:AJ$101,LTA!F$104:AJ$104)</f>
        <v>0.32</v>
      </c>
      <c r="U79" s="78">
        <f>SUMPRODUCT(LTA!F79:AJ79,LTA!F$102:AJ$102,LTA!F$104:AJ$104)</f>
        <v>125.4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-80</v>
      </c>
      <c r="AA79" s="117">
        <f>STOA!I79</f>
        <v>61.769999999999996</v>
      </c>
      <c r="AB79" s="117">
        <f>-STOA!O79</f>
        <v>0</v>
      </c>
      <c r="AC79">
        <f t="shared" si="3"/>
        <v>12.314740165926414</v>
      </c>
      <c r="AD79">
        <f t="shared" si="4"/>
        <v>1065.6670510130693</v>
      </c>
      <c r="AE79">
        <f>'IDT-1'!C79</f>
        <v>0</v>
      </c>
      <c r="AF79" s="26"/>
      <c r="AG79">
        <f t="shared" si="5"/>
        <v>1065.6670510130693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-80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1.8534111862323293</v>
      </c>
      <c r="F80">
        <f>GT_Spot!Q80</f>
        <v>0</v>
      </c>
      <c r="G80">
        <f>PPCL_NG!Q80</f>
        <v>9.9600000000000009</v>
      </c>
      <c r="H80">
        <f>PPCL_Spot!Q80</f>
        <v>29.999999999999996</v>
      </c>
      <c r="I80">
        <f>Bawana_NG!Q80</f>
        <v>49.92</v>
      </c>
      <c r="J80">
        <f>Bawana_RLNG!Q80</f>
        <v>0</v>
      </c>
      <c r="K80">
        <f>Bawana_Spot!Q80</f>
        <v>57.938221226168913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820.35952746273153</v>
      </c>
      <c r="P80" s="77">
        <v>68.387227478403958</v>
      </c>
      <c r="Q80" s="77">
        <v>17.200879999999998</v>
      </c>
      <c r="R80" s="80">
        <v>0</v>
      </c>
      <c r="S80" s="80">
        <v>0</v>
      </c>
      <c r="T80" s="78">
        <f>SUMPRODUCT(LTA!F80:AJ80,LTA!F$101:AJ$101,LTA!F$104:AJ$104)</f>
        <v>0</v>
      </c>
      <c r="U80" s="78">
        <f>SUMPRODUCT(LTA!F80:AJ80,LTA!F$102:AJ$102,LTA!F$104:AJ$104)</f>
        <v>126.27000000000001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-80</v>
      </c>
      <c r="AA80" s="117">
        <f>STOA!I80</f>
        <v>61.16</v>
      </c>
      <c r="AB80" s="117">
        <f>-STOA!O80</f>
        <v>0</v>
      </c>
      <c r="AC80">
        <f t="shared" si="3"/>
        <v>12.403724593873353</v>
      </c>
      <c r="AD80">
        <f t="shared" si="4"/>
        <v>1065.6455427596634</v>
      </c>
      <c r="AE80">
        <f>'IDT-1'!C80</f>
        <v>0</v>
      </c>
      <c r="AF80" s="26"/>
      <c r="AG80">
        <f t="shared" si="5"/>
        <v>1065.6455427596634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-85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1.9651115618661255</v>
      </c>
      <c r="F81">
        <f>GT_Spot!Q81</f>
        <v>0</v>
      </c>
      <c r="G81">
        <f>PPCL_NG!Q81</f>
        <v>9.9600000000000009</v>
      </c>
      <c r="H81">
        <f>PPCL_Spot!Q81</f>
        <v>30</v>
      </c>
      <c r="I81">
        <f>Bawana_NG!Q81</f>
        <v>49.92</v>
      </c>
      <c r="J81">
        <f>Bawana_RLNG!Q81</f>
        <v>0</v>
      </c>
      <c r="K81">
        <f>Bawana_Spot!Q81</f>
        <v>50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817.08343211246199</v>
      </c>
      <c r="P81" s="77">
        <v>68.387227478403958</v>
      </c>
      <c r="Q81" s="77">
        <v>17.200879999999998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125.41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-70</v>
      </c>
      <c r="AA81" s="117">
        <f>STOA!I81</f>
        <v>61.49</v>
      </c>
      <c r="AB81" s="117">
        <f>-STOA!O81</f>
        <v>0</v>
      </c>
      <c r="AC81">
        <f t="shared" si="3"/>
        <v>11.901841832807484</v>
      </c>
      <c r="AD81">
        <f t="shared" si="4"/>
        <v>1099.5148093199248</v>
      </c>
      <c r="AE81">
        <f>'IDT-1'!C81</f>
        <v>0</v>
      </c>
      <c r="AF81" s="26"/>
      <c r="AG81">
        <f t="shared" si="5"/>
        <v>1099.5148093199248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-50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1.9651115618661255</v>
      </c>
      <c r="F82">
        <f>GT_Spot!Q82</f>
        <v>0</v>
      </c>
      <c r="G82">
        <f>PPCL_NG!Q82</f>
        <v>9.9600000000000009</v>
      </c>
      <c r="H82">
        <f>PPCL_Spot!Q82</f>
        <v>30</v>
      </c>
      <c r="I82">
        <f>Bawana_NG!Q82</f>
        <v>49.92</v>
      </c>
      <c r="J82">
        <f>Bawana_RLNG!Q82</f>
        <v>0</v>
      </c>
      <c r="K82">
        <f>Bawana_Spot!Q82</f>
        <v>50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810.21194265805957</v>
      </c>
      <c r="P82" s="77">
        <v>68.387227478403958</v>
      </c>
      <c r="Q82" s="77">
        <v>17.200879999999998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125.55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-60</v>
      </c>
      <c r="AA82" s="117">
        <f>STOA!I82</f>
        <v>61.19</v>
      </c>
      <c r="AB82" s="117">
        <f>-STOA!O82</f>
        <v>0</v>
      </c>
      <c r="AC82">
        <f t="shared" si="3"/>
        <v>11.529230262331904</v>
      </c>
      <c r="AD82">
        <f t="shared" si="4"/>
        <v>1127.8559314359979</v>
      </c>
      <c r="AE82">
        <f>'IDT-1'!C82</f>
        <v>0</v>
      </c>
      <c r="AF82" s="26"/>
      <c r="AG82">
        <f t="shared" si="5"/>
        <v>1127.8559314359979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-25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1.9651115618661255</v>
      </c>
      <c r="F83">
        <f>GT_Spot!Q83</f>
        <v>0</v>
      </c>
      <c r="G83">
        <f>PPCL_NG!Q83</f>
        <v>9.9600000000000009</v>
      </c>
      <c r="H83">
        <f>PPCL_Spot!Q83</f>
        <v>30</v>
      </c>
      <c r="I83">
        <f>Bawana_NG!Q83</f>
        <v>49.92</v>
      </c>
      <c r="J83">
        <f>Bawana_RLNG!Q83</f>
        <v>0</v>
      </c>
      <c r="K83">
        <f>Bawana_Spot!Q83</f>
        <v>80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801.74429090724993</v>
      </c>
      <c r="P83" s="77">
        <v>68.387227478403958</v>
      </c>
      <c r="Q83" s="77">
        <v>17.200879999999998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125.75999999999999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-85</v>
      </c>
      <c r="AA83" s="117">
        <f>STOA!I83</f>
        <v>84.99</v>
      </c>
      <c r="AB83" s="117">
        <f>-STOA!O83</f>
        <v>0</v>
      </c>
      <c r="AC83">
        <f t="shared" si="3"/>
        <v>12.507081215867474</v>
      </c>
      <c r="AD83">
        <f t="shared" si="4"/>
        <v>1107.4204287316527</v>
      </c>
      <c r="AE83">
        <f>'IDT-1'!C83</f>
        <v>0</v>
      </c>
      <c r="AF83" s="26"/>
      <c r="AG83">
        <f t="shared" si="5"/>
        <v>1107.4204287316527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-65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2.824489795918367</v>
      </c>
      <c r="F84">
        <f>GT_Spot!Q84</f>
        <v>0</v>
      </c>
      <c r="G84">
        <f>PPCL_NG!Q84</f>
        <v>9.9600000000000009</v>
      </c>
      <c r="H84">
        <f>PPCL_Spot!Q84</f>
        <v>30</v>
      </c>
      <c r="I84">
        <f>Bawana_NG!Q84</f>
        <v>49.92</v>
      </c>
      <c r="J84">
        <f>Bawana_RLNG!Q84</f>
        <v>0</v>
      </c>
      <c r="K84">
        <f>Bawana_Spot!Q84</f>
        <v>80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803.54336165002758</v>
      </c>
      <c r="P84" s="77">
        <v>68.387227478403958</v>
      </c>
      <c r="Q84" s="77">
        <v>17.200879999999998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125.96000000000001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-80</v>
      </c>
      <c r="AA84" s="117">
        <f>STOA!I84</f>
        <v>85.93</v>
      </c>
      <c r="AB84" s="117">
        <f>-STOA!O84</f>
        <v>0</v>
      </c>
      <c r="AC84">
        <f t="shared" si="3"/>
        <v>12.451726291641627</v>
      </c>
      <c r="AD84">
        <f t="shared" si="4"/>
        <v>1121.2742326327086</v>
      </c>
      <c r="AE84">
        <f>'IDT-1'!C84</f>
        <v>0</v>
      </c>
      <c r="AF84" s="26"/>
      <c r="AG84">
        <f t="shared" si="5"/>
        <v>1121.2742326327086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-60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2.824489795918367</v>
      </c>
      <c r="F85">
        <f>GT_Spot!Q85</f>
        <v>0</v>
      </c>
      <c r="G85">
        <f>PPCL_NG!Q85</f>
        <v>9.9600000000000009</v>
      </c>
      <c r="H85">
        <f>PPCL_Spot!Q85</f>
        <v>30</v>
      </c>
      <c r="I85">
        <f>Bawana_NG!Q85</f>
        <v>49.92</v>
      </c>
      <c r="J85">
        <f>Bawana_RLNG!Q85</f>
        <v>0</v>
      </c>
      <c r="K85">
        <f>Bawana_Spot!Q85</f>
        <v>80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808.21986669432385</v>
      </c>
      <c r="P85" s="77">
        <v>68.387227478403958</v>
      </c>
      <c r="Q85" s="77">
        <v>17.200879999999998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126.11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-60</v>
      </c>
      <c r="AA85" s="117">
        <f>STOA!I85</f>
        <v>85.57</v>
      </c>
      <c r="AB85" s="117">
        <f>-STOA!O85</f>
        <v>0</v>
      </c>
      <c r="AC85">
        <f t="shared" si="3"/>
        <v>12.712984724086313</v>
      </c>
      <c r="AD85">
        <f t="shared" si="4"/>
        <v>1100.4794792445598</v>
      </c>
      <c r="AE85">
        <f>'IDT-1'!C85</f>
        <v>0</v>
      </c>
      <c r="AF85" s="26"/>
      <c r="AG85">
        <f t="shared" si="5"/>
        <v>1100.4794792445598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-105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2.824489795918367</v>
      </c>
      <c r="F86">
        <f>GT_Spot!Q86</f>
        <v>0</v>
      </c>
      <c r="G86">
        <f>PPCL_NG!Q86</f>
        <v>9.9600000000000009</v>
      </c>
      <c r="H86">
        <f>PPCL_Spot!Q86</f>
        <v>30</v>
      </c>
      <c r="I86">
        <f>Bawana_NG!Q86</f>
        <v>49.92</v>
      </c>
      <c r="J86">
        <f>Bawana_RLNG!Q86</f>
        <v>0</v>
      </c>
      <c r="K86">
        <f>Bawana_Spot!Q86</f>
        <v>80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798.61211648022356</v>
      </c>
      <c r="P86" s="77">
        <v>68.387227478403958</v>
      </c>
      <c r="Q86" s="77">
        <v>17.200879999999998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117.28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-50</v>
      </c>
      <c r="AA86" s="117">
        <f>STOA!I86</f>
        <v>85.13</v>
      </c>
      <c r="AB86" s="117">
        <f>-STOA!O86</f>
        <v>0</v>
      </c>
      <c r="AC86">
        <f t="shared" si="3"/>
        <v>12.413688609369304</v>
      </c>
      <c r="AD86">
        <f t="shared" si="4"/>
        <v>1096.9010251451768</v>
      </c>
      <c r="AE86">
        <f>'IDT-1'!C86</f>
        <v>0</v>
      </c>
      <c r="AF86" s="26"/>
      <c r="AG86">
        <f t="shared" si="5"/>
        <v>1096.9010251451768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-100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2.824489795918367</v>
      </c>
      <c r="F87">
        <f>GT_Spot!Q87</f>
        <v>0</v>
      </c>
      <c r="G87">
        <f>PPCL_NG!Q87</f>
        <v>9.9600000000000009</v>
      </c>
      <c r="H87">
        <f>PPCL_Spot!Q87</f>
        <v>30</v>
      </c>
      <c r="I87">
        <f>Bawana_NG!Q87</f>
        <v>49.92</v>
      </c>
      <c r="J87">
        <f>Bawana_RLNG!Q87</f>
        <v>0</v>
      </c>
      <c r="K87">
        <f>Bawana_Spot!Q87</f>
        <v>80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778.72105634535524</v>
      </c>
      <c r="P87" s="77">
        <v>68.387227478403958</v>
      </c>
      <c r="Q87" s="77">
        <v>17.200879999999998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117.36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-25</v>
      </c>
      <c r="AA87" s="117">
        <f>STOA!I87</f>
        <v>100.16999999999999</v>
      </c>
      <c r="AB87" s="117">
        <f>-STOA!O87</f>
        <v>0</v>
      </c>
      <c r="AC87">
        <f t="shared" si="3"/>
        <v>11.705843716017812</v>
      </c>
      <c r="AD87">
        <f t="shared" si="4"/>
        <v>1167.8378099036597</v>
      </c>
      <c r="AE87">
        <f>'IDT-1'!C87</f>
        <v>0</v>
      </c>
      <c r="AF87" s="26"/>
      <c r="AG87">
        <f t="shared" si="5"/>
        <v>1167.8378099036597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-50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2.824489795918367</v>
      </c>
      <c r="F88">
        <f>GT_Spot!Q88</f>
        <v>0</v>
      </c>
      <c r="G88">
        <f>PPCL_NG!Q88</f>
        <v>9.9600000000000009</v>
      </c>
      <c r="H88">
        <f>PPCL_Spot!Q88</f>
        <v>30</v>
      </c>
      <c r="I88">
        <f>Bawana_NG!Q88</f>
        <v>49.92</v>
      </c>
      <c r="J88">
        <f>Bawana_RLNG!Q88</f>
        <v>0</v>
      </c>
      <c r="K88">
        <f>Bawana_Spot!Q88</f>
        <v>80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773.61559543934573</v>
      </c>
      <c r="P88" s="77">
        <v>68.387227478403958</v>
      </c>
      <c r="Q88" s="77">
        <v>17.200879999999998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117.5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99.6</v>
      </c>
      <c r="AB88" s="117">
        <f>-STOA!O88</f>
        <v>0</v>
      </c>
      <c r="AC88">
        <f t="shared" si="3"/>
        <v>11.612741022433951</v>
      </c>
      <c r="AD88">
        <f t="shared" si="4"/>
        <v>1167.395451691234</v>
      </c>
      <c r="AE88">
        <f>'IDT-1'!C88</f>
        <v>0</v>
      </c>
      <c r="AF88" s="26"/>
      <c r="AG88">
        <f t="shared" si="5"/>
        <v>1167.395451691234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-70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3.1069387755102045</v>
      </c>
      <c r="F89">
        <f>GT_Spot!Q89</f>
        <v>0</v>
      </c>
      <c r="G89">
        <f>PPCL_NG!Q89</f>
        <v>9.9600000000000009</v>
      </c>
      <c r="H89">
        <f>PPCL_Spot!Q89</f>
        <v>30</v>
      </c>
      <c r="I89">
        <f>Bawana_NG!Q89</f>
        <v>49.92</v>
      </c>
      <c r="J89">
        <f>Bawana_RLNG!Q89</f>
        <v>0</v>
      </c>
      <c r="K89">
        <f>Bawana_Spot!Q89</f>
        <v>80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775.0496656498525</v>
      </c>
      <c r="P89" s="77">
        <v>68.387227478403958</v>
      </c>
      <c r="Q89" s="77">
        <v>17.200879999999998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117.9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98.34</v>
      </c>
      <c r="AB89" s="117">
        <f>-STOA!O89</f>
        <v>0</v>
      </c>
      <c r="AC89">
        <f t="shared" si="3"/>
        <v>11.531497116084866</v>
      </c>
      <c r="AD89">
        <f t="shared" si="4"/>
        <v>1178.3332147876818</v>
      </c>
      <c r="AE89">
        <f>'IDT-1'!C89</f>
        <v>0</v>
      </c>
      <c r="AF89" s="26"/>
      <c r="AG89">
        <f t="shared" si="5"/>
        <v>1178.3332147876818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-60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3.1069387755102045</v>
      </c>
      <c r="F90">
        <f>GT_Spot!Q90</f>
        <v>0</v>
      </c>
      <c r="G90">
        <f>PPCL_NG!Q90</f>
        <v>9.9600000000000009</v>
      </c>
      <c r="H90">
        <f>PPCL_Spot!Q90</f>
        <v>30</v>
      </c>
      <c r="I90">
        <f>Bawana_NG!Q90</f>
        <v>49.92</v>
      </c>
      <c r="J90">
        <f>Bawana_RLNG!Q90</f>
        <v>0</v>
      </c>
      <c r="K90">
        <f>Bawana_Spot!Q90</f>
        <v>80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776.13307295710729</v>
      </c>
      <c r="P90" s="77">
        <v>68.387227478403958</v>
      </c>
      <c r="Q90" s="77">
        <v>17.200879999999998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117.91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98.28</v>
      </c>
      <c r="AB90" s="117">
        <f>-STOA!O90</f>
        <v>0</v>
      </c>
      <c r="AC90">
        <f t="shared" si="3"/>
        <v>11.363028549944804</v>
      </c>
      <c r="AD90">
        <f t="shared" si="4"/>
        <v>1199.5350906610768</v>
      </c>
      <c r="AE90">
        <f>'IDT-1'!C90</f>
        <v>0</v>
      </c>
      <c r="AF90" s="26"/>
      <c r="AG90">
        <f t="shared" si="5"/>
        <v>1199.5350906610768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-40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3.1069387755102045</v>
      </c>
      <c r="F91">
        <f>GT_Spot!Q91</f>
        <v>0</v>
      </c>
      <c r="G91">
        <f>PPCL_NG!Q91</f>
        <v>9.9600000000000009</v>
      </c>
      <c r="H91">
        <f>PPCL_Spot!Q91</f>
        <v>30</v>
      </c>
      <c r="I91">
        <f>Bawana_NG!Q91</f>
        <v>49.92</v>
      </c>
      <c r="J91">
        <f>Bawana_RLNG!Q91</f>
        <v>0</v>
      </c>
      <c r="K91">
        <f>Bawana_Spot!Q91</f>
        <v>80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814.01466281263538</v>
      </c>
      <c r="P91" s="77">
        <v>68.387227478403958</v>
      </c>
      <c r="Q91" s="77">
        <v>17.200879999999998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117.94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118.88999999999999</v>
      </c>
      <c r="AB91" s="117">
        <f>-STOA!O91</f>
        <v>0</v>
      </c>
      <c r="AC91">
        <f t="shared" si="3"/>
        <v>12.055581091117357</v>
      </c>
      <c r="AD91">
        <f t="shared" si="4"/>
        <v>1237.3641279754324</v>
      </c>
      <c r="AE91">
        <f>'IDT-1'!C91</f>
        <v>0</v>
      </c>
      <c r="AF91" s="26"/>
      <c r="AG91">
        <f t="shared" si="5"/>
        <v>1237.3641279754324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-60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3.1069387755102045</v>
      </c>
      <c r="F92">
        <f>GT_Spot!Q92</f>
        <v>0</v>
      </c>
      <c r="G92">
        <f>PPCL_NG!Q92</f>
        <v>9.9600000000000009</v>
      </c>
      <c r="H92">
        <f>PPCL_Spot!Q92</f>
        <v>30</v>
      </c>
      <c r="I92">
        <f>Bawana_NG!Q92</f>
        <v>49.92</v>
      </c>
      <c r="J92">
        <f>Bawana_RLNG!Q92</f>
        <v>0</v>
      </c>
      <c r="K92">
        <f>Bawana_Spot!Q92</f>
        <v>80.000000000000014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821.61055102203863</v>
      </c>
      <c r="P92" s="77">
        <v>68.387227478403958</v>
      </c>
      <c r="Q92" s="77">
        <v>17.200879999999998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121.38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118.47999999999999</v>
      </c>
      <c r="AB92" s="117">
        <f>-STOA!O92</f>
        <v>0</v>
      </c>
      <c r="AC92">
        <f t="shared" si="3"/>
        <v>11.882745081694246</v>
      </c>
      <c r="AD92">
        <f t="shared" si="4"/>
        <v>1278.1628521942584</v>
      </c>
      <c r="AE92">
        <f>'IDT-1'!C92</f>
        <v>0</v>
      </c>
      <c r="AF92" s="26"/>
      <c r="AG92">
        <f t="shared" si="5"/>
        <v>1278.1628521942584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-30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3.1069387755102045</v>
      </c>
      <c r="F93">
        <f>GT_Spot!Q93</f>
        <v>0</v>
      </c>
      <c r="G93">
        <f>PPCL_NG!Q93</f>
        <v>9.9600000000000009</v>
      </c>
      <c r="H93">
        <f>PPCL_Spot!Q93</f>
        <v>30</v>
      </c>
      <c r="I93">
        <f>Bawana_NG!Q93</f>
        <v>49.92</v>
      </c>
      <c r="J93">
        <f>Bawana_RLNG!Q93</f>
        <v>0</v>
      </c>
      <c r="K93">
        <f>Bawana_Spot!Q93</f>
        <v>80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829.41314112583086</v>
      </c>
      <c r="P93" s="77">
        <v>68.387227478403958</v>
      </c>
      <c r="Q93" s="77">
        <v>17.200879999999998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121.39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132.16</v>
      </c>
      <c r="AB93" s="117">
        <f>-STOA!O93</f>
        <v>0</v>
      </c>
      <c r="AC93">
        <f t="shared" si="3"/>
        <v>11.983098599385665</v>
      </c>
      <c r="AD93">
        <f t="shared" si="4"/>
        <v>1309.5550887803597</v>
      </c>
      <c r="AE93">
        <f>'IDT-1'!C93</f>
        <v>0</v>
      </c>
      <c r="AF93" s="26"/>
      <c r="AG93">
        <f t="shared" si="5"/>
        <v>1309.5550887803597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-20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3.1069387755102045</v>
      </c>
      <c r="F94">
        <f>GT_Spot!Q94</f>
        <v>0</v>
      </c>
      <c r="G94">
        <f>PPCL_NG!Q94</f>
        <v>9.9600000000000009</v>
      </c>
      <c r="H94">
        <f>PPCL_Spot!Q94</f>
        <v>30</v>
      </c>
      <c r="I94">
        <f>Bawana_NG!Q94</f>
        <v>49.92</v>
      </c>
      <c r="J94">
        <f>Bawana_RLNG!Q94</f>
        <v>0</v>
      </c>
      <c r="K94">
        <f>Bawana_Spot!Q94</f>
        <v>80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838.15805067859924</v>
      </c>
      <c r="P94" s="77">
        <v>68.387227478403958</v>
      </c>
      <c r="Q94" s="77">
        <v>17.200879999999998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121.39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6.39</v>
      </c>
      <c r="Z94" s="75">
        <f>IEX!O94</f>
        <v>0</v>
      </c>
      <c r="AA94" s="117">
        <f>STOA!I94</f>
        <v>131.32</v>
      </c>
      <c r="AB94" s="117">
        <f>-STOA!O94</f>
        <v>0</v>
      </c>
      <c r="AC94">
        <f t="shared" si="3"/>
        <v>11.945675253006121</v>
      </c>
      <c r="AD94">
        <f t="shared" si="4"/>
        <v>1345.5174216795076</v>
      </c>
      <c r="AE94">
        <f>'IDT-1'!C94</f>
        <v>0</v>
      </c>
      <c r="AF94" s="26"/>
      <c r="AG94">
        <f t="shared" si="5"/>
        <v>1345.5174216795076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1.63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3.1069387755102045</v>
      </c>
      <c r="F95">
        <f>GT_Spot!Q95</f>
        <v>0</v>
      </c>
      <c r="G95">
        <f>PPCL_NG!Q95</f>
        <v>9.9600000000000009</v>
      </c>
      <c r="H95">
        <f>PPCL_Spot!Q95</f>
        <v>30</v>
      </c>
      <c r="I95">
        <f>Bawana_NG!Q95</f>
        <v>49.92</v>
      </c>
      <c r="J95">
        <f>Bawana_RLNG!Q95</f>
        <v>0</v>
      </c>
      <c r="K95">
        <f>Bawana_Spot!Q95</f>
        <v>80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820.22472665014664</v>
      </c>
      <c r="P95" s="77">
        <v>68.387227478403958</v>
      </c>
      <c r="Q95" s="77">
        <v>17.200879999999998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121.49000000000001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179.51000000000002</v>
      </c>
      <c r="AB95" s="117">
        <f>-STOA!O95</f>
        <v>0</v>
      </c>
      <c r="AC95">
        <f t="shared" si="3"/>
        <v>12.497363102443551</v>
      </c>
      <c r="AD95">
        <f t="shared" si="4"/>
        <v>1327.3024098016174</v>
      </c>
      <c r="AE95">
        <f>'IDT-1'!C95</f>
        <v>0</v>
      </c>
      <c r="AF95" s="26"/>
      <c r="AG95">
        <f t="shared" si="5"/>
        <v>1327.3024098016174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-40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3.1069387755102045</v>
      </c>
      <c r="F96">
        <f>GT_Spot!Q96</f>
        <v>0</v>
      </c>
      <c r="G96">
        <f>PPCL_NG!Q96</f>
        <v>9.9600000000000009</v>
      </c>
      <c r="H96">
        <f>PPCL_Spot!Q96</f>
        <v>30</v>
      </c>
      <c r="I96">
        <f>Bawana_NG!Q96</f>
        <v>49.92</v>
      </c>
      <c r="J96">
        <f>Bawana_RLNG!Q96</f>
        <v>0</v>
      </c>
      <c r="K96">
        <f>Bawana_Spot!Q96</f>
        <v>80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817.98478548614662</v>
      </c>
      <c r="P96" s="77">
        <v>68.387227478403958</v>
      </c>
      <c r="Q96" s="77">
        <v>17.200879999999998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121.59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179.38</v>
      </c>
      <c r="AB96" s="117">
        <f>-STOA!O96</f>
        <v>0</v>
      </c>
      <c r="AC96">
        <f t="shared" si="3"/>
        <v>12.122262519312535</v>
      </c>
      <c r="AD96">
        <f t="shared" si="4"/>
        <v>1365.4075692207482</v>
      </c>
      <c r="AE96">
        <f>'IDT-1'!C96</f>
        <v>0</v>
      </c>
      <c r="AF96" s="26"/>
      <c r="AG96">
        <f t="shared" si="5"/>
        <v>1365.4075692207482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3.1069387755102045</v>
      </c>
      <c r="F97">
        <f>GT_Spot!Q97</f>
        <v>0</v>
      </c>
      <c r="G97">
        <f>PPCL_NG!Q97</f>
        <v>9.9600000000000009</v>
      </c>
      <c r="H97">
        <f>PPCL_Spot!Q97</f>
        <v>30</v>
      </c>
      <c r="I97">
        <f>Bawana_NG!Q97</f>
        <v>49.92</v>
      </c>
      <c r="J97">
        <f>Bawana_RLNG!Q97</f>
        <v>0</v>
      </c>
      <c r="K97">
        <f>Bawana_Spot!Q97</f>
        <v>80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814.04842294474975</v>
      </c>
      <c r="P97" s="77">
        <v>68.387227478403958</v>
      </c>
      <c r="Q97" s="77">
        <v>17.200879999999998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122.11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14.94</v>
      </c>
      <c r="Z97" s="75">
        <f>IEX!O97</f>
        <v>0</v>
      </c>
      <c r="AA97" s="117">
        <f>STOA!I97</f>
        <v>180.14000000000001</v>
      </c>
      <c r="AB97" s="117">
        <f>-STOA!O97</f>
        <v>0</v>
      </c>
      <c r="AC97">
        <f t="shared" si="3"/>
        <v>12.268374528948245</v>
      </c>
      <c r="AD97">
        <f t="shared" si="4"/>
        <v>1381.8650946697157</v>
      </c>
      <c r="AE97">
        <f>'IDT-1'!C97</f>
        <v>0</v>
      </c>
      <c r="AF97" s="26"/>
      <c r="AG97">
        <f t="shared" si="5"/>
        <v>1381.8650946697157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4.32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3.1069387755102045</v>
      </c>
      <c r="F98">
        <f>GT_Spot!Q98</f>
        <v>0</v>
      </c>
      <c r="G98">
        <f>PPCL_NG!Q98</f>
        <v>9.9600000000000009</v>
      </c>
      <c r="H98">
        <f>PPCL_Spot!Q98</f>
        <v>30</v>
      </c>
      <c r="I98">
        <f>Bawana_NG!Q98</f>
        <v>49.92</v>
      </c>
      <c r="J98">
        <f>Bawana_RLNG!Q98</f>
        <v>0</v>
      </c>
      <c r="K98">
        <f>Bawana_Spot!Q98</f>
        <v>80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808.31867103903551</v>
      </c>
      <c r="P98" s="77">
        <v>68.387227478403958</v>
      </c>
      <c r="Q98" s="77">
        <v>17.200879999999998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122.21000000000001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16.25</v>
      </c>
      <c r="Z98" s="75">
        <f>IEX!O98</f>
        <v>0</v>
      </c>
      <c r="AA98" s="117">
        <f>STOA!I98</f>
        <v>178.51</v>
      </c>
      <c r="AB98" s="117">
        <f>-STOA!O98</f>
        <v>0</v>
      </c>
      <c r="AC98">
        <f t="shared" si="3"/>
        <v>12.218216712177957</v>
      </c>
      <c r="AD98">
        <f t="shared" si="4"/>
        <v>1376.2155005807717</v>
      </c>
      <c r="AE98">
        <f>'IDT-1'!C98</f>
        <v>0</v>
      </c>
      <c r="AF98" s="26"/>
      <c r="AG98">
        <f t="shared" si="5"/>
        <v>1376.2155005807717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4.57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0.1935558072023823</v>
      </c>
      <c r="F99">
        <f t="shared" si="6"/>
        <v>0</v>
      </c>
      <c r="G99">
        <f t="shared" si="6"/>
        <v>0.23904000000000031</v>
      </c>
      <c r="H99">
        <f t="shared" si="6"/>
        <v>0.72717601595980486</v>
      </c>
      <c r="I99">
        <f t="shared" si="6"/>
        <v>1.1980800000000014</v>
      </c>
      <c r="J99">
        <f t="shared" si="6"/>
        <v>0</v>
      </c>
      <c r="K99">
        <f t="shared" si="6"/>
        <v>1.7846140201178933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18.625778228460121</v>
      </c>
      <c r="P99" s="77">
        <f t="shared" si="6"/>
        <v>1.6412934594816986</v>
      </c>
      <c r="Q99" s="77">
        <f t="shared" si="6"/>
        <v>0.41282112000000071</v>
      </c>
      <c r="R99" s="80">
        <f t="shared" si="6"/>
        <v>0.20809277272727275</v>
      </c>
      <c r="S99" s="80">
        <f t="shared" si="6"/>
        <v>0</v>
      </c>
      <c r="T99" s="78">
        <f t="shared" si="6"/>
        <v>1.2890924999999998</v>
      </c>
      <c r="U99" s="78">
        <f t="shared" si="6"/>
        <v>3.0272924999999997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3.8265E-2</v>
      </c>
      <c r="Z99" s="75">
        <f t="shared" si="6"/>
        <v>-1.69625</v>
      </c>
      <c r="AA99" s="117">
        <f t="shared" si="6"/>
        <v>1.8780525000000006</v>
      </c>
      <c r="AB99" s="117">
        <f t="shared" si="6"/>
        <v>0</v>
      </c>
      <c r="AC99">
        <f t="shared" si="6"/>
        <v>0.3121076144726414</v>
      </c>
      <c r="AD99">
        <f t="shared" si="6"/>
        <v>26.837911309476542</v>
      </c>
      <c r="AE99">
        <f t="shared" si="6"/>
        <v>9.6074999999999997E-3</v>
      </c>
      <c r="AG99">
        <f t="shared" si="6"/>
        <v>26.84751880947654</v>
      </c>
      <c r="AI99">
        <f t="shared" si="6"/>
        <v>0</v>
      </c>
      <c r="AJ99">
        <f t="shared" si="6"/>
        <v>0</v>
      </c>
      <c r="AK99">
        <f t="shared" si="6"/>
        <v>1.22775E-2</v>
      </c>
      <c r="AL99">
        <f t="shared" si="6"/>
        <v>-2.4437500000000001</v>
      </c>
      <c r="AM99">
        <f t="shared" si="6"/>
        <v>0</v>
      </c>
      <c r="AN99">
        <f t="shared" si="6"/>
        <v>0</v>
      </c>
      <c r="AO99">
        <f t="shared" si="6"/>
        <v>1.45875E-2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44682</v>
      </c>
      <c r="B1" s="212"/>
      <c r="C1" s="212"/>
      <c r="D1" s="212"/>
      <c r="E1" s="212" t="s">
        <v>192</v>
      </c>
      <c r="F1" s="212" t="s">
        <v>193</v>
      </c>
      <c r="G1" s="212" t="s">
        <v>190</v>
      </c>
      <c r="H1" s="212" t="s">
        <v>191</v>
      </c>
      <c r="I1" s="212" t="s">
        <v>194</v>
      </c>
      <c r="J1" s="212" t="s">
        <v>196</v>
      </c>
      <c r="K1" s="212" t="s">
        <v>300</v>
      </c>
      <c r="L1" s="212" t="s">
        <v>200</v>
      </c>
      <c r="M1" s="212" t="s">
        <v>201</v>
      </c>
      <c r="N1" s="212" t="s">
        <v>202</v>
      </c>
      <c r="O1" s="212" t="s">
        <v>197</v>
      </c>
      <c r="P1" s="219" t="s">
        <v>143</v>
      </c>
      <c r="Q1" s="219" t="s">
        <v>144</v>
      </c>
      <c r="R1" s="223" t="s">
        <v>339</v>
      </c>
      <c r="S1" s="79"/>
      <c r="T1" s="82" t="s">
        <v>302</v>
      </c>
      <c r="U1" s="220" t="s">
        <v>303</v>
      </c>
      <c r="V1" s="107" t="s">
        <v>316</v>
      </c>
      <c r="W1" s="107" t="s">
        <v>302</v>
      </c>
      <c r="X1" s="212" t="s">
        <v>335</v>
      </c>
      <c r="Y1" s="222" t="s">
        <v>223</v>
      </c>
      <c r="Z1" s="222" t="s">
        <v>224</v>
      </c>
      <c r="AA1" s="221" t="s">
        <v>198</v>
      </c>
      <c r="AB1" s="221" t="s">
        <v>199</v>
      </c>
      <c r="AC1" s="27" t="s">
        <v>189</v>
      </c>
      <c r="AD1" s="212" t="s">
        <v>142</v>
      </c>
      <c r="AG1" s="212" t="s">
        <v>278</v>
      </c>
      <c r="AI1" s="222" t="s">
        <v>384</v>
      </c>
      <c r="AJ1" s="222" t="s">
        <v>385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4" t="s">
        <v>413</v>
      </c>
      <c r="AP1" s="224" t="s">
        <v>414</v>
      </c>
      <c r="AQ1" s="224" t="s">
        <v>415</v>
      </c>
      <c r="AR1" s="224" t="s">
        <v>416</v>
      </c>
    </row>
    <row r="2" spans="1:44">
      <c r="A2" s="27" t="s">
        <v>44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9"/>
      <c r="Q2" s="219"/>
      <c r="R2" s="223"/>
      <c r="S2" s="79"/>
      <c r="T2" s="82" t="s">
        <v>315</v>
      </c>
      <c r="U2" s="220"/>
      <c r="V2" s="107" t="s">
        <v>304</v>
      </c>
      <c r="W2" s="107" t="s">
        <v>304</v>
      </c>
      <c r="X2" s="212"/>
      <c r="Y2" s="222"/>
      <c r="Z2" s="222"/>
      <c r="AA2" s="221"/>
      <c r="AB2" s="221"/>
      <c r="AC2" s="27">
        <f>Allocation!J1/100</f>
        <v>8.8000000000000005E-3</v>
      </c>
      <c r="AD2" s="212"/>
      <c r="AE2" t="s">
        <v>276</v>
      </c>
      <c r="AG2" s="212"/>
      <c r="AI2" s="222"/>
      <c r="AJ2" s="222"/>
      <c r="AK2" s="222"/>
      <c r="AL2" s="222"/>
      <c r="AM2" s="222"/>
      <c r="AN2" s="222"/>
      <c r="AO2" s="224"/>
      <c r="AP2" s="224"/>
      <c r="AQ2" s="224"/>
      <c r="AR2" s="224"/>
    </row>
    <row r="3" spans="1:44">
      <c r="A3" t="s">
        <v>45</v>
      </c>
      <c r="E3">
        <f>GT_NG!T3</f>
        <v>23.685914085914089</v>
      </c>
      <c r="F3">
        <f>GT_Spot!T3</f>
        <v>0</v>
      </c>
      <c r="G3">
        <f>PPCL_NG!T3</f>
        <v>11.95</v>
      </c>
      <c r="H3">
        <f>PPCL_Spot!T3</f>
        <v>44.92</v>
      </c>
      <c r="I3">
        <f>Bawana_NG!T3</f>
        <v>69.599999999999994</v>
      </c>
      <c r="J3">
        <f>Bawana_RLNG!T3</f>
        <v>0</v>
      </c>
      <c r="K3">
        <f>Bawana_Spot!T3</f>
        <v>199.99999999999997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915.24666527352838</v>
      </c>
      <c r="P3" s="77">
        <v>75.172102015631424</v>
      </c>
      <c r="Q3" s="77">
        <v>20.776495999999998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252.20000000000002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48.36</v>
      </c>
      <c r="Z3" s="75">
        <f>IEX!P3</f>
        <v>0</v>
      </c>
      <c r="AA3" s="117">
        <f>STOA!J3</f>
        <v>62.22</v>
      </c>
      <c r="AB3" s="117">
        <f>-STOA!P3</f>
        <v>0</v>
      </c>
      <c r="AC3">
        <f>SUMIF(B3:AB3,"&gt;0")*$AC$2-SUMIF(B3:AB3,"&lt;0")*($AC$2/(1-$AC$2))+SUMIF(AI3:AR3,"&gt;0")*$AC$2-SUMIF(AI3:AR3,"&lt;0")*($AC$2/(1-$AC$2))</f>
        <v>15.17235436090065</v>
      </c>
      <c r="AD3">
        <f>SUM(B3:AB3,AI3:AR3)-AC3</f>
        <v>1708.958823014173</v>
      </c>
      <c r="AE3">
        <f>'IDT-1'!F3</f>
        <v>0</v>
      </c>
      <c r="AF3" s="26"/>
      <c r="AG3">
        <f>SUM(AD3:AF3)</f>
        <v>1708.958823014173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23.685914085914089</v>
      </c>
      <c r="F4">
        <f>GT_Spot!T4</f>
        <v>0</v>
      </c>
      <c r="G4">
        <f>PPCL_NG!T4</f>
        <v>11.95</v>
      </c>
      <c r="H4">
        <f>PPCL_Spot!T4</f>
        <v>44.92</v>
      </c>
      <c r="I4">
        <f>Bawana_NG!T4</f>
        <v>69.599999999999994</v>
      </c>
      <c r="J4">
        <f>Bawana_RLNG!T4</f>
        <v>0</v>
      </c>
      <c r="K4">
        <f>Bawana_Spot!T4</f>
        <v>199.99999999999997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911.26025180352838</v>
      </c>
      <c r="P4" s="77">
        <v>75.172102015631424</v>
      </c>
      <c r="Q4" s="77">
        <v>20.776495999999998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252.51000000000002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43.83</v>
      </c>
      <c r="Z4" s="75">
        <f>IEX!P4</f>
        <v>0</v>
      </c>
      <c r="AA4" s="117">
        <f>STOA!J4</f>
        <v>62.22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15.100137922364651</v>
      </c>
      <c r="AD4">
        <f t="shared" ref="AD4:AD67" si="1">SUM(B4:AB4,AI4:AR4)-AC4</f>
        <v>1700.8246259827092</v>
      </c>
      <c r="AE4">
        <f>'IDT-1'!F4</f>
        <v>0</v>
      </c>
      <c r="AF4" s="26"/>
      <c r="AG4">
        <f t="shared" ref="AG4:AG67" si="2">SUM(AD4:AF4)</f>
        <v>1700.8246259827092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23.685914085914089</v>
      </c>
      <c r="F5">
        <f>GT_Spot!T5</f>
        <v>0</v>
      </c>
      <c r="G5">
        <f>PPCL_NG!T5</f>
        <v>11.95</v>
      </c>
      <c r="H5">
        <f>PPCL_Spot!T5</f>
        <v>44.92</v>
      </c>
      <c r="I5">
        <f>Bawana_NG!T5</f>
        <v>69.599999999999994</v>
      </c>
      <c r="J5">
        <f>Bawana_RLNG!T5</f>
        <v>0</v>
      </c>
      <c r="K5">
        <f>Bawana_Spot!T5</f>
        <v>199.99999999999997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904.31715427072834</v>
      </c>
      <c r="P5" s="77">
        <v>75.172102015631424</v>
      </c>
      <c r="Q5" s="77">
        <v>20.776495999999998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251.86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42.98</v>
      </c>
      <c r="Z5" s="75">
        <f>IEX!P5</f>
        <v>0</v>
      </c>
      <c r="AA5" s="117">
        <f>STOA!J5</f>
        <v>62.22</v>
      </c>
      <c r="AB5" s="117">
        <f>-STOA!P5</f>
        <v>0</v>
      </c>
      <c r="AC5">
        <f t="shared" si="0"/>
        <v>15.736088865851636</v>
      </c>
      <c r="AD5">
        <f t="shared" si="1"/>
        <v>1611.7455775064223</v>
      </c>
      <c r="AE5">
        <f>'IDT-1'!F5</f>
        <v>0</v>
      </c>
      <c r="AF5" s="26"/>
      <c r="AG5">
        <f t="shared" si="2"/>
        <v>1611.7455775064223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-80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24.922800000000002</v>
      </c>
      <c r="F6">
        <f>GT_Spot!T6</f>
        <v>0</v>
      </c>
      <c r="G6">
        <f>PPCL_NG!T6</f>
        <v>11.95</v>
      </c>
      <c r="H6">
        <f>PPCL_Spot!T6</f>
        <v>44.92</v>
      </c>
      <c r="I6">
        <f>Bawana_NG!T6</f>
        <v>69.599999999999994</v>
      </c>
      <c r="J6">
        <f>Bawana_RLNG!T6</f>
        <v>0</v>
      </c>
      <c r="K6">
        <f>Bawana_Spot!T6</f>
        <v>199.99999999999997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897.37405704472837</v>
      </c>
      <c r="P6" s="77">
        <v>75.172102015631424</v>
      </c>
      <c r="Q6" s="77">
        <v>20.776495999999998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252.17000000000002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41.35</v>
      </c>
      <c r="Z6" s="75">
        <f>IEX!P6</f>
        <v>0</v>
      </c>
      <c r="AA6" s="117">
        <f>STOA!J6</f>
        <v>62.22</v>
      </c>
      <c r="AB6" s="117">
        <f>-STOA!P6</f>
        <v>0</v>
      </c>
      <c r="AC6">
        <f t="shared" si="0"/>
        <v>15.141570554975072</v>
      </c>
      <c r="AD6">
        <f t="shared" si="1"/>
        <v>1665.3138845053847</v>
      </c>
      <c r="AE6">
        <f>'IDT-1'!F6</f>
        <v>0</v>
      </c>
      <c r="AF6" s="26"/>
      <c r="AG6">
        <f t="shared" si="2"/>
        <v>1665.3138845053847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-20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24.922800000000002</v>
      </c>
      <c r="F7">
        <f>GT_Spot!T7</f>
        <v>0</v>
      </c>
      <c r="G7">
        <f>PPCL_NG!T7</f>
        <v>11.95</v>
      </c>
      <c r="H7">
        <f>PPCL_Spot!T7</f>
        <v>44.92</v>
      </c>
      <c r="I7">
        <f>Bawana_NG!T7</f>
        <v>69.599999999999994</v>
      </c>
      <c r="J7">
        <f>Bawana_RLNG!T7</f>
        <v>0</v>
      </c>
      <c r="K7">
        <f>Bawana_Spot!T7</f>
        <v>199.99999999999997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896.64122819312831</v>
      </c>
      <c r="P7" s="77">
        <v>75.172102015631424</v>
      </c>
      <c r="Q7" s="77">
        <v>20.776495999999998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252.51999999999998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41.15</v>
      </c>
      <c r="Z7" s="75">
        <f>IEX!P7</f>
        <v>0</v>
      </c>
      <c r="AA7" s="117">
        <f>STOA!J7</f>
        <v>62.169999999999995</v>
      </c>
      <c r="AB7" s="117">
        <f>-STOA!P7</f>
        <v>0</v>
      </c>
      <c r="AC7">
        <f t="shared" si="0"/>
        <v>15.801861225245643</v>
      </c>
      <c r="AD7">
        <f t="shared" si="1"/>
        <v>1589.0207649835143</v>
      </c>
      <c r="AE7">
        <f>'IDT-1'!F7</f>
        <v>0</v>
      </c>
      <c r="AF7" s="26"/>
      <c r="AG7">
        <f t="shared" si="2"/>
        <v>1589.0207649835143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-95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24.922800000000002</v>
      </c>
      <c r="F8">
        <f>GT_Spot!T8</f>
        <v>0</v>
      </c>
      <c r="G8">
        <f>PPCL_NG!T8</f>
        <v>11.95</v>
      </c>
      <c r="H8">
        <f>PPCL_Spot!T8</f>
        <v>44.92</v>
      </c>
      <c r="I8">
        <f>Bawana_NG!T8</f>
        <v>69.599999999999994</v>
      </c>
      <c r="J8">
        <f>Bawana_RLNG!T8</f>
        <v>0</v>
      </c>
      <c r="K8">
        <f>Bawana_Spot!T8</f>
        <v>199.99999999999997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896.64122819312831</v>
      </c>
      <c r="P8" s="77">
        <v>75.172102015631424</v>
      </c>
      <c r="Q8" s="77">
        <v>20.776495999999998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252.01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40.96</v>
      </c>
      <c r="Z8" s="75">
        <f>IEX!P8</f>
        <v>0</v>
      </c>
      <c r="AA8" s="117">
        <f>STOA!J8</f>
        <v>62.169999999999995</v>
      </c>
      <c r="AB8" s="117">
        <f>-STOA!P8</f>
        <v>0</v>
      </c>
      <c r="AC8">
        <f t="shared" si="0"/>
        <v>15.440576124357831</v>
      </c>
      <c r="AD8">
        <f t="shared" si="1"/>
        <v>1628.6820500844019</v>
      </c>
      <c r="AE8">
        <f>'IDT-1'!F8</f>
        <v>0</v>
      </c>
      <c r="AF8" s="26"/>
      <c r="AG8">
        <f t="shared" si="2"/>
        <v>1628.6820500844019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-55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24.922800000000002</v>
      </c>
      <c r="F9">
        <f>GT_Spot!T9</f>
        <v>0</v>
      </c>
      <c r="G9">
        <f>PPCL_NG!T9</f>
        <v>11.95</v>
      </c>
      <c r="H9">
        <f>PPCL_Spot!T9</f>
        <v>44.92</v>
      </c>
      <c r="I9">
        <f>Bawana_NG!T9</f>
        <v>69.599999999999994</v>
      </c>
      <c r="J9">
        <f>Bawana_RLNG!T9</f>
        <v>0</v>
      </c>
      <c r="K9">
        <f>Bawana_Spot!T9</f>
        <v>199.99999999999997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896.64122819312831</v>
      </c>
      <c r="P9" s="77">
        <v>75.172102015631424</v>
      </c>
      <c r="Q9" s="77">
        <v>20.776495999999998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251.51999999999998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40.159999999999997</v>
      </c>
      <c r="Z9" s="75">
        <f>IEX!P9</f>
        <v>0</v>
      </c>
      <c r="AA9" s="117">
        <f>STOA!J9</f>
        <v>62.169999999999995</v>
      </c>
      <c r="AB9" s="117">
        <f>-STOA!P9</f>
        <v>0</v>
      </c>
      <c r="AC9">
        <f t="shared" si="0"/>
        <v>15.651177312412713</v>
      </c>
      <c r="AD9">
        <f t="shared" si="1"/>
        <v>1602.1814488963471</v>
      </c>
      <c r="AE9">
        <f>'IDT-1'!F9</f>
        <v>0</v>
      </c>
      <c r="AF9" s="26"/>
      <c r="AG9">
        <f t="shared" si="2"/>
        <v>1602.1814488963471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-80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24.922800000000002</v>
      </c>
      <c r="F10">
        <f>GT_Spot!T10</f>
        <v>0</v>
      </c>
      <c r="G10">
        <f>PPCL_NG!T10</f>
        <v>11.95</v>
      </c>
      <c r="H10">
        <f>PPCL_Spot!T10</f>
        <v>44.92</v>
      </c>
      <c r="I10">
        <f>Bawana_NG!T10</f>
        <v>69.599999999999994</v>
      </c>
      <c r="J10">
        <f>Bawana_RLNG!T10</f>
        <v>0</v>
      </c>
      <c r="K10">
        <f>Bawana_Spot!T10</f>
        <v>199.99999999999997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891.78391750832827</v>
      </c>
      <c r="P10" s="77">
        <v>75.172102015631424</v>
      </c>
      <c r="Q10" s="77">
        <v>20.776495999999998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252.07999999999998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38.83</v>
      </c>
      <c r="Z10" s="75">
        <f>IEX!P10</f>
        <v>0</v>
      </c>
      <c r="AA10" s="117">
        <f>STOA!J10</f>
        <v>62.169999999999995</v>
      </c>
      <c r="AB10" s="117">
        <f>-STOA!P10</f>
        <v>0</v>
      </c>
      <c r="AC10">
        <f t="shared" si="0"/>
        <v>15.690438253608423</v>
      </c>
      <c r="AD10">
        <f t="shared" si="1"/>
        <v>1586.5148772703512</v>
      </c>
      <c r="AE10">
        <f>'IDT-1'!F10</f>
        <v>0</v>
      </c>
      <c r="AF10" s="26"/>
      <c r="AG10">
        <f t="shared" si="2"/>
        <v>1586.5148772703512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-90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24.922800000000002</v>
      </c>
      <c r="F11">
        <f>GT_Spot!T11</f>
        <v>0</v>
      </c>
      <c r="G11">
        <f>PPCL_NG!T11</f>
        <v>11.95</v>
      </c>
      <c r="H11">
        <f>PPCL_Spot!T11</f>
        <v>44.92</v>
      </c>
      <c r="I11">
        <f>Bawana_NG!T11</f>
        <v>69.599999999999994</v>
      </c>
      <c r="J11">
        <f>Bawana_RLNG!T11</f>
        <v>0</v>
      </c>
      <c r="K11">
        <f>Bawana_Spot!T11</f>
        <v>199.99999999999997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888.97989159472831</v>
      </c>
      <c r="P11" s="77">
        <v>75.172102015631424</v>
      </c>
      <c r="Q11" s="77">
        <v>20.776495999999998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251.50999999999996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37.049999999999997</v>
      </c>
      <c r="Z11" s="75">
        <f>IEX!P11</f>
        <v>0</v>
      </c>
      <c r="AA11" s="117">
        <f>STOA!J11</f>
        <v>62.12</v>
      </c>
      <c r="AB11" s="117">
        <f>-STOA!P11</f>
        <v>0</v>
      </c>
      <c r="AC11">
        <f t="shared" si="0"/>
        <v>15.733424100790696</v>
      </c>
      <c r="AD11">
        <f t="shared" si="1"/>
        <v>1571.2678655095688</v>
      </c>
      <c r="AE11">
        <f>'IDT-1'!F11</f>
        <v>0</v>
      </c>
      <c r="AF11" s="26"/>
      <c r="AG11">
        <f t="shared" si="2"/>
        <v>1571.2678655095688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-100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24.922800000000002</v>
      </c>
      <c r="F12">
        <f>GT_Spot!T12</f>
        <v>0</v>
      </c>
      <c r="G12">
        <f>PPCL_NG!T12</f>
        <v>11.95</v>
      </c>
      <c r="H12">
        <f>PPCL_Spot!T12</f>
        <v>44.92</v>
      </c>
      <c r="I12">
        <f>Bawana_NG!T12</f>
        <v>69.599999999999994</v>
      </c>
      <c r="J12">
        <f>Bawana_RLNG!T12</f>
        <v>0</v>
      </c>
      <c r="K12">
        <f>Bawana_Spot!T12</f>
        <v>199.99999999999997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890.54688663583931</v>
      </c>
      <c r="P12" s="77">
        <v>75.172102015631424</v>
      </c>
      <c r="Q12" s="77">
        <v>20.776495999999998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251.23999999999995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35.85</v>
      </c>
      <c r="Z12" s="75">
        <f>IEX!P12</f>
        <v>0</v>
      </c>
      <c r="AA12" s="117">
        <f>STOA!J12</f>
        <v>62.12</v>
      </c>
      <c r="AB12" s="117">
        <f>-STOA!P12</f>
        <v>0</v>
      </c>
      <c r="AC12">
        <f t="shared" si="0"/>
        <v>15.734277657152473</v>
      </c>
      <c r="AD12">
        <f t="shared" si="1"/>
        <v>1571.3640069943181</v>
      </c>
      <c r="AE12">
        <f>'IDT-1'!F12</f>
        <v>0</v>
      </c>
      <c r="AF12" s="26"/>
      <c r="AG12">
        <f t="shared" si="2"/>
        <v>1571.3640069943181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-100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24.922800000000002</v>
      </c>
      <c r="F13">
        <f>GT_Spot!T13</f>
        <v>0</v>
      </c>
      <c r="G13">
        <f>PPCL_NG!T13</f>
        <v>11.95</v>
      </c>
      <c r="H13">
        <f>PPCL_Spot!T13</f>
        <v>44.92</v>
      </c>
      <c r="I13">
        <f>Bawana_NG!T13</f>
        <v>69.599999999999994</v>
      </c>
      <c r="J13">
        <f>Bawana_RLNG!T13</f>
        <v>0</v>
      </c>
      <c r="K13">
        <f>Bawana_Spot!T13</f>
        <v>199.99999999999997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882.64805893543939</v>
      </c>
      <c r="P13" s="77">
        <v>75.172102015631424</v>
      </c>
      <c r="Q13" s="77">
        <v>20.776495999999998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251.83999999999995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34.76</v>
      </c>
      <c r="Z13" s="75">
        <f>IEX!P13</f>
        <v>0</v>
      </c>
      <c r="AA13" s="117">
        <f>STOA!J13</f>
        <v>62.12</v>
      </c>
      <c r="AB13" s="117">
        <f>-STOA!P13</f>
        <v>0</v>
      </c>
      <c r="AC13">
        <f t="shared" si="0"/>
        <v>16.725831276052393</v>
      </c>
      <c r="AD13">
        <f t="shared" si="1"/>
        <v>1441.9836256750182</v>
      </c>
      <c r="AE13">
        <f>'IDT-1'!F13</f>
        <v>0</v>
      </c>
      <c r="AF13" s="26"/>
      <c r="AG13">
        <f t="shared" si="2"/>
        <v>1441.9836256750182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-220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24.922800000000002</v>
      </c>
      <c r="F14">
        <f>GT_Spot!T14</f>
        <v>0</v>
      </c>
      <c r="G14">
        <f>PPCL_NG!T14</f>
        <v>11.95</v>
      </c>
      <c r="H14">
        <f>PPCL_Spot!T14</f>
        <v>44.92</v>
      </c>
      <c r="I14">
        <f>Bawana_NG!T14</f>
        <v>69.599999999999994</v>
      </c>
      <c r="J14">
        <f>Bawana_RLNG!T14</f>
        <v>0</v>
      </c>
      <c r="K14">
        <f>Bawana_Spot!T14</f>
        <v>199.99999999999997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882.64805893543939</v>
      </c>
      <c r="P14" s="77">
        <v>75.172102015631424</v>
      </c>
      <c r="Q14" s="77">
        <v>20.776495999999998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251.55999999999995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33.799999999999997</v>
      </c>
      <c r="Z14" s="75">
        <f>IEX!P14</f>
        <v>0</v>
      </c>
      <c r="AA14" s="117">
        <f>STOA!J14</f>
        <v>62.12</v>
      </c>
      <c r="AB14" s="117">
        <f>-STOA!P14</f>
        <v>0</v>
      </c>
      <c r="AC14">
        <f t="shared" si="0"/>
        <v>16.271012899942626</v>
      </c>
      <c r="AD14">
        <f t="shared" si="1"/>
        <v>1491.1984440511278</v>
      </c>
      <c r="AE14">
        <f>'IDT-1'!F14</f>
        <v>0</v>
      </c>
      <c r="AF14" s="26"/>
      <c r="AG14">
        <f t="shared" si="2"/>
        <v>1491.1984440511278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-170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24.922800000000002</v>
      </c>
      <c r="F15">
        <f>GT_Spot!T15</f>
        <v>0</v>
      </c>
      <c r="G15">
        <f>PPCL_NG!T15</f>
        <v>11.95</v>
      </c>
      <c r="H15">
        <f>PPCL_Spot!T15</f>
        <v>45.89</v>
      </c>
      <c r="I15">
        <f>Bawana_NG!T15</f>
        <v>69.599999999999994</v>
      </c>
      <c r="J15">
        <f>Bawana_RLNG!T15</f>
        <v>0</v>
      </c>
      <c r="K15">
        <f>Bawana_Spot!T15</f>
        <v>200.00351660699542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885.00282011303943</v>
      </c>
      <c r="P15" s="77">
        <v>75.172102015631424</v>
      </c>
      <c r="Q15" s="77">
        <v>20.776495999999998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251.03999999999996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62.069999999999993</v>
      </c>
      <c r="AB15" s="117">
        <f>-STOA!P15</f>
        <v>0</v>
      </c>
      <c r="AC15">
        <f t="shared" si="0"/>
        <v>16.61931467100074</v>
      </c>
      <c r="AD15">
        <f t="shared" si="1"/>
        <v>1389.8084200646656</v>
      </c>
      <c r="AE15">
        <f>'IDT-1'!F15</f>
        <v>0</v>
      </c>
      <c r="AF15" s="26"/>
      <c r="AG15">
        <f t="shared" si="2"/>
        <v>1389.8084200646656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-240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24.922800000000002</v>
      </c>
      <c r="F16">
        <f>GT_Spot!T16</f>
        <v>0</v>
      </c>
      <c r="G16">
        <f>PPCL_NG!T16</f>
        <v>11.95</v>
      </c>
      <c r="H16">
        <f>PPCL_Spot!T16</f>
        <v>45.89</v>
      </c>
      <c r="I16">
        <f>Bawana_NG!T16</f>
        <v>69.599999999999994</v>
      </c>
      <c r="J16">
        <f>Bawana_RLNG!T16</f>
        <v>0</v>
      </c>
      <c r="K16">
        <f>Bawana_Spot!T16</f>
        <v>199.99999999999997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885.00282011303943</v>
      </c>
      <c r="P16" s="77">
        <v>75.172102015631424</v>
      </c>
      <c r="Q16" s="77">
        <v>20.776495999999998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250.95999999999998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62.069999999999993</v>
      </c>
      <c r="AB16" s="117">
        <f>-STOA!P16</f>
        <v>0</v>
      </c>
      <c r="AC16">
        <f t="shared" si="0"/>
        <v>16.085892073527461</v>
      </c>
      <c r="AD16">
        <f t="shared" si="1"/>
        <v>1450.2583260551432</v>
      </c>
      <c r="AE16">
        <f>'IDT-1'!F16</f>
        <v>-15.507999999999999</v>
      </c>
      <c r="AF16" s="26"/>
      <c r="AG16">
        <f t="shared" si="2"/>
        <v>1434.7503260551432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-180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24.922800000000002</v>
      </c>
      <c r="F17">
        <f>GT_Spot!T17</f>
        <v>0</v>
      </c>
      <c r="G17">
        <f>PPCL_NG!T17</f>
        <v>11.95</v>
      </c>
      <c r="H17">
        <f>PPCL_Spot!T17</f>
        <v>45.887739520220684</v>
      </c>
      <c r="I17">
        <f>Bawana_NG!T17</f>
        <v>69.599999999999994</v>
      </c>
      <c r="J17">
        <f>Bawana_RLNG!T17</f>
        <v>0</v>
      </c>
      <c r="K17">
        <f>Bawana_Spot!T17</f>
        <v>199.99999999999997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885.67745306423944</v>
      </c>
      <c r="P17" s="77">
        <v>75.172102015631424</v>
      </c>
      <c r="Q17" s="77">
        <v>20.776495999999998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263.48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62.069999999999993</v>
      </c>
      <c r="AB17" s="117">
        <f>-STOA!P17</f>
        <v>0</v>
      </c>
      <c r="AC17">
        <f t="shared" si="0"/>
        <v>16.024422400832055</v>
      </c>
      <c r="AD17">
        <f t="shared" si="1"/>
        <v>1483.5121681992593</v>
      </c>
      <c r="AE17">
        <f>'IDT-1'!F17</f>
        <v>-32.667999999999999</v>
      </c>
      <c r="AF17" s="26"/>
      <c r="AG17">
        <f t="shared" si="2"/>
        <v>1450.8441681992595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-160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24.922800000000002</v>
      </c>
      <c r="F18">
        <f>GT_Spot!T18</f>
        <v>0</v>
      </c>
      <c r="G18">
        <f>PPCL_NG!T18</f>
        <v>11.95</v>
      </c>
      <c r="H18">
        <f>PPCL_Spot!T18</f>
        <v>45.887739520220684</v>
      </c>
      <c r="I18">
        <f>Bawana_NG!T18</f>
        <v>69.599999999999994</v>
      </c>
      <c r="J18">
        <f>Bawana_RLNG!T18</f>
        <v>0</v>
      </c>
      <c r="K18">
        <f>Bawana_Spot!T18</f>
        <v>199.99999999999997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885.95855028063943</v>
      </c>
      <c r="P18" s="77">
        <v>75.172102015631424</v>
      </c>
      <c r="Q18" s="77">
        <v>20.776495999999998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263.39999999999998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62.069999999999993</v>
      </c>
      <c r="AB18" s="117">
        <f>-STOA!P18</f>
        <v>0</v>
      </c>
      <c r="AC18">
        <f t="shared" si="0"/>
        <v>16.026192056336377</v>
      </c>
      <c r="AD18">
        <f t="shared" si="1"/>
        <v>1483.7114957601552</v>
      </c>
      <c r="AE18">
        <f>'IDT-1'!F18</f>
        <v>-52.607999999999997</v>
      </c>
      <c r="AF18" s="26"/>
      <c r="AG18">
        <f t="shared" si="2"/>
        <v>1431.1034957601553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-160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24.922800000000002</v>
      </c>
      <c r="F19">
        <f>GT_Spot!T19</f>
        <v>0</v>
      </c>
      <c r="G19">
        <f>PPCL_NG!T19</f>
        <v>11.95</v>
      </c>
      <c r="H19">
        <f>PPCL_Spot!T19</f>
        <v>45.887739520220684</v>
      </c>
      <c r="I19">
        <f>Bawana_NG!T19</f>
        <v>69.599999999999994</v>
      </c>
      <c r="J19">
        <f>Bawana_RLNG!T19</f>
        <v>0</v>
      </c>
      <c r="K19">
        <f>Bawana_Spot!T19</f>
        <v>199.99654785535509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896.08709853183927</v>
      </c>
      <c r="P19" s="77">
        <v>75.172102015631424</v>
      </c>
      <c r="Q19" s="77">
        <v>20.776495999999998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263.64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62.029999999999994</v>
      </c>
      <c r="AB19" s="117">
        <f>-STOA!P19</f>
        <v>0</v>
      </c>
      <c r="AC19">
        <f t="shared" si="0"/>
        <v>16.916084379071638</v>
      </c>
      <c r="AD19">
        <f t="shared" si="1"/>
        <v>1403.1466995439746</v>
      </c>
      <c r="AE19">
        <f>'IDT-1'!F19</f>
        <v>-78.096999999999994</v>
      </c>
      <c r="AF19" s="26"/>
      <c r="AG19">
        <f t="shared" si="2"/>
        <v>1325.0496995439746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-250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24.922800000000002</v>
      </c>
      <c r="F20">
        <f>GT_Spot!T20</f>
        <v>0</v>
      </c>
      <c r="G20">
        <f>PPCL_NG!T20</f>
        <v>11.95</v>
      </c>
      <c r="H20">
        <f>PPCL_Spot!T20</f>
        <v>45.887739520220684</v>
      </c>
      <c r="I20">
        <f>Bawana_NG!T20</f>
        <v>69.599999999999994</v>
      </c>
      <c r="J20">
        <f>Bawana_RLNG!T20</f>
        <v>0</v>
      </c>
      <c r="K20">
        <f>Bawana_Spot!T20</f>
        <v>200.00348534830951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906.02979071783921</v>
      </c>
      <c r="P20" s="77">
        <v>75.172102015631424</v>
      </c>
      <c r="Q20" s="77">
        <v>20.776495999999998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263.86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62.029999999999994</v>
      </c>
      <c r="AB20" s="117">
        <f>-STOA!P20</f>
        <v>0</v>
      </c>
      <c r="AC20">
        <f t="shared" si="0"/>
        <v>16.384108193692768</v>
      </c>
      <c r="AD20">
        <f t="shared" si="1"/>
        <v>1483.8483054083081</v>
      </c>
      <c r="AE20">
        <f>'IDT-1'!F20</f>
        <v>-107.098</v>
      </c>
      <c r="AF20" s="26"/>
      <c r="AG20">
        <f t="shared" si="2"/>
        <v>1376.7503054083081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-180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24.922800000000002</v>
      </c>
      <c r="F21">
        <f>GT_Spot!T21</f>
        <v>0</v>
      </c>
      <c r="G21">
        <f>PPCL_NG!T21</f>
        <v>11.95</v>
      </c>
      <c r="H21">
        <f>PPCL_Spot!T21</f>
        <v>45.887739520220684</v>
      </c>
      <c r="I21">
        <f>Bawana_NG!T21</f>
        <v>69.599999999999994</v>
      </c>
      <c r="J21">
        <f>Bawana_RLNG!T21</f>
        <v>0</v>
      </c>
      <c r="K21">
        <f>Bawana_Spot!T21</f>
        <v>200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908.21082585438</v>
      </c>
      <c r="P21" s="77">
        <v>75.172102015631424</v>
      </c>
      <c r="Q21" s="77">
        <v>20.776495999999998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263.95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-20</v>
      </c>
      <c r="AA21" s="117">
        <f>STOA!J21</f>
        <v>62.029999999999994</v>
      </c>
      <c r="AB21" s="117">
        <f>-STOA!P21</f>
        <v>0</v>
      </c>
      <c r="AC21">
        <f t="shared" si="0"/>
        <v>16.936750283160919</v>
      </c>
      <c r="AD21">
        <f t="shared" si="1"/>
        <v>1425.5632131070711</v>
      </c>
      <c r="AE21">
        <f>'IDT-1'!F21</f>
        <v>-109</v>
      </c>
      <c r="AF21" s="26"/>
      <c r="AG21">
        <f t="shared" si="2"/>
        <v>1316.5632131070711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-220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24.922800000000002</v>
      </c>
      <c r="F22">
        <f>GT_Spot!T22</f>
        <v>0</v>
      </c>
      <c r="G22">
        <f>PPCL_NG!T22</f>
        <v>11.95</v>
      </c>
      <c r="H22">
        <f>PPCL_Spot!T22</f>
        <v>45.887739520220684</v>
      </c>
      <c r="I22">
        <f>Bawana_NG!T22</f>
        <v>69.599999999999994</v>
      </c>
      <c r="J22">
        <f>Bawana_RLNG!T22</f>
        <v>0</v>
      </c>
      <c r="K22">
        <f>Bawana_Spot!T22</f>
        <v>200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908.21082585438</v>
      </c>
      <c r="P22" s="77">
        <v>75.172102015631424</v>
      </c>
      <c r="Q22" s="77">
        <v>20.776495999999998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263.92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-77</v>
      </c>
      <c r="AA22" s="117">
        <f>STOA!J22</f>
        <v>62.029999999999994</v>
      </c>
      <c r="AB22" s="117">
        <f>-STOA!P22</f>
        <v>0</v>
      </c>
      <c r="AC22">
        <f t="shared" si="0"/>
        <v>17.176195726260193</v>
      </c>
      <c r="AD22">
        <f t="shared" si="1"/>
        <v>1398.2937676639719</v>
      </c>
      <c r="AE22">
        <f>'IDT-1'!F22</f>
        <v>-78</v>
      </c>
      <c r="AF22" s="26"/>
      <c r="AG22">
        <f t="shared" si="2"/>
        <v>1320.2937676639719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-190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24.922800000000002</v>
      </c>
      <c r="F23">
        <f>GT_Spot!T23</f>
        <v>0</v>
      </c>
      <c r="G23">
        <f>PPCL_NG!T23</f>
        <v>11.95</v>
      </c>
      <c r="H23">
        <f>PPCL_Spot!T23</f>
        <v>45.887739520220684</v>
      </c>
      <c r="I23">
        <f>Bawana_NG!T23</f>
        <v>69.599999999999994</v>
      </c>
      <c r="J23">
        <f>Bawana_RLNG!T23</f>
        <v>0</v>
      </c>
      <c r="K23">
        <f>Bawana_Spot!T23</f>
        <v>200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920.24573319709123</v>
      </c>
      <c r="P23" s="77">
        <v>75.172102015631424</v>
      </c>
      <c r="Q23" s="77">
        <v>20.776495999999998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263.69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-138</v>
      </c>
      <c r="AA23" s="117">
        <f>STOA!J23</f>
        <v>62.029999999999994</v>
      </c>
      <c r="AB23" s="117">
        <f>-STOA!P23</f>
        <v>0</v>
      </c>
      <c r="AC23">
        <f t="shared" si="0"/>
        <v>18.354332341061685</v>
      </c>
      <c r="AD23">
        <f t="shared" si="1"/>
        <v>1287.9205383918816</v>
      </c>
      <c r="AE23">
        <f>'IDT-1'!F23</f>
        <v>-43</v>
      </c>
      <c r="AF23" s="26"/>
      <c r="AG23">
        <f t="shared" si="2"/>
        <v>1244.9205383918816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-250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24.922800000000002</v>
      </c>
      <c r="F24">
        <f>GT_Spot!T24</f>
        <v>0</v>
      </c>
      <c r="G24">
        <f>PPCL_NG!T24</f>
        <v>11.95</v>
      </c>
      <c r="H24">
        <f>PPCL_Spot!T24</f>
        <v>45.887739520220684</v>
      </c>
      <c r="I24">
        <f>Bawana_NG!T24</f>
        <v>69.599999999999994</v>
      </c>
      <c r="J24">
        <f>Bawana_RLNG!T24</f>
        <v>0</v>
      </c>
      <c r="K24">
        <f>Bawana_Spot!T24</f>
        <v>200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928.37344504909129</v>
      </c>
      <c r="P24" s="77">
        <v>75.172102015631424</v>
      </c>
      <c r="Q24" s="77">
        <v>20.776495999999998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263.66999999999996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-209</v>
      </c>
      <c r="AA24" s="117">
        <f>STOA!J24</f>
        <v>62.029999999999994</v>
      </c>
      <c r="AB24" s="117">
        <f>-STOA!P24</f>
        <v>0</v>
      </c>
      <c r="AC24">
        <f t="shared" si="0"/>
        <v>18.43455833288148</v>
      </c>
      <c r="AD24">
        <f t="shared" si="1"/>
        <v>1294.9480242520617</v>
      </c>
      <c r="AE24">
        <f>'IDT-1'!F24</f>
        <v>0</v>
      </c>
      <c r="AF24" s="26"/>
      <c r="AG24">
        <f t="shared" si="2"/>
        <v>1294.9480242520617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-180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24.922800000000002</v>
      </c>
      <c r="F25">
        <f>GT_Spot!T25</f>
        <v>0</v>
      </c>
      <c r="G25">
        <f>PPCL_NG!T25</f>
        <v>11.95</v>
      </c>
      <c r="H25">
        <f>PPCL_Spot!T25</f>
        <v>45.887739520220684</v>
      </c>
      <c r="I25">
        <f>Bawana_NG!T25</f>
        <v>69.599999999999994</v>
      </c>
      <c r="J25">
        <f>Bawana_RLNG!T25</f>
        <v>0</v>
      </c>
      <c r="K25">
        <f>Bawana_Spot!T25</f>
        <v>199.99660896251208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928.37344504909129</v>
      </c>
      <c r="P25" s="77">
        <v>75.172102015631424</v>
      </c>
      <c r="Q25" s="77">
        <v>20.776495999999998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263.75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-233</v>
      </c>
      <c r="AA25" s="117">
        <f>STOA!J25</f>
        <v>62.029999999999994</v>
      </c>
      <c r="AB25" s="117">
        <f>-STOA!P25</f>
        <v>0</v>
      </c>
      <c r="AC25">
        <f t="shared" si="0"/>
        <v>19.225385841226974</v>
      </c>
      <c r="AD25">
        <f t="shared" si="1"/>
        <v>1205.2338057062284</v>
      </c>
      <c r="AE25">
        <f>'IDT-1'!F25</f>
        <v>0</v>
      </c>
      <c r="AF25" s="26"/>
      <c r="AG25">
        <f t="shared" si="2"/>
        <v>1205.2338057062284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-245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24.922800000000002</v>
      </c>
      <c r="F26">
        <f>GT_Spot!T26</f>
        <v>0</v>
      </c>
      <c r="G26">
        <f>PPCL_NG!T26</f>
        <v>11.95</v>
      </c>
      <c r="H26">
        <f>PPCL_Spot!T26</f>
        <v>45.887739520220684</v>
      </c>
      <c r="I26">
        <f>Bawana_NG!T26</f>
        <v>69.599999999999994</v>
      </c>
      <c r="J26">
        <f>Bawana_RLNG!T26</f>
        <v>0</v>
      </c>
      <c r="K26">
        <f>Bawana_Spot!T26</f>
        <v>200.00000000000003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931.07452942989119</v>
      </c>
      <c r="P26" s="77">
        <v>75.172102015631424</v>
      </c>
      <c r="Q26" s="77">
        <v>20.776495999999998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265.36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-264</v>
      </c>
      <c r="AA26" s="117">
        <f>STOA!J26</f>
        <v>62.029999999999994</v>
      </c>
      <c r="AB26" s="117">
        <f>-STOA!P26</f>
        <v>0</v>
      </c>
      <c r="AC26">
        <f t="shared" si="0"/>
        <v>19.050278164375218</v>
      </c>
      <c r="AD26">
        <f t="shared" si="1"/>
        <v>1233.7233888013679</v>
      </c>
      <c r="AE26">
        <f>'IDT-1'!F26</f>
        <v>0</v>
      </c>
      <c r="AF26" s="26"/>
      <c r="AG26">
        <f t="shared" si="2"/>
        <v>1233.7233888013679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-190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24.922800000000002</v>
      </c>
      <c r="F27">
        <f>GT_Spot!T27</f>
        <v>0</v>
      </c>
      <c r="G27">
        <f>PPCL_NG!T27</f>
        <v>11.95</v>
      </c>
      <c r="H27">
        <f>PPCL_Spot!T27</f>
        <v>45.887739520220684</v>
      </c>
      <c r="I27">
        <f>Bawana_NG!T27</f>
        <v>69.599999999999994</v>
      </c>
      <c r="J27">
        <f>Bawana_RLNG!T27</f>
        <v>0</v>
      </c>
      <c r="K27">
        <f>Bawana_Spot!T27</f>
        <v>200.00000000000003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932.45121152975048</v>
      </c>
      <c r="P27" s="77">
        <v>75.172102015631424</v>
      </c>
      <c r="Q27" s="77">
        <v>20.776495999999998</v>
      </c>
      <c r="R27" s="80">
        <v>4.4596363636363643</v>
      </c>
      <c r="S27" s="80">
        <v>0</v>
      </c>
      <c r="T27" s="78">
        <f>SUMPRODUCT(LTA!F27:AJ27,LTA!F$101:AJ$101,LTA!F$105:AJ$105)</f>
        <v>0.55000000000000004</v>
      </c>
      <c r="U27" s="78">
        <f>SUMPRODUCT(LTA!F27:AJ27,LTA!F$102:AJ$102,LTA!F$105:AJ$105)</f>
        <v>268.40999999999997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-283</v>
      </c>
      <c r="AA27" s="117">
        <f>STOA!J27</f>
        <v>61.989999999999995</v>
      </c>
      <c r="AB27" s="117">
        <f>-STOA!P27</f>
        <v>0</v>
      </c>
      <c r="AC27">
        <f t="shared" si="0"/>
        <v>19.834337841107409</v>
      </c>
      <c r="AD27">
        <f t="shared" si="1"/>
        <v>1163.3356475881317</v>
      </c>
      <c r="AE27">
        <f>'IDT-1'!F27</f>
        <v>0</v>
      </c>
      <c r="AF27" s="26"/>
      <c r="AG27">
        <f t="shared" si="2"/>
        <v>1163.3356475881317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-250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24.922800000000002</v>
      </c>
      <c r="F28">
        <f>GT_Spot!T28</f>
        <v>0</v>
      </c>
      <c r="G28">
        <f>PPCL_NG!T28</f>
        <v>11.95</v>
      </c>
      <c r="H28">
        <f>PPCL_Spot!T28</f>
        <v>45.887739520220684</v>
      </c>
      <c r="I28">
        <f>Bawana_NG!T28</f>
        <v>69.599999999999994</v>
      </c>
      <c r="J28">
        <f>Bawana_RLNG!T28</f>
        <v>0</v>
      </c>
      <c r="K28">
        <f>Bawana_Spot!T28</f>
        <v>200.00000000000003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931.4589903350394</v>
      </c>
      <c r="P28" s="77">
        <v>75.172102015631424</v>
      </c>
      <c r="Q28" s="77">
        <v>20.776495999999998</v>
      </c>
      <c r="R28" s="80">
        <v>8.7003636363636367</v>
      </c>
      <c r="S28" s="80">
        <v>0</v>
      </c>
      <c r="T28" s="78">
        <f>SUMPRODUCT(LTA!F28:AJ28,LTA!F$101:AJ$101,LTA!F$105:AJ$105)</f>
        <v>1.67</v>
      </c>
      <c r="U28" s="78">
        <f>SUMPRODUCT(LTA!F28:AJ28,LTA!F$102:AJ$102,LTA!F$105:AJ$105)</f>
        <v>271.79999999999995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-287</v>
      </c>
      <c r="AA28" s="117">
        <f>STOA!J28</f>
        <v>61.989999999999995</v>
      </c>
      <c r="AB28" s="117">
        <f>-STOA!P28</f>
        <v>0</v>
      </c>
      <c r="AC28">
        <f t="shared" si="0"/>
        <v>19.405437553351014</v>
      </c>
      <c r="AD28">
        <f t="shared" si="1"/>
        <v>1227.5230539539041</v>
      </c>
      <c r="AE28">
        <f>'IDT-1'!F28</f>
        <v>0</v>
      </c>
      <c r="AF28" s="26"/>
      <c r="AG28">
        <f t="shared" si="2"/>
        <v>1227.5230539539041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-190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24.922800000000002</v>
      </c>
      <c r="F29">
        <f>GT_Spot!T29</f>
        <v>0</v>
      </c>
      <c r="G29">
        <f>PPCL_NG!T29</f>
        <v>11.95</v>
      </c>
      <c r="H29">
        <f>PPCL_Spot!T29</f>
        <v>45.89</v>
      </c>
      <c r="I29">
        <f>Bawana_NG!T29</f>
        <v>69.599999999999994</v>
      </c>
      <c r="J29">
        <f>Bawana_RLNG!T29</f>
        <v>0</v>
      </c>
      <c r="K29">
        <f>Bawana_Spot!T29</f>
        <v>200.00000000000003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918.79833770072833</v>
      </c>
      <c r="P29" s="77">
        <v>75.172102015631424</v>
      </c>
      <c r="Q29" s="77">
        <v>20.776495999999998</v>
      </c>
      <c r="R29" s="80">
        <v>11.668363636363635</v>
      </c>
      <c r="S29" s="80">
        <v>0</v>
      </c>
      <c r="T29" s="78">
        <f>SUMPRODUCT(LTA!F29:AJ29,LTA!F$101:AJ$101,LTA!F$105:AJ$105)</f>
        <v>3.31</v>
      </c>
      <c r="U29" s="78">
        <f>SUMPRODUCT(LTA!F29:AJ29,LTA!F$102:AJ$102,LTA!F$105:AJ$105)</f>
        <v>276.2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-302</v>
      </c>
      <c r="AA29" s="117">
        <f>STOA!J29</f>
        <v>61.989999999999995</v>
      </c>
      <c r="AB29" s="117">
        <f>-STOA!P29</f>
        <v>0</v>
      </c>
      <c r="AC29">
        <f t="shared" si="0"/>
        <v>19.062579639114301</v>
      </c>
      <c r="AD29">
        <f t="shared" si="1"/>
        <v>1259.2155197136092</v>
      </c>
      <c r="AE29">
        <f>'IDT-1'!F29</f>
        <v>0</v>
      </c>
      <c r="AF29" s="26"/>
      <c r="AG29">
        <f t="shared" si="2"/>
        <v>1259.2155197136092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-140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24.922800000000002</v>
      </c>
      <c r="F30">
        <f>GT_Spot!T30</f>
        <v>0</v>
      </c>
      <c r="G30">
        <f>PPCL_NG!T30</f>
        <v>11.95</v>
      </c>
      <c r="H30">
        <f>PPCL_Spot!T30</f>
        <v>45.89</v>
      </c>
      <c r="I30">
        <f>Bawana_NG!T30</f>
        <v>69.599999999999994</v>
      </c>
      <c r="J30">
        <f>Bawana_RLNG!T30</f>
        <v>0</v>
      </c>
      <c r="K30">
        <f>Bawana_Spot!T30</f>
        <v>200.00000000000003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914.52577623761726</v>
      </c>
      <c r="P30" s="77">
        <v>75.172102015631424</v>
      </c>
      <c r="Q30" s="77">
        <v>20.776495999999998</v>
      </c>
      <c r="R30" s="80">
        <v>12.498181818181818</v>
      </c>
      <c r="S30" s="80">
        <v>0</v>
      </c>
      <c r="T30" s="78">
        <f>SUMPRODUCT(LTA!F30:AJ30,LTA!F$101:AJ$101,LTA!F$105:AJ$105)</f>
        <v>5.93</v>
      </c>
      <c r="U30" s="78">
        <f>SUMPRODUCT(LTA!F30:AJ30,LTA!F$102:AJ$102,LTA!F$105:AJ$105)</f>
        <v>281.63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-311</v>
      </c>
      <c r="AA30" s="117">
        <f>STOA!J30</f>
        <v>61.989999999999995</v>
      </c>
      <c r="AB30" s="117">
        <f>-STOA!P30</f>
        <v>0</v>
      </c>
      <c r="AC30">
        <f t="shared" si="0"/>
        <v>19.138636008327701</v>
      </c>
      <c r="AD30">
        <f t="shared" si="1"/>
        <v>1259.7467200631027</v>
      </c>
      <c r="AE30">
        <f>'IDT-1'!F30</f>
        <v>0</v>
      </c>
      <c r="AF30" s="26"/>
      <c r="AG30">
        <f t="shared" si="2"/>
        <v>1259.7467200631027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-135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24.922800000000002</v>
      </c>
      <c r="F31">
        <f>GT_Spot!T31</f>
        <v>0</v>
      </c>
      <c r="G31">
        <f>PPCL_NG!T31</f>
        <v>11.95</v>
      </c>
      <c r="H31">
        <f>PPCL_Spot!T31</f>
        <v>44.92</v>
      </c>
      <c r="I31">
        <f>Bawana_NG!T31</f>
        <v>69.599999999999994</v>
      </c>
      <c r="J31">
        <f>Bawana_RLNG!T31</f>
        <v>0</v>
      </c>
      <c r="K31">
        <f>Bawana_Spot!T31</f>
        <v>200.00000000000003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916.04672803361723</v>
      </c>
      <c r="P31" s="77">
        <v>75.172102015631424</v>
      </c>
      <c r="Q31" s="77">
        <v>20.776495999999998</v>
      </c>
      <c r="R31" s="80">
        <v>13.302545454545454</v>
      </c>
      <c r="S31" s="80">
        <v>0</v>
      </c>
      <c r="T31" s="78">
        <f>SUMPRODUCT(LTA!F31:AJ31,LTA!F$101:AJ$101,LTA!F$105:AJ$105)</f>
        <v>9.16</v>
      </c>
      <c r="U31" s="78">
        <f>SUMPRODUCT(LTA!F31:AJ31,LTA!F$102:AJ$102,LTA!F$105:AJ$105)</f>
        <v>299.33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-325</v>
      </c>
      <c r="AA31" s="117">
        <f>STOA!J31</f>
        <v>61.989999999999995</v>
      </c>
      <c r="AB31" s="117">
        <f>-STOA!P31</f>
        <v>0</v>
      </c>
      <c r="AC31">
        <f t="shared" si="0"/>
        <v>20.169290771218865</v>
      </c>
      <c r="AD31">
        <f t="shared" si="1"/>
        <v>1187.0013807325754</v>
      </c>
      <c r="AE31">
        <f>'IDT-1'!F31</f>
        <v>0</v>
      </c>
      <c r="AF31" s="26"/>
      <c r="AG31">
        <f t="shared" si="2"/>
        <v>1187.0013807325754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-215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24.922800000000002</v>
      </c>
      <c r="F32">
        <f>GT_Spot!T32</f>
        <v>0</v>
      </c>
      <c r="G32">
        <f>PPCL_NG!T32</f>
        <v>11.95</v>
      </c>
      <c r="H32">
        <f>PPCL_Spot!T32</f>
        <v>44.92</v>
      </c>
      <c r="I32">
        <f>Bawana_NG!T32</f>
        <v>69.599999999999994</v>
      </c>
      <c r="J32">
        <f>Bawana_RLNG!T32</f>
        <v>0</v>
      </c>
      <c r="K32">
        <f>Bawana_Spot!T32</f>
        <v>200.00000000000003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913.22131456361717</v>
      </c>
      <c r="P32" s="77">
        <v>75.172102015631424</v>
      </c>
      <c r="Q32" s="77">
        <v>20.776495999999998</v>
      </c>
      <c r="R32" s="80">
        <v>13.77090909090909</v>
      </c>
      <c r="S32" s="80">
        <v>0</v>
      </c>
      <c r="T32" s="78">
        <f>SUMPRODUCT(LTA!F32:AJ32,LTA!F$101:AJ$101,LTA!F$105:AJ$105)</f>
        <v>13.35</v>
      </c>
      <c r="U32" s="78">
        <f>SUMPRODUCT(LTA!F32:AJ32,LTA!F$102:AJ$102,LTA!F$105:AJ$105)</f>
        <v>306.69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-346</v>
      </c>
      <c r="AA32" s="117">
        <f>STOA!J32</f>
        <v>61.989999999999995</v>
      </c>
      <c r="AB32" s="117">
        <f>-STOA!P32</f>
        <v>0</v>
      </c>
      <c r="AC32">
        <f t="shared" si="0"/>
        <v>19.948332396928219</v>
      </c>
      <c r="AD32">
        <f t="shared" si="1"/>
        <v>1230.4152892732295</v>
      </c>
      <c r="AE32">
        <f>'IDT-1'!F32</f>
        <v>0</v>
      </c>
      <c r="AF32" s="26"/>
      <c r="AG32">
        <f t="shared" si="2"/>
        <v>1230.4152892732295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-160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24.922800000000002</v>
      </c>
      <c r="F33">
        <f>GT_Spot!T33</f>
        <v>0</v>
      </c>
      <c r="G33">
        <f>PPCL_NG!T33</f>
        <v>11.95</v>
      </c>
      <c r="H33">
        <f>PPCL_Spot!T33</f>
        <v>44.92</v>
      </c>
      <c r="I33">
        <f>Bawana_NG!T33</f>
        <v>69.599999999999994</v>
      </c>
      <c r="J33">
        <f>Bawana_RLNG!T33</f>
        <v>0</v>
      </c>
      <c r="K33">
        <f>Bawana_Spot!T33</f>
        <v>138.95728715616033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909.01609493001706</v>
      </c>
      <c r="P33" s="77">
        <v>75.172102015631424</v>
      </c>
      <c r="Q33" s="77">
        <v>20.776495999999998</v>
      </c>
      <c r="R33" s="80">
        <v>13.77090909090909</v>
      </c>
      <c r="S33" s="80">
        <v>0</v>
      </c>
      <c r="T33" s="78">
        <f>SUMPRODUCT(LTA!F33:AJ33,LTA!F$101:AJ$101,LTA!F$105:AJ$105)</f>
        <v>24.58</v>
      </c>
      <c r="U33" s="78">
        <f>SUMPRODUCT(LTA!F33:AJ33,LTA!F$102:AJ$102,LTA!F$105:AJ$105)</f>
        <v>315.13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-364</v>
      </c>
      <c r="AA33" s="117">
        <f>STOA!J33</f>
        <v>61.989999999999995</v>
      </c>
      <c r="AB33" s="117">
        <f>-STOA!P33</f>
        <v>0</v>
      </c>
      <c r="AC33">
        <f t="shared" si="0"/>
        <v>20.0177873498031</v>
      </c>
      <c r="AD33">
        <f t="shared" si="1"/>
        <v>1131.7679018429149</v>
      </c>
      <c r="AE33">
        <f>'IDT-1'!F33</f>
        <v>0</v>
      </c>
      <c r="AF33" s="26"/>
      <c r="AG33">
        <f t="shared" si="2"/>
        <v>1131.7679018429149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-195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24.922800000000002</v>
      </c>
      <c r="F34">
        <f>GT_Spot!T34</f>
        <v>0</v>
      </c>
      <c r="G34">
        <f>PPCL_NG!T34</f>
        <v>11.95</v>
      </c>
      <c r="H34">
        <f>PPCL_Spot!T34</f>
        <v>44.92</v>
      </c>
      <c r="I34">
        <f>Bawana_NG!T34</f>
        <v>69.599999999999994</v>
      </c>
      <c r="J34">
        <f>Bawana_RLNG!T34</f>
        <v>0</v>
      </c>
      <c r="K34">
        <f>Bawana_Spot!T34</f>
        <v>138.95728715616033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898.75326186121697</v>
      </c>
      <c r="P34" s="77">
        <v>75.172102015631424</v>
      </c>
      <c r="Q34" s="77">
        <v>20.776495999999998</v>
      </c>
      <c r="R34" s="80">
        <v>13.77090909090909</v>
      </c>
      <c r="S34" s="80">
        <v>0</v>
      </c>
      <c r="T34" s="78">
        <f>SUMPRODUCT(LTA!F34:AJ34,LTA!F$101:AJ$101,LTA!F$105:AJ$105)</f>
        <v>30.96</v>
      </c>
      <c r="U34" s="78">
        <f>SUMPRODUCT(LTA!F34:AJ34,LTA!F$102:AJ$102,LTA!F$105:AJ$105)</f>
        <v>330.63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-390</v>
      </c>
      <c r="AA34" s="117">
        <f>STOA!J34</f>
        <v>61.989999999999995</v>
      </c>
      <c r="AB34" s="117">
        <f>-STOA!P34</f>
        <v>0</v>
      </c>
      <c r="AC34">
        <f t="shared" si="0"/>
        <v>19.507427619766183</v>
      </c>
      <c r="AD34">
        <f t="shared" si="1"/>
        <v>1212.8954285041516</v>
      </c>
      <c r="AE34">
        <f>'IDT-1'!F34</f>
        <v>0</v>
      </c>
      <c r="AF34" s="26"/>
      <c r="AG34">
        <f t="shared" si="2"/>
        <v>1212.8954285041516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-100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24.922800000000002</v>
      </c>
      <c r="F35">
        <f>GT_Spot!T35</f>
        <v>0</v>
      </c>
      <c r="G35">
        <f>PPCL_NG!T35</f>
        <v>11.95</v>
      </c>
      <c r="H35">
        <f>PPCL_Spot!T35</f>
        <v>44.92</v>
      </c>
      <c r="I35">
        <f>Bawana_NG!T35</f>
        <v>69.599999999999994</v>
      </c>
      <c r="J35">
        <f>Bawana_RLNG!T35</f>
        <v>0</v>
      </c>
      <c r="K35">
        <f>Bawana_Spot!T35</f>
        <v>138.95728715616033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892.02392900196003</v>
      </c>
      <c r="P35" s="77">
        <v>75.172102015631424</v>
      </c>
      <c r="Q35" s="77">
        <v>20.776495999999998</v>
      </c>
      <c r="R35" s="80">
        <v>18.441818181818178</v>
      </c>
      <c r="S35" s="80">
        <v>0</v>
      </c>
      <c r="T35" s="78">
        <f>SUMPRODUCT(LTA!F35:AJ35,LTA!F$101:AJ$101,LTA!F$105:AJ$105)</f>
        <v>36.800000000000004</v>
      </c>
      <c r="U35" s="78">
        <f>SUMPRODUCT(LTA!F35:AJ35,LTA!F$102:AJ$102,LTA!F$105:AJ$105)</f>
        <v>339.11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-418</v>
      </c>
      <c r="AA35" s="117">
        <f>STOA!J35</f>
        <v>61.94</v>
      </c>
      <c r="AB35" s="117">
        <f>-STOA!P35</f>
        <v>0</v>
      </c>
      <c r="AC35">
        <f t="shared" si="0"/>
        <v>20.396164712557912</v>
      </c>
      <c r="AD35">
        <f t="shared" si="1"/>
        <v>1136.218267643012</v>
      </c>
      <c r="AE35">
        <f>'IDT-1'!F35</f>
        <v>0</v>
      </c>
      <c r="AF35" s="26"/>
      <c r="AG35">
        <f t="shared" si="2"/>
        <v>1136.218267643012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-160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24.922800000000002</v>
      </c>
      <c r="F36">
        <f>GT_Spot!T36</f>
        <v>0</v>
      </c>
      <c r="G36">
        <f>PPCL_NG!T36</f>
        <v>11.95</v>
      </c>
      <c r="H36">
        <f>PPCL_Spot!T36</f>
        <v>44.92</v>
      </c>
      <c r="I36">
        <f>Bawana_NG!T36</f>
        <v>69.599999999999994</v>
      </c>
      <c r="J36">
        <f>Bawana_RLNG!T36</f>
        <v>0</v>
      </c>
      <c r="K36">
        <f>Bawana_Spot!T36</f>
        <v>138.95728715616033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888.02150335996009</v>
      </c>
      <c r="P36" s="77">
        <v>75.172102015631424</v>
      </c>
      <c r="Q36" s="77">
        <v>20.776495999999998</v>
      </c>
      <c r="R36" s="80">
        <v>18.441818181818178</v>
      </c>
      <c r="S36" s="80">
        <v>0</v>
      </c>
      <c r="T36" s="78">
        <f>SUMPRODUCT(LTA!F36:AJ36,LTA!F$101:AJ$101,LTA!F$105:AJ$105)</f>
        <v>42.74</v>
      </c>
      <c r="U36" s="78">
        <f>SUMPRODUCT(LTA!F36:AJ36,LTA!F$102:AJ$102,LTA!F$105:AJ$105)</f>
        <v>347.54999999999995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-440</v>
      </c>
      <c r="AA36" s="117">
        <f>STOA!J36</f>
        <v>61.94</v>
      </c>
      <c r="AB36" s="117">
        <f>-STOA!P36</f>
        <v>0</v>
      </c>
      <c r="AC36">
        <f t="shared" si="0"/>
        <v>20.15011852106489</v>
      </c>
      <c r="AD36">
        <f t="shared" si="1"/>
        <v>1184.8418881925052</v>
      </c>
      <c r="AE36">
        <f>'IDT-1'!F36</f>
        <v>0</v>
      </c>
      <c r="AF36" s="26"/>
      <c r="AG36">
        <f t="shared" si="2"/>
        <v>1184.8418881925052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-100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24.922800000000002</v>
      </c>
      <c r="F37">
        <f>GT_Spot!T37</f>
        <v>0</v>
      </c>
      <c r="G37">
        <f>PPCL_NG!T37</f>
        <v>11.95</v>
      </c>
      <c r="H37">
        <f>PPCL_Spot!T37</f>
        <v>44.92</v>
      </c>
      <c r="I37">
        <f>Bawana_NG!T37</f>
        <v>69.599999999999994</v>
      </c>
      <c r="J37">
        <f>Bawana_RLNG!T37</f>
        <v>0</v>
      </c>
      <c r="K37">
        <f>Bawana_Spot!T37</f>
        <v>138.95728715616033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891.80013652996013</v>
      </c>
      <c r="P37" s="77">
        <v>75.172102015631424</v>
      </c>
      <c r="Q37" s="77">
        <v>20.776495999999998</v>
      </c>
      <c r="R37" s="80">
        <v>18.441818181818178</v>
      </c>
      <c r="S37" s="80">
        <v>0</v>
      </c>
      <c r="T37" s="78">
        <f>SUMPRODUCT(LTA!F37:AJ37,LTA!F$101:AJ$101,LTA!F$105:AJ$105)</f>
        <v>51.45</v>
      </c>
      <c r="U37" s="78">
        <f>SUMPRODUCT(LTA!F37:AJ37,LTA!F$102:AJ$102,LTA!F$105:AJ$105)</f>
        <v>355.53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-458</v>
      </c>
      <c r="AA37" s="117">
        <f>STOA!J37</f>
        <v>61.94</v>
      </c>
      <c r="AB37" s="117">
        <f>-STOA!P37</f>
        <v>0</v>
      </c>
      <c r="AC37">
        <f t="shared" si="0"/>
        <v>21.377861540579936</v>
      </c>
      <c r="AD37">
        <f t="shared" si="1"/>
        <v>1086.0827783429902</v>
      </c>
      <c r="AE37">
        <f>'IDT-1'!F37</f>
        <v>0</v>
      </c>
      <c r="AF37" s="26"/>
      <c r="AG37">
        <f t="shared" si="2"/>
        <v>1086.0827783429902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-200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24.922800000000002</v>
      </c>
      <c r="F38">
        <f>GT_Spot!T38</f>
        <v>0</v>
      </c>
      <c r="G38">
        <f>PPCL_NG!T38</f>
        <v>11.95</v>
      </c>
      <c r="H38">
        <f>PPCL_Spot!T38</f>
        <v>44.92</v>
      </c>
      <c r="I38">
        <f>Bawana_NG!T38</f>
        <v>69.599999999999994</v>
      </c>
      <c r="J38">
        <f>Bawana_RLNG!T38</f>
        <v>0</v>
      </c>
      <c r="K38">
        <f>Bawana_Spot!T38</f>
        <v>138.95728715616033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887.88297334236017</v>
      </c>
      <c r="P38" s="77">
        <v>75.172102015631424</v>
      </c>
      <c r="Q38" s="77">
        <v>20.776495999999998</v>
      </c>
      <c r="R38" s="80">
        <v>18.441818181818178</v>
      </c>
      <c r="S38" s="80">
        <v>0</v>
      </c>
      <c r="T38" s="78">
        <f>SUMPRODUCT(LTA!F38:AJ38,LTA!F$101:AJ$101,LTA!F$105:AJ$105)</f>
        <v>58.010000000000005</v>
      </c>
      <c r="U38" s="78">
        <f>SUMPRODUCT(LTA!F38:AJ38,LTA!F$102:AJ$102,LTA!F$105:AJ$105)</f>
        <v>363.65999999999997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-466</v>
      </c>
      <c r="AA38" s="117">
        <f>STOA!J38</f>
        <v>61.94</v>
      </c>
      <c r="AB38" s="117">
        <f>-STOA!P38</f>
        <v>0</v>
      </c>
      <c r="AC38">
        <f t="shared" si="0"/>
        <v>21.099781148596854</v>
      </c>
      <c r="AD38">
        <f t="shared" si="1"/>
        <v>1139.1336955473735</v>
      </c>
      <c r="AE38">
        <f>'IDT-1'!F38</f>
        <v>0</v>
      </c>
      <c r="AF38" s="26"/>
      <c r="AG38">
        <f t="shared" si="2"/>
        <v>1139.1336955473735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-150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24.922800000000002</v>
      </c>
      <c r="F39">
        <f>GT_Spot!T39</f>
        <v>0</v>
      </c>
      <c r="G39">
        <f>PPCL_NG!T39</f>
        <v>11.95</v>
      </c>
      <c r="H39">
        <f>PPCL_Spot!T39</f>
        <v>44.92</v>
      </c>
      <c r="I39">
        <f>Bawana_NG!T39</f>
        <v>69.599999999999994</v>
      </c>
      <c r="J39">
        <f>Bawana_RLNG!T39</f>
        <v>0</v>
      </c>
      <c r="K39">
        <f>Bawana_Spot!T39</f>
        <v>138.95728715616033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829.04919467528691</v>
      </c>
      <c r="P39" s="77">
        <v>75.172102015631424</v>
      </c>
      <c r="Q39" s="77">
        <v>20.776495999999998</v>
      </c>
      <c r="R39" s="80">
        <v>18.441818181818178</v>
      </c>
      <c r="S39" s="80">
        <v>0</v>
      </c>
      <c r="T39" s="78">
        <f>SUMPRODUCT(LTA!F39:AJ39,LTA!F$101:AJ$101,LTA!F$105:AJ$105)</f>
        <v>68.48</v>
      </c>
      <c r="U39" s="78">
        <f>SUMPRODUCT(LTA!F39:AJ39,LTA!F$102:AJ$102,LTA!F$105:AJ$105)</f>
        <v>319.29000000000002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-445</v>
      </c>
      <c r="AA39" s="117">
        <f>STOA!J39</f>
        <v>61.94</v>
      </c>
      <c r="AB39" s="117">
        <f>-STOA!P39</f>
        <v>0</v>
      </c>
      <c r="AC39">
        <f t="shared" si="0"/>
        <v>19.653376842250744</v>
      </c>
      <c r="AD39">
        <f t="shared" si="1"/>
        <v>1118.8463211866463</v>
      </c>
      <c r="AE39">
        <f>'IDT-1'!F39</f>
        <v>0</v>
      </c>
      <c r="AF39" s="26"/>
      <c r="AG39">
        <f t="shared" si="2"/>
        <v>1118.8463211866463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-100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24.922800000000002</v>
      </c>
      <c r="F40">
        <f>GT_Spot!T40</f>
        <v>0</v>
      </c>
      <c r="G40">
        <f>PPCL_NG!T40</f>
        <v>11.95</v>
      </c>
      <c r="H40">
        <f>PPCL_Spot!T40</f>
        <v>44.92</v>
      </c>
      <c r="I40">
        <f>Bawana_NG!T40</f>
        <v>69.599999999999994</v>
      </c>
      <c r="J40">
        <f>Bawana_RLNG!T40</f>
        <v>0</v>
      </c>
      <c r="K40">
        <f>Bawana_Spot!T40</f>
        <v>138.95728715616033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822.34913590325891</v>
      </c>
      <c r="P40" s="77">
        <v>75.172102015631424</v>
      </c>
      <c r="Q40" s="77">
        <v>20.776495999999998</v>
      </c>
      <c r="R40" s="80">
        <v>18.441818181818178</v>
      </c>
      <c r="S40" s="80">
        <v>0</v>
      </c>
      <c r="T40" s="78">
        <f>SUMPRODUCT(LTA!F40:AJ40,LTA!F$101:AJ$101,LTA!F$105:AJ$105)</f>
        <v>77.59</v>
      </c>
      <c r="U40" s="78">
        <f>SUMPRODUCT(LTA!F40:AJ40,LTA!F$102:AJ$102,LTA!F$105:AJ$105)</f>
        <v>323.41999999999996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-416</v>
      </c>
      <c r="AA40" s="117">
        <f>STOA!J40</f>
        <v>61.94</v>
      </c>
      <c r="AB40" s="117">
        <f>-STOA!P40</f>
        <v>0</v>
      </c>
      <c r="AC40">
        <f t="shared" si="0"/>
        <v>18.831993700359558</v>
      </c>
      <c r="AD40">
        <f t="shared" si="1"/>
        <v>1225.2076455565091</v>
      </c>
      <c r="AE40">
        <f>'IDT-1'!F40</f>
        <v>0</v>
      </c>
      <c r="AF40" s="26"/>
      <c r="AG40">
        <f t="shared" si="2"/>
        <v>1225.2076455565091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-30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24.922800000000002</v>
      </c>
      <c r="F41">
        <f>GT_Spot!T41</f>
        <v>0</v>
      </c>
      <c r="G41">
        <f>PPCL_NG!T41</f>
        <v>11.95</v>
      </c>
      <c r="H41">
        <f>PPCL_Spot!T41</f>
        <v>44.92</v>
      </c>
      <c r="I41">
        <f>Bawana_NG!T41</f>
        <v>69.599999999999994</v>
      </c>
      <c r="J41">
        <f>Bawana_RLNG!T41</f>
        <v>0</v>
      </c>
      <c r="K41">
        <f>Bawana_Spot!T41</f>
        <v>170.00000000000003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828.29411534811584</v>
      </c>
      <c r="P41" s="77">
        <v>75.172102015631424</v>
      </c>
      <c r="Q41" s="77">
        <v>20.776495999999998</v>
      </c>
      <c r="R41" s="80">
        <v>18.441818181818178</v>
      </c>
      <c r="S41" s="80">
        <v>0</v>
      </c>
      <c r="T41" s="78">
        <f>SUMPRODUCT(LTA!F41:AJ41,LTA!F$101:AJ$101,LTA!F$105:AJ$105)</f>
        <v>86.12</v>
      </c>
      <c r="U41" s="78">
        <f>SUMPRODUCT(LTA!F41:AJ41,LTA!F$102:AJ$102,LTA!F$105:AJ$105)</f>
        <v>342.12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-379</v>
      </c>
      <c r="AA41" s="117">
        <f>STOA!J41</f>
        <v>61.94</v>
      </c>
      <c r="AB41" s="117">
        <f>-STOA!P41</f>
        <v>0</v>
      </c>
      <c r="AC41">
        <f t="shared" si="0"/>
        <v>20.400337802508162</v>
      </c>
      <c r="AD41">
        <f t="shared" si="1"/>
        <v>1174.8569937430575</v>
      </c>
      <c r="AE41">
        <f>'IDT-1'!F41</f>
        <v>0</v>
      </c>
      <c r="AF41" s="26"/>
      <c r="AG41">
        <f t="shared" si="2"/>
        <v>1174.8569937430575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-180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24.922800000000002</v>
      </c>
      <c r="F42">
        <f>GT_Spot!T42</f>
        <v>0</v>
      </c>
      <c r="G42">
        <f>PPCL_NG!T42</f>
        <v>11.95</v>
      </c>
      <c r="H42">
        <f>PPCL_Spot!T42</f>
        <v>44.92</v>
      </c>
      <c r="I42">
        <f>Bawana_NG!T42</f>
        <v>69.599999999999994</v>
      </c>
      <c r="J42">
        <f>Bawana_RLNG!T42</f>
        <v>0</v>
      </c>
      <c r="K42">
        <f>Bawana_Spot!T42</f>
        <v>170.00000000000003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829.13411534811587</v>
      </c>
      <c r="P42" s="77">
        <v>75.172102015631424</v>
      </c>
      <c r="Q42" s="77">
        <v>20.776495999999998</v>
      </c>
      <c r="R42" s="80">
        <v>18.441818181818178</v>
      </c>
      <c r="S42" s="80">
        <v>0</v>
      </c>
      <c r="T42" s="78">
        <f>SUMPRODUCT(LTA!F42:AJ42,LTA!F$101:AJ$101,LTA!F$105:AJ$105)</f>
        <v>92.45</v>
      </c>
      <c r="U42" s="78">
        <f>SUMPRODUCT(LTA!F42:AJ42,LTA!F$102:AJ$102,LTA!F$105:AJ$105)</f>
        <v>347.02000000000004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-357</v>
      </c>
      <c r="AA42" s="117">
        <f>STOA!J42</f>
        <v>61.94</v>
      </c>
      <c r="AB42" s="117">
        <f>-STOA!P42</f>
        <v>0</v>
      </c>
      <c r="AC42">
        <f t="shared" si="0"/>
        <v>20.133672446575957</v>
      </c>
      <c r="AD42">
        <f t="shared" si="1"/>
        <v>1229.1936590989897</v>
      </c>
      <c r="AE42">
        <f>'IDT-1'!F42</f>
        <v>0</v>
      </c>
      <c r="AF42" s="26"/>
      <c r="AG42">
        <f t="shared" si="2"/>
        <v>1229.1936590989897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-160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24.922800000000002</v>
      </c>
      <c r="F43">
        <f>GT_Spot!T43</f>
        <v>0</v>
      </c>
      <c r="G43">
        <f>PPCL_NG!T43</f>
        <v>11.95</v>
      </c>
      <c r="H43">
        <f>PPCL_Spot!T43</f>
        <v>43.959999999999994</v>
      </c>
      <c r="I43">
        <f>Bawana_NG!T43</f>
        <v>69.599999999999994</v>
      </c>
      <c r="J43">
        <f>Bawana_RLNG!T43</f>
        <v>0</v>
      </c>
      <c r="K43">
        <f>Bawana_Spot!T43</f>
        <v>170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826.78417985010969</v>
      </c>
      <c r="P43" s="77">
        <v>75.172102015631424</v>
      </c>
      <c r="Q43" s="77">
        <v>20.776495999999998</v>
      </c>
      <c r="R43" s="80">
        <v>18.441818181818178</v>
      </c>
      <c r="S43" s="80">
        <v>0</v>
      </c>
      <c r="T43" s="78">
        <f>SUMPRODUCT(LTA!F43:AJ43,LTA!F$101:AJ$101,LTA!F$105:AJ$105)</f>
        <v>100.04</v>
      </c>
      <c r="U43" s="78">
        <f>SUMPRODUCT(LTA!F43:AJ43,LTA!F$102:AJ$102,LTA!F$105:AJ$105)</f>
        <v>351.19000000000005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-345</v>
      </c>
      <c r="AA43" s="117">
        <f>STOA!J43</f>
        <v>61.89</v>
      </c>
      <c r="AB43" s="117">
        <f>-STOA!P43</f>
        <v>0</v>
      </c>
      <c r="AC43">
        <f t="shared" si="0"/>
        <v>20.278618034371068</v>
      </c>
      <c r="AD43">
        <f t="shared" si="1"/>
        <v>1229.4487780131885</v>
      </c>
      <c r="AE43">
        <f>'IDT-1'!F43</f>
        <v>0</v>
      </c>
      <c r="AF43" s="26"/>
      <c r="AG43">
        <f t="shared" si="2"/>
        <v>1229.4487780131885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-180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24.922800000000002</v>
      </c>
      <c r="F44">
        <f>GT_Spot!T44</f>
        <v>0</v>
      </c>
      <c r="G44">
        <f>PPCL_NG!T44</f>
        <v>11.95</v>
      </c>
      <c r="H44">
        <f>PPCL_Spot!T44</f>
        <v>43.959999999999994</v>
      </c>
      <c r="I44">
        <f>Bawana_NG!T44</f>
        <v>69.599999999999994</v>
      </c>
      <c r="J44">
        <f>Bawana_RLNG!T44</f>
        <v>0</v>
      </c>
      <c r="K44">
        <f>Bawana_Spot!T44</f>
        <v>170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828.03456336123679</v>
      </c>
      <c r="P44" s="77">
        <v>75.172102015631424</v>
      </c>
      <c r="Q44" s="77">
        <v>20.776495999999998</v>
      </c>
      <c r="R44" s="80">
        <v>18.441818181818178</v>
      </c>
      <c r="S44" s="80">
        <v>0</v>
      </c>
      <c r="T44" s="78">
        <f>SUMPRODUCT(LTA!F44:AJ44,LTA!F$101:AJ$101,LTA!F$105:AJ$105)</f>
        <v>107.47</v>
      </c>
      <c r="U44" s="78">
        <f>SUMPRODUCT(LTA!F44:AJ44,LTA!F$102:AJ$102,LTA!F$105:AJ$105)</f>
        <v>354.44000000000005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-334</v>
      </c>
      <c r="AA44" s="117">
        <f>STOA!J44</f>
        <v>61.89</v>
      </c>
      <c r="AB44" s="117">
        <f>-STOA!P44</f>
        <v>0</v>
      </c>
      <c r="AC44">
        <f t="shared" si="0"/>
        <v>20.285946006524835</v>
      </c>
      <c r="AD44">
        <f t="shared" si="1"/>
        <v>1252.3718335521617</v>
      </c>
      <c r="AE44">
        <f>'IDT-1'!F44</f>
        <v>0</v>
      </c>
      <c r="AF44" s="26"/>
      <c r="AG44">
        <f t="shared" si="2"/>
        <v>1252.3718335521617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-180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23.022398061020819</v>
      </c>
      <c r="F45">
        <f>GT_Spot!T45</f>
        <v>0</v>
      </c>
      <c r="G45">
        <f>PPCL_NG!T45</f>
        <v>11.95</v>
      </c>
      <c r="H45">
        <f>PPCL_Spot!T45</f>
        <v>43.959999999999994</v>
      </c>
      <c r="I45">
        <f>Bawana_NG!T45</f>
        <v>69.599999999999994</v>
      </c>
      <c r="J45">
        <f>Bawana_RLNG!T45</f>
        <v>0</v>
      </c>
      <c r="K45">
        <f>Bawana_Spot!T45</f>
        <v>170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829.48596962399506</v>
      </c>
      <c r="P45" s="77">
        <v>75.172102015631424</v>
      </c>
      <c r="Q45" s="77">
        <v>20.776495999999998</v>
      </c>
      <c r="R45" s="80">
        <v>18.441818181818178</v>
      </c>
      <c r="S45" s="80">
        <v>0</v>
      </c>
      <c r="T45" s="78">
        <f>SUMPRODUCT(LTA!F45:AJ45,LTA!F$101:AJ$101,LTA!F$105:AJ$105)</f>
        <v>108.27000000000001</v>
      </c>
      <c r="U45" s="78">
        <f>SUMPRODUCT(LTA!F45:AJ45,LTA!F$102:AJ$102,LTA!F$105:AJ$105)</f>
        <v>357.19000000000005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-321</v>
      </c>
      <c r="AA45" s="117">
        <f>STOA!J45</f>
        <v>61.89</v>
      </c>
      <c r="AB45" s="117">
        <f>-STOA!P45</f>
        <v>0</v>
      </c>
      <c r="AC45">
        <f t="shared" si="0"/>
        <v>20.286600462007506</v>
      </c>
      <c r="AD45">
        <f t="shared" si="1"/>
        <v>1258.4721834204581</v>
      </c>
      <c r="AE45">
        <f>'IDT-1'!F45</f>
        <v>0</v>
      </c>
      <c r="AF45" s="26"/>
      <c r="AG45">
        <f t="shared" si="2"/>
        <v>1258.4721834204581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-190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22.695850202429149</v>
      </c>
      <c r="F46">
        <f>GT_Spot!T46</f>
        <v>0</v>
      </c>
      <c r="G46">
        <f>PPCL_NG!T46</f>
        <v>11.95</v>
      </c>
      <c r="H46">
        <f>PPCL_Spot!T46</f>
        <v>43.959999999999994</v>
      </c>
      <c r="I46">
        <f>Bawana_NG!T46</f>
        <v>69.599999999999994</v>
      </c>
      <c r="J46">
        <f>Bawana_RLNG!T46</f>
        <v>0</v>
      </c>
      <c r="K46">
        <f>Bawana_Spot!T46</f>
        <v>170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829.3869502262728</v>
      </c>
      <c r="P46" s="77">
        <v>75.172102015631424</v>
      </c>
      <c r="Q46" s="77">
        <v>20.776495999999998</v>
      </c>
      <c r="R46" s="80">
        <v>18.441818181818178</v>
      </c>
      <c r="S46" s="80">
        <v>0</v>
      </c>
      <c r="T46" s="78">
        <f>SUMPRODUCT(LTA!F46:AJ46,LTA!F$101:AJ$101,LTA!F$105:AJ$105)</f>
        <v>110.23</v>
      </c>
      <c r="U46" s="78">
        <f>SUMPRODUCT(LTA!F46:AJ46,LTA!F$102:AJ$102,LTA!F$105:AJ$105)</f>
        <v>358.66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-302</v>
      </c>
      <c r="AA46" s="117">
        <f>STOA!J46</f>
        <v>61.89</v>
      </c>
      <c r="AB46" s="117">
        <f>-STOA!P46</f>
        <v>0</v>
      </c>
      <c r="AC46">
        <f t="shared" si="0"/>
        <v>20.05557377200828</v>
      </c>
      <c r="AD46">
        <f t="shared" si="1"/>
        <v>1290.7076428541436</v>
      </c>
      <c r="AE46">
        <f>'IDT-1'!F46</f>
        <v>0</v>
      </c>
      <c r="AF46" s="26"/>
      <c r="AG46">
        <f t="shared" si="2"/>
        <v>1290.7076428541436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-180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24.922800000000002</v>
      </c>
      <c r="F47">
        <f>GT_Spot!T47</f>
        <v>0</v>
      </c>
      <c r="G47">
        <f>PPCL_NG!T47</f>
        <v>11.95</v>
      </c>
      <c r="H47">
        <f>PPCL_Spot!T47</f>
        <v>43.96</v>
      </c>
      <c r="I47">
        <f>Bawana_NG!T47</f>
        <v>69.599999999999994</v>
      </c>
      <c r="J47">
        <f>Bawana_RLNG!T47</f>
        <v>0</v>
      </c>
      <c r="K47">
        <f>Bawana_Spot!T47</f>
        <v>170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906.72045907522192</v>
      </c>
      <c r="P47" s="77">
        <v>75.172102015631424</v>
      </c>
      <c r="Q47" s="77">
        <v>20.776495999999998</v>
      </c>
      <c r="R47" s="80">
        <v>18.441818181818178</v>
      </c>
      <c r="S47" s="80">
        <v>0</v>
      </c>
      <c r="T47" s="78">
        <f>SUMPRODUCT(LTA!F47:AJ47,LTA!F$101:AJ$101,LTA!F$105:AJ$105)</f>
        <v>110.71000000000001</v>
      </c>
      <c r="U47" s="78">
        <f>SUMPRODUCT(LTA!F47:AJ47,LTA!F$102:AJ$102,LTA!F$105:AJ$105)</f>
        <v>408.03999999999996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-286</v>
      </c>
      <c r="AA47" s="117">
        <f>STOA!J47</f>
        <v>61.89</v>
      </c>
      <c r="AB47" s="117">
        <f>-STOA!P47</f>
        <v>0</v>
      </c>
      <c r="AC47">
        <f t="shared" si="0"/>
        <v>22.384142896071825</v>
      </c>
      <c r="AD47">
        <f t="shared" si="1"/>
        <v>1283.7995323765999</v>
      </c>
      <c r="AE47">
        <f>'IDT-1'!F47</f>
        <v>0</v>
      </c>
      <c r="AF47" s="26"/>
      <c r="AG47">
        <f t="shared" si="2"/>
        <v>1283.7995323765999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-330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24.922800000000002</v>
      </c>
      <c r="F48">
        <f>GT_Spot!T48</f>
        <v>0</v>
      </c>
      <c r="G48">
        <f>PPCL_NG!T48</f>
        <v>11.95</v>
      </c>
      <c r="H48">
        <f>PPCL_Spot!T48</f>
        <v>43.96</v>
      </c>
      <c r="I48">
        <f>Bawana_NG!T48</f>
        <v>69.599999999999994</v>
      </c>
      <c r="J48">
        <f>Bawana_RLNG!T48</f>
        <v>0</v>
      </c>
      <c r="K48">
        <f>Bawana_Spot!T48</f>
        <v>170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906.72046133687059</v>
      </c>
      <c r="P48" s="77">
        <v>75.172102015631424</v>
      </c>
      <c r="Q48" s="77">
        <v>20.776495999999998</v>
      </c>
      <c r="R48" s="80">
        <v>18.441818181818178</v>
      </c>
      <c r="S48" s="80">
        <v>0</v>
      </c>
      <c r="T48" s="78">
        <f>SUMPRODUCT(LTA!F48:AJ48,LTA!F$101:AJ$101,LTA!F$105:AJ$105)</f>
        <v>111.17</v>
      </c>
      <c r="U48" s="78">
        <f>SUMPRODUCT(LTA!F48:AJ48,LTA!F$102:AJ$102,LTA!F$105:AJ$105)</f>
        <v>408.31999999999994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-274</v>
      </c>
      <c r="AA48" s="117">
        <f>STOA!J48</f>
        <v>61.89</v>
      </c>
      <c r="AB48" s="117">
        <f>-STOA!P48</f>
        <v>0</v>
      </c>
      <c r="AC48">
        <f t="shared" si="0"/>
        <v>22.28411738570799</v>
      </c>
      <c r="AD48">
        <f t="shared" si="1"/>
        <v>1296.6395601486124</v>
      </c>
      <c r="AE48">
        <f>'IDT-1'!F48</f>
        <v>0</v>
      </c>
      <c r="AF48" s="26"/>
      <c r="AG48">
        <f t="shared" si="2"/>
        <v>1296.6395601486124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-330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24.669462397179789</v>
      </c>
      <c r="F49">
        <f>GT_Spot!T49</f>
        <v>0</v>
      </c>
      <c r="G49">
        <f>PPCL_NG!T49</f>
        <v>11.95</v>
      </c>
      <c r="H49">
        <f>PPCL_Spot!T49</f>
        <v>43.96</v>
      </c>
      <c r="I49">
        <f>Bawana_NG!T49</f>
        <v>69.599999999999994</v>
      </c>
      <c r="J49">
        <f>Bawana_RLNG!T49</f>
        <v>0</v>
      </c>
      <c r="K49">
        <f>Bawana_Spot!T49</f>
        <v>170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897.46892656293858</v>
      </c>
      <c r="P49" s="77">
        <v>75.172102015631424</v>
      </c>
      <c r="Q49" s="77">
        <v>20.776495999999998</v>
      </c>
      <c r="R49" s="80">
        <v>18.441818181818178</v>
      </c>
      <c r="S49" s="80">
        <v>0</v>
      </c>
      <c r="T49" s="78">
        <f>SUMPRODUCT(LTA!F49:AJ49,LTA!F$101:AJ$101,LTA!F$105:AJ$105)</f>
        <v>111.52000000000001</v>
      </c>
      <c r="U49" s="78">
        <f>SUMPRODUCT(LTA!F49:AJ49,LTA!F$102:AJ$102,LTA!F$105:AJ$105)</f>
        <v>390.69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-265</v>
      </c>
      <c r="AA49" s="117">
        <f>STOA!J49</f>
        <v>61.89</v>
      </c>
      <c r="AB49" s="117">
        <f>-STOA!P49</f>
        <v>0</v>
      </c>
      <c r="AC49">
        <f t="shared" si="0"/>
        <v>21.258257159317189</v>
      </c>
      <c r="AD49">
        <f t="shared" si="1"/>
        <v>1359.8805479982509</v>
      </c>
      <c r="AE49">
        <f>'IDT-1'!F49</f>
        <v>0</v>
      </c>
      <c r="AF49" s="26"/>
      <c r="AG49">
        <f t="shared" si="2"/>
        <v>1359.8805479982509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-250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24.669462397179789</v>
      </c>
      <c r="F50">
        <f>GT_Spot!T50</f>
        <v>0</v>
      </c>
      <c r="G50">
        <f>PPCL_NG!T50</f>
        <v>11.95</v>
      </c>
      <c r="H50">
        <f>PPCL_Spot!T50</f>
        <v>43.96</v>
      </c>
      <c r="I50">
        <f>Bawana_NG!T50</f>
        <v>69.599999999999994</v>
      </c>
      <c r="J50">
        <f>Bawana_RLNG!T50</f>
        <v>0</v>
      </c>
      <c r="K50">
        <f>Bawana_Spot!T50</f>
        <v>170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897.49381929093863</v>
      </c>
      <c r="P50" s="77">
        <v>75.172102015631424</v>
      </c>
      <c r="Q50" s="77">
        <v>20.776495999999998</v>
      </c>
      <c r="R50" s="80">
        <v>18.441818181818178</v>
      </c>
      <c r="S50" s="80">
        <v>0</v>
      </c>
      <c r="T50" s="78">
        <f>SUMPRODUCT(LTA!F50:AJ50,LTA!F$101:AJ$101,LTA!F$105:AJ$105)</f>
        <v>111.84</v>
      </c>
      <c r="U50" s="78">
        <f>SUMPRODUCT(LTA!F50:AJ50,LTA!F$102:AJ$102,LTA!F$105:AJ$105)</f>
        <v>359.97999999999996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-254</v>
      </c>
      <c r="AA50" s="117">
        <f>STOA!J50</f>
        <v>61.89</v>
      </c>
      <c r="AB50" s="117">
        <f>-STOA!P50</f>
        <v>0</v>
      </c>
      <c r="AC50">
        <f t="shared" si="0"/>
        <v>20.893384812579441</v>
      </c>
      <c r="AD50">
        <f t="shared" si="1"/>
        <v>1340.8803130729889</v>
      </c>
      <c r="AE50">
        <f>'IDT-1'!F50</f>
        <v>0</v>
      </c>
      <c r="AF50" s="26"/>
      <c r="AG50">
        <f t="shared" si="2"/>
        <v>1340.8803130729889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-250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24.669462397179789</v>
      </c>
      <c r="F51">
        <f>GT_Spot!T51</f>
        <v>0</v>
      </c>
      <c r="G51">
        <f>PPCL_NG!T51</f>
        <v>11.95</v>
      </c>
      <c r="H51">
        <f>PPCL_Spot!T51</f>
        <v>43.96</v>
      </c>
      <c r="I51">
        <f>Bawana_NG!T51</f>
        <v>69.599999999999994</v>
      </c>
      <c r="J51">
        <f>Bawana_RLNG!T51</f>
        <v>0</v>
      </c>
      <c r="K51">
        <f>Bawana_Spot!T51</f>
        <v>170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896.34978481593441</v>
      </c>
      <c r="P51" s="77">
        <v>75.172102015631424</v>
      </c>
      <c r="Q51" s="77">
        <v>20.776495999999998</v>
      </c>
      <c r="R51" s="80">
        <v>18.441818181818178</v>
      </c>
      <c r="S51" s="80">
        <v>0</v>
      </c>
      <c r="T51" s="78">
        <f>SUMPRODUCT(LTA!F51:AJ51,LTA!F$101:AJ$101,LTA!F$105:AJ$105)</f>
        <v>112.05</v>
      </c>
      <c r="U51" s="78">
        <f>SUMPRODUCT(LTA!F51:AJ51,LTA!F$102:AJ$102,LTA!F$105:AJ$105)</f>
        <v>356.36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-234</v>
      </c>
      <c r="AA51" s="117">
        <f>STOA!J51</f>
        <v>61.839999999999996</v>
      </c>
      <c r="AB51" s="117">
        <f>-STOA!P51</f>
        <v>0</v>
      </c>
      <c r="AC51">
        <f t="shared" si="0"/>
        <v>20.497744208311587</v>
      </c>
      <c r="AD51">
        <f t="shared" si="1"/>
        <v>1376.671919202252</v>
      </c>
      <c r="AE51">
        <f>'IDT-1'!F51</f>
        <v>0</v>
      </c>
      <c r="AF51" s="26"/>
      <c r="AG51">
        <f t="shared" si="2"/>
        <v>1376.671919202252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-230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24.669462397179789</v>
      </c>
      <c r="F52">
        <f>GT_Spot!T52</f>
        <v>0</v>
      </c>
      <c r="G52">
        <f>PPCL_NG!T52</f>
        <v>11.95</v>
      </c>
      <c r="H52">
        <f>PPCL_Spot!T52</f>
        <v>43.96</v>
      </c>
      <c r="I52">
        <f>Bawana_NG!T52</f>
        <v>69.599999999999994</v>
      </c>
      <c r="J52">
        <f>Bawana_RLNG!T52</f>
        <v>0</v>
      </c>
      <c r="K52">
        <f>Bawana_Spot!T52</f>
        <v>170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897.91793649643535</v>
      </c>
      <c r="P52" s="77">
        <v>75.172102015631424</v>
      </c>
      <c r="Q52" s="77">
        <v>20.776495999999998</v>
      </c>
      <c r="R52" s="80">
        <v>18.441818181818178</v>
      </c>
      <c r="S52" s="80">
        <v>0</v>
      </c>
      <c r="T52" s="78">
        <f>SUMPRODUCT(LTA!F52:AJ52,LTA!F$101:AJ$101,LTA!F$105:AJ$105)</f>
        <v>112.23</v>
      </c>
      <c r="U52" s="78">
        <f>SUMPRODUCT(LTA!F52:AJ52,LTA!F$102:AJ$102,LTA!F$105:AJ$105)</f>
        <v>352.15999999999997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-219</v>
      </c>
      <c r="AA52" s="117">
        <f>STOA!J52</f>
        <v>61.839999999999996</v>
      </c>
      <c r="AB52" s="117">
        <f>-STOA!P52</f>
        <v>0</v>
      </c>
      <c r="AC52">
        <f t="shared" si="0"/>
        <v>19.632745828491441</v>
      </c>
      <c r="AD52">
        <f t="shared" si="1"/>
        <v>1470.0850692625734</v>
      </c>
      <c r="AE52">
        <f>'IDT-1'!F52</f>
        <v>0</v>
      </c>
      <c r="AF52" s="26"/>
      <c r="AG52">
        <f t="shared" si="2"/>
        <v>1470.0850692625734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-150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24.669462397179789</v>
      </c>
      <c r="F53">
        <f>GT_Spot!T53</f>
        <v>0</v>
      </c>
      <c r="G53">
        <f>PPCL_NG!T53</f>
        <v>11.95</v>
      </c>
      <c r="H53">
        <f>PPCL_Spot!T53</f>
        <v>43.96</v>
      </c>
      <c r="I53">
        <f>Bawana_NG!T53</f>
        <v>69.599999999999994</v>
      </c>
      <c r="J53">
        <f>Bawana_RLNG!T53</f>
        <v>0</v>
      </c>
      <c r="K53">
        <f>Bawana_Spot!T53</f>
        <v>170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897.43488159024525</v>
      </c>
      <c r="P53" s="77">
        <v>75.172102015631424</v>
      </c>
      <c r="Q53" s="77">
        <v>20.776495999999998</v>
      </c>
      <c r="R53" s="80">
        <v>18.441818181818178</v>
      </c>
      <c r="S53" s="80">
        <v>0</v>
      </c>
      <c r="T53" s="78">
        <f>SUMPRODUCT(LTA!F53:AJ53,LTA!F$101:AJ$101,LTA!F$105:AJ$105)</f>
        <v>112.34</v>
      </c>
      <c r="U53" s="78">
        <f>SUMPRODUCT(LTA!F53:AJ53,LTA!F$102:AJ$102,LTA!F$105:AJ$105)</f>
        <v>350.95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-210</v>
      </c>
      <c r="AA53" s="117">
        <f>STOA!J53</f>
        <v>61.839999999999996</v>
      </c>
      <c r="AB53" s="117">
        <f>-STOA!P53</f>
        <v>0</v>
      </c>
      <c r="AC53">
        <f t="shared" si="0"/>
        <v>19.80525562328307</v>
      </c>
      <c r="AD53">
        <f t="shared" si="1"/>
        <v>1447.3295045615914</v>
      </c>
      <c r="AE53">
        <f>'IDT-1'!F53</f>
        <v>0</v>
      </c>
      <c r="AF53" s="26"/>
      <c r="AG53">
        <f t="shared" si="2"/>
        <v>1447.3295045615914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-180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24.669462397179789</v>
      </c>
      <c r="F54">
        <f>GT_Spot!T54</f>
        <v>0</v>
      </c>
      <c r="G54">
        <f>PPCL_NG!T54</f>
        <v>11.95</v>
      </c>
      <c r="H54">
        <f>PPCL_Spot!T54</f>
        <v>43.96</v>
      </c>
      <c r="I54">
        <f>Bawana_NG!T54</f>
        <v>69.599999999999994</v>
      </c>
      <c r="J54">
        <f>Bawana_RLNG!T54</f>
        <v>0</v>
      </c>
      <c r="K54">
        <f>Bawana_Spot!T54</f>
        <v>170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903.78767506064514</v>
      </c>
      <c r="P54" s="77">
        <v>75.172102015631424</v>
      </c>
      <c r="Q54" s="77">
        <v>20.776495999999998</v>
      </c>
      <c r="R54" s="80">
        <v>18.441818181818178</v>
      </c>
      <c r="S54" s="80">
        <v>0</v>
      </c>
      <c r="T54" s="78">
        <f>SUMPRODUCT(LTA!F54:AJ54,LTA!F$101:AJ$101,LTA!F$105:AJ$105)</f>
        <v>112.34</v>
      </c>
      <c r="U54" s="78">
        <f>SUMPRODUCT(LTA!F54:AJ54,LTA!F$102:AJ$102,LTA!F$105:AJ$105)</f>
        <v>350.28999999999996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-211</v>
      </c>
      <c r="AA54" s="117">
        <f>STOA!J54</f>
        <v>61.839999999999996</v>
      </c>
      <c r="AB54" s="117">
        <f>-STOA!P54</f>
        <v>0</v>
      </c>
      <c r="AC54">
        <f t="shared" si="0"/>
        <v>19.864230333344786</v>
      </c>
      <c r="AD54">
        <f t="shared" si="1"/>
        <v>1451.9633233219297</v>
      </c>
      <c r="AE54">
        <f>'IDT-1'!F54</f>
        <v>0</v>
      </c>
      <c r="AF54" s="26"/>
      <c r="AG54">
        <f t="shared" si="2"/>
        <v>1451.9633233219297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-180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24.669462397179789</v>
      </c>
      <c r="F55">
        <f>GT_Spot!T55</f>
        <v>0</v>
      </c>
      <c r="G55">
        <f>PPCL_NG!T55</f>
        <v>11.95</v>
      </c>
      <c r="H55">
        <f>PPCL_Spot!T55</f>
        <v>43.96</v>
      </c>
      <c r="I55">
        <f>Bawana_NG!T55</f>
        <v>69.599999999999994</v>
      </c>
      <c r="J55">
        <f>Bawana_RLNG!T55</f>
        <v>0</v>
      </c>
      <c r="K55">
        <f>Bawana_Spot!T55</f>
        <v>169.99695258582054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911.58068398820228</v>
      </c>
      <c r="P55" s="77">
        <v>75.172102015631424</v>
      </c>
      <c r="Q55" s="77">
        <v>20.776495999999998</v>
      </c>
      <c r="R55" s="80">
        <v>18.441818181818178</v>
      </c>
      <c r="S55" s="80">
        <v>0</v>
      </c>
      <c r="T55" s="78">
        <f>SUMPRODUCT(LTA!F55:AJ55,LTA!F$101:AJ$101,LTA!F$105:AJ$105)</f>
        <v>112.33</v>
      </c>
      <c r="U55" s="78">
        <f>SUMPRODUCT(LTA!F55:AJ55,LTA!F$102:AJ$102,LTA!F$105:AJ$105)</f>
        <v>364.58000000000004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-298</v>
      </c>
      <c r="AA55" s="117">
        <f>STOA!J55</f>
        <v>61.839999999999996</v>
      </c>
      <c r="AB55" s="117">
        <f>-STOA!P55</f>
        <v>0</v>
      </c>
      <c r="AC55">
        <f t="shared" si="0"/>
        <v>21.452312015647173</v>
      </c>
      <c r="AD55">
        <f t="shared" si="1"/>
        <v>1315.445203153005</v>
      </c>
      <c r="AE55">
        <f>'IDT-1'!F55</f>
        <v>0</v>
      </c>
      <c r="AF55" s="26"/>
      <c r="AG55">
        <f t="shared" si="2"/>
        <v>1315.445203153005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-250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24.669462397179789</v>
      </c>
      <c r="F56">
        <f>GT_Spot!T56</f>
        <v>0</v>
      </c>
      <c r="G56">
        <f>PPCL_NG!T56</f>
        <v>11.95</v>
      </c>
      <c r="H56">
        <f>PPCL_Spot!T56</f>
        <v>43.96</v>
      </c>
      <c r="I56">
        <f>Bawana_NG!T56</f>
        <v>69.599999999999994</v>
      </c>
      <c r="J56">
        <f>Bawana_RLNG!T56</f>
        <v>0</v>
      </c>
      <c r="K56">
        <f>Bawana_Spot!T56</f>
        <v>170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923.64407392627425</v>
      </c>
      <c r="P56" s="77">
        <v>75.172102015631424</v>
      </c>
      <c r="Q56" s="77">
        <v>20.776495999999998</v>
      </c>
      <c r="R56" s="80">
        <v>18.441818181818178</v>
      </c>
      <c r="S56" s="80">
        <v>0</v>
      </c>
      <c r="T56" s="78">
        <f>SUMPRODUCT(LTA!F56:AJ56,LTA!F$101:AJ$101,LTA!F$105:AJ$105)</f>
        <v>112.27000000000001</v>
      </c>
      <c r="U56" s="78">
        <f>SUMPRODUCT(LTA!F56:AJ56,LTA!F$102:AJ$102,LTA!F$105:AJ$105)</f>
        <v>364.68000000000006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-303</v>
      </c>
      <c r="AA56" s="117">
        <f>STOA!J56</f>
        <v>61.839999999999996</v>
      </c>
      <c r="AB56" s="117">
        <f>-STOA!P56</f>
        <v>0</v>
      </c>
      <c r="AC56">
        <f t="shared" si="0"/>
        <v>21.603239301957963</v>
      </c>
      <c r="AD56">
        <f t="shared" si="1"/>
        <v>1322.4007132189456</v>
      </c>
      <c r="AE56">
        <f>'IDT-1'!F56</f>
        <v>0</v>
      </c>
      <c r="AF56" s="26"/>
      <c r="AG56">
        <f t="shared" si="2"/>
        <v>1322.4007132189456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-250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24.669462397179789</v>
      </c>
      <c r="F57">
        <f>GT_Spot!T57</f>
        <v>0</v>
      </c>
      <c r="G57">
        <f>PPCL_NG!T57</f>
        <v>11.95</v>
      </c>
      <c r="H57">
        <f>PPCL_Spot!T57</f>
        <v>43.96</v>
      </c>
      <c r="I57">
        <f>Bawana_NG!T57</f>
        <v>69.599999999999994</v>
      </c>
      <c r="J57">
        <f>Bawana_RLNG!T57</f>
        <v>0</v>
      </c>
      <c r="K57">
        <f>Bawana_Spot!T57</f>
        <v>170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922.02486875724264</v>
      </c>
      <c r="P57" s="77">
        <v>75.172102015631424</v>
      </c>
      <c r="Q57" s="77">
        <v>20.776495999999998</v>
      </c>
      <c r="R57" s="80">
        <v>18.441818181818178</v>
      </c>
      <c r="S57" s="80">
        <v>0</v>
      </c>
      <c r="T57" s="78">
        <f>SUMPRODUCT(LTA!F57:AJ57,LTA!F$101:AJ$101,LTA!F$105:AJ$105)</f>
        <v>112.11</v>
      </c>
      <c r="U57" s="78">
        <f>SUMPRODUCT(LTA!F57:AJ57,LTA!F$102:AJ$102,LTA!F$105:AJ$105)</f>
        <v>363.79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-263</v>
      </c>
      <c r="AA57" s="117">
        <f>STOA!J57</f>
        <v>61.839999999999996</v>
      </c>
      <c r="AB57" s="117">
        <f>-STOA!P57</f>
        <v>0</v>
      </c>
      <c r="AC57">
        <f t="shared" si="0"/>
        <v>20.780718819472909</v>
      </c>
      <c r="AD57">
        <f t="shared" si="1"/>
        <v>1410.5540285323991</v>
      </c>
      <c r="AE57">
        <f>'IDT-1'!F57</f>
        <v>0</v>
      </c>
      <c r="AF57" s="26"/>
      <c r="AG57">
        <f t="shared" si="2"/>
        <v>1410.5540285323991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-200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22.365845070422537</v>
      </c>
      <c r="F58">
        <f>GT_Spot!T58</f>
        <v>0</v>
      </c>
      <c r="G58">
        <f>PPCL_NG!T58</f>
        <v>11.95</v>
      </c>
      <c r="H58">
        <f>PPCL_Spot!T58</f>
        <v>43.959999999999994</v>
      </c>
      <c r="I58">
        <f>Bawana_NG!T58</f>
        <v>69.599999999999994</v>
      </c>
      <c r="J58">
        <f>Bawana_RLNG!T58</f>
        <v>0</v>
      </c>
      <c r="K58">
        <f>Bawana_Spot!T58</f>
        <v>170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923.00087035492231</v>
      </c>
      <c r="P58" s="77">
        <v>75.172102015631424</v>
      </c>
      <c r="Q58" s="77">
        <v>20.776495999999998</v>
      </c>
      <c r="R58" s="80">
        <v>18.441818181818178</v>
      </c>
      <c r="S58" s="80">
        <v>0</v>
      </c>
      <c r="T58" s="78">
        <f>SUMPRODUCT(LTA!F58:AJ58,LTA!F$101:AJ$101,LTA!F$105:AJ$105)</f>
        <v>111.82</v>
      </c>
      <c r="U58" s="78">
        <f>SUMPRODUCT(LTA!F58:AJ58,LTA!F$102:AJ$102,LTA!F$105:AJ$105)</f>
        <v>361.64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-217</v>
      </c>
      <c r="AA58" s="117">
        <f>STOA!J58</f>
        <v>61.839999999999996</v>
      </c>
      <c r="AB58" s="117">
        <f>-STOA!P58</f>
        <v>0</v>
      </c>
      <c r="AC58">
        <f t="shared" si="0"/>
        <v>20.161607384592131</v>
      </c>
      <c r="AD58">
        <f t="shared" si="1"/>
        <v>1473.4055242382021</v>
      </c>
      <c r="AE58">
        <f>'IDT-1'!F58</f>
        <v>0</v>
      </c>
      <c r="AF58" s="26"/>
      <c r="AG58">
        <f t="shared" si="2"/>
        <v>1473.4055242382021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-180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24.669462397179789</v>
      </c>
      <c r="F59">
        <f>GT_Spot!T59</f>
        <v>0</v>
      </c>
      <c r="G59">
        <f>PPCL_NG!T59</f>
        <v>11.95</v>
      </c>
      <c r="H59">
        <f>PPCL_Spot!T59</f>
        <v>43.96</v>
      </c>
      <c r="I59">
        <f>Bawana_NG!T59</f>
        <v>69.599999999999994</v>
      </c>
      <c r="J59">
        <f>Bawana_RLNG!T59</f>
        <v>0</v>
      </c>
      <c r="K59">
        <f>Bawana_Spot!T59</f>
        <v>99.999999999999986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922.83725456157777</v>
      </c>
      <c r="P59" s="77">
        <v>75.172102015631424</v>
      </c>
      <c r="Q59" s="77">
        <v>20.776495999999998</v>
      </c>
      <c r="R59" s="80">
        <v>18.441818181818178</v>
      </c>
      <c r="S59" s="80">
        <v>0</v>
      </c>
      <c r="T59" s="78">
        <f>SUMPRODUCT(LTA!F59:AJ59,LTA!F$101:AJ$101,LTA!F$105:AJ$105)</f>
        <v>111.47</v>
      </c>
      <c r="U59" s="78">
        <f>SUMPRODUCT(LTA!F59:AJ59,LTA!F$102:AJ$102,LTA!F$105:AJ$105)</f>
        <v>354.5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-177</v>
      </c>
      <c r="AA59" s="117">
        <f>STOA!J59</f>
        <v>61.839999999999996</v>
      </c>
      <c r="AB59" s="117">
        <f>-STOA!P59</f>
        <v>0</v>
      </c>
      <c r="AC59">
        <f t="shared" si="0"/>
        <v>18.877058471532493</v>
      </c>
      <c r="AD59">
        <f t="shared" si="1"/>
        <v>1469.3400746846746</v>
      </c>
      <c r="AE59">
        <f>'IDT-1'!F59</f>
        <v>0</v>
      </c>
      <c r="AF59" s="26"/>
      <c r="AG59">
        <f t="shared" si="2"/>
        <v>1469.3400746846746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-150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23.948631069429737</v>
      </c>
      <c r="F60">
        <f>GT_Spot!T60</f>
        <v>0</v>
      </c>
      <c r="G60">
        <f>PPCL_NG!T60</f>
        <v>11.95</v>
      </c>
      <c r="H60">
        <f>PPCL_Spot!T60</f>
        <v>43.96</v>
      </c>
      <c r="I60">
        <f>Bawana_NG!T60</f>
        <v>69.599999999999994</v>
      </c>
      <c r="J60">
        <f>Bawana_RLNG!T60</f>
        <v>0</v>
      </c>
      <c r="K60">
        <f>Bawana_Spot!T60</f>
        <v>99.999999999999986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923.69702897895013</v>
      </c>
      <c r="P60" s="77">
        <v>75.172102015631424</v>
      </c>
      <c r="Q60" s="77">
        <v>20.776495999999998</v>
      </c>
      <c r="R60" s="80">
        <v>18.441818181818178</v>
      </c>
      <c r="S60" s="80">
        <v>0</v>
      </c>
      <c r="T60" s="78">
        <f>SUMPRODUCT(LTA!F60:AJ60,LTA!F$101:AJ$101,LTA!F$105:AJ$105)</f>
        <v>111.01</v>
      </c>
      <c r="U60" s="78">
        <f>SUMPRODUCT(LTA!F60:AJ60,LTA!F$102:AJ$102,LTA!F$105:AJ$105)</f>
        <v>347.63000000000005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-129</v>
      </c>
      <c r="AA60" s="117">
        <f>STOA!J60</f>
        <v>61.839999999999996</v>
      </c>
      <c r="AB60" s="117">
        <f>-STOA!P60</f>
        <v>0</v>
      </c>
      <c r="AC60">
        <f t="shared" si="0"/>
        <v>18.387627049655794</v>
      </c>
      <c r="AD60">
        <f t="shared" si="1"/>
        <v>1510.6384491961737</v>
      </c>
      <c r="AE60">
        <f>'IDT-1'!F60</f>
        <v>0</v>
      </c>
      <c r="AF60" s="26"/>
      <c r="AG60">
        <f t="shared" si="2"/>
        <v>1510.6384491961737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-150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11.666093366093364</v>
      </c>
      <c r="F61">
        <f>GT_Spot!T61</f>
        <v>0</v>
      </c>
      <c r="G61">
        <f>PPCL_NG!T61</f>
        <v>11.95</v>
      </c>
      <c r="H61">
        <f>PPCL_Spot!T61</f>
        <v>43.96</v>
      </c>
      <c r="I61">
        <f>Bawana_NG!T61</f>
        <v>69.599999999999994</v>
      </c>
      <c r="J61">
        <f>Bawana_RLNG!T61</f>
        <v>0</v>
      </c>
      <c r="K61">
        <f>Bawana_Spot!T61</f>
        <v>100.00000000000001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927.61419216655008</v>
      </c>
      <c r="P61" s="77">
        <v>75.172102015631424</v>
      </c>
      <c r="Q61" s="77">
        <v>20.776495999999998</v>
      </c>
      <c r="R61" s="80">
        <v>18.441818181818178</v>
      </c>
      <c r="S61" s="80">
        <v>0</v>
      </c>
      <c r="T61" s="78">
        <f>SUMPRODUCT(LTA!F61:AJ61,LTA!F$101:AJ$101,LTA!F$105:AJ$105)</f>
        <v>109.17</v>
      </c>
      <c r="U61" s="78">
        <f>SUMPRODUCT(LTA!F61:AJ61,LTA!F$102:AJ$102,LTA!F$105:AJ$105)</f>
        <v>340.18000000000006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-81</v>
      </c>
      <c r="AA61" s="117">
        <f>STOA!J61</f>
        <v>61.839999999999996</v>
      </c>
      <c r="AB61" s="117">
        <f>-STOA!P61</f>
        <v>0</v>
      </c>
      <c r="AC61">
        <f t="shared" si="0"/>
        <v>17.362203256742173</v>
      </c>
      <c r="AD61">
        <f t="shared" si="1"/>
        <v>1592.008498473351</v>
      </c>
      <c r="AE61">
        <f>'IDT-1'!F61</f>
        <v>0</v>
      </c>
      <c r="AF61" s="26"/>
      <c r="AG61">
        <f t="shared" si="2"/>
        <v>1592.008498473351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-100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11.666093366093364</v>
      </c>
      <c r="F62">
        <f>GT_Spot!T62</f>
        <v>0</v>
      </c>
      <c r="G62">
        <f>PPCL_NG!T62</f>
        <v>11.95</v>
      </c>
      <c r="H62">
        <f>PPCL_Spot!T62</f>
        <v>43.96</v>
      </c>
      <c r="I62">
        <f>Bawana_NG!T62</f>
        <v>69.599999999999994</v>
      </c>
      <c r="J62">
        <f>Bawana_RLNG!T62</f>
        <v>0</v>
      </c>
      <c r="K62">
        <f>Bawana_Spot!T62</f>
        <v>100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920.16512007375002</v>
      </c>
      <c r="P62" s="77">
        <v>75.172102015631424</v>
      </c>
      <c r="Q62" s="77">
        <v>20.776495999999998</v>
      </c>
      <c r="R62" s="80">
        <v>18.441818181818178</v>
      </c>
      <c r="S62" s="80">
        <v>0</v>
      </c>
      <c r="T62" s="78">
        <f>SUMPRODUCT(LTA!F62:AJ62,LTA!F$101:AJ$101,LTA!F$105:AJ$105)</f>
        <v>107.26</v>
      </c>
      <c r="U62" s="78">
        <f>SUMPRODUCT(LTA!F62:AJ62,LTA!F$102:AJ$102,LTA!F$105:AJ$105)</f>
        <v>332.51000000000005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-41</v>
      </c>
      <c r="AA62" s="117">
        <f>STOA!J62</f>
        <v>61.839999999999996</v>
      </c>
      <c r="AB62" s="117">
        <f>-STOA!P62</f>
        <v>0</v>
      </c>
      <c r="AC62">
        <f t="shared" si="0"/>
        <v>16.857222321437717</v>
      </c>
      <c r="AD62">
        <f t="shared" si="1"/>
        <v>1615.4844073158552</v>
      </c>
      <c r="AE62">
        <f>'IDT-1'!F62</f>
        <v>0</v>
      </c>
      <c r="AF62" s="26"/>
      <c r="AG62">
        <f t="shared" si="2"/>
        <v>1615.4844073158552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-100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11.513754989253913</v>
      </c>
      <c r="F63">
        <f>GT_Spot!T63</f>
        <v>0</v>
      </c>
      <c r="G63">
        <f>PPCL_NG!T63</f>
        <v>11.95</v>
      </c>
      <c r="H63">
        <f>PPCL_Spot!T63</f>
        <v>43.959999999999994</v>
      </c>
      <c r="I63">
        <f>Bawana_NG!T63</f>
        <v>69.599999999999994</v>
      </c>
      <c r="J63">
        <f>Bawana_RLNG!T63</f>
        <v>0</v>
      </c>
      <c r="K63">
        <f>Bawana_Spot!T63</f>
        <v>100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920.95666723177771</v>
      </c>
      <c r="P63" s="77">
        <v>75.172102015631424</v>
      </c>
      <c r="Q63" s="77">
        <v>20.776495999999998</v>
      </c>
      <c r="R63" s="80">
        <v>18.441818181818178</v>
      </c>
      <c r="S63" s="80">
        <v>0</v>
      </c>
      <c r="T63" s="78">
        <f>SUMPRODUCT(LTA!F63:AJ63,LTA!F$101:AJ$101,LTA!F$105:AJ$105)</f>
        <v>104.01</v>
      </c>
      <c r="U63" s="78">
        <f>SUMPRODUCT(LTA!F63:AJ63,LTA!F$102:AJ$102,LTA!F$105:AJ$105)</f>
        <v>327.09000000000003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-7</v>
      </c>
      <c r="AA63" s="117">
        <f>STOA!J63</f>
        <v>61.89</v>
      </c>
      <c r="AB63" s="117">
        <f>-STOA!P63</f>
        <v>0</v>
      </c>
      <c r="AC63">
        <f t="shared" si="0"/>
        <v>16.485135022957536</v>
      </c>
      <c r="AD63">
        <f t="shared" si="1"/>
        <v>1641.8757033955239</v>
      </c>
      <c r="AE63">
        <f>'IDT-1'!F63</f>
        <v>-6</v>
      </c>
      <c r="AF63" s="26"/>
      <c r="AG63">
        <f t="shared" si="2"/>
        <v>1635.8757033955239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-100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11.513754989253913</v>
      </c>
      <c r="F64">
        <f>GT_Spot!T64</f>
        <v>0</v>
      </c>
      <c r="G64">
        <f>PPCL_NG!T64</f>
        <v>11.95</v>
      </c>
      <c r="H64">
        <f>PPCL_Spot!T64</f>
        <v>43.96</v>
      </c>
      <c r="I64">
        <f>Bawana_NG!T64</f>
        <v>69.599999999999994</v>
      </c>
      <c r="J64">
        <f>Bawana_RLNG!T64</f>
        <v>0</v>
      </c>
      <c r="K64">
        <f>Bawana_Spot!T64</f>
        <v>100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917.55649119017767</v>
      </c>
      <c r="P64" s="77">
        <v>75.172102015631424</v>
      </c>
      <c r="Q64" s="77">
        <v>20.776495999999998</v>
      </c>
      <c r="R64" s="80">
        <v>18.441818181818178</v>
      </c>
      <c r="S64" s="80">
        <v>0</v>
      </c>
      <c r="T64" s="78">
        <f>SUMPRODUCT(LTA!F64:AJ64,LTA!F$101:AJ$101,LTA!F$105:AJ$105)</f>
        <v>97.320000000000007</v>
      </c>
      <c r="U64" s="78">
        <f>SUMPRODUCT(LTA!F64:AJ64,LTA!F$102:AJ$102,LTA!F$105:AJ$105)</f>
        <v>320.55000000000007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74.260000000000005</v>
      </c>
      <c r="Z64" s="75">
        <f>IEX!P64</f>
        <v>0</v>
      </c>
      <c r="AA64" s="117">
        <f>STOA!J64</f>
        <v>61.89</v>
      </c>
      <c r="AB64" s="117">
        <f>-STOA!P64</f>
        <v>0</v>
      </c>
      <c r="AC64">
        <f t="shared" si="0"/>
        <v>17.640380782911713</v>
      </c>
      <c r="AD64">
        <f t="shared" si="1"/>
        <v>1625.3502815939694</v>
      </c>
      <c r="AE64">
        <f>'IDT-1'!F64</f>
        <v>0</v>
      </c>
      <c r="AF64" s="26"/>
      <c r="AG64">
        <f t="shared" si="2"/>
        <v>1625.3502815939694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-180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11.513754989253913</v>
      </c>
      <c r="F65">
        <f>GT_Spot!T65</f>
        <v>0</v>
      </c>
      <c r="G65">
        <f>PPCL_NG!T65</f>
        <v>11.95</v>
      </c>
      <c r="H65">
        <f>PPCL_Spot!T65</f>
        <v>43.96</v>
      </c>
      <c r="I65">
        <f>Bawana_NG!T65</f>
        <v>69.599999999999994</v>
      </c>
      <c r="J65">
        <f>Bawana_RLNG!T65</f>
        <v>0</v>
      </c>
      <c r="K65">
        <f>Bawana_Spot!T65</f>
        <v>100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917.70858667657774</v>
      </c>
      <c r="P65" s="77">
        <v>75.172102015631424</v>
      </c>
      <c r="Q65" s="77">
        <v>20.776495999999998</v>
      </c>
      <c r="R65" s="80">
        <v>18.441818181818178</v>
      </c>
      <c r="S65" s="80">
        <v>0</v>
      </c>
      <c r="T65" s="78">
        <f>SUMPRODUCT(LTA!F65:AJ65,LTA!F$101:AJ$101,LTA!F$105:AJ$105)</f>
        <v>93.06</v>
      </c>
      <c r="U65" s="78">
        <f>SUMPRODUCT(LTA!F65:AJ65,LTA!F$102:AJ$102,LTA!F$105:AJ$105)</f>
        <v>313.71000000000004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71.459999999999994</v>
      </c>
      <c r="Z65" s="75">
        <f>IEX!P65</f>
        <v>0</v>
      </c>
      <c r="AA65" s="117">
        <f>STOA!J65</f>
        <v>61.89</v>
      </c>
      <c r="AB65" s="117">
        <f>-STOA!P65</f>
        <v>0</v>
      </c>
      <c r="AC65">
        <f t="shared" si="0"/>
        <v>17.519399223192035</v>
      </c>
      <c r="AD65">
        <f t="shared" si="1"/>
        <v>1611.7233586400894</v>
      </c>
      <c r="AE65">
        <f>'IDT-1'!F65</f>
        <v>0</v>
      </c>
      <c r="AF65" s="26"/>
      <c r="AG65">
        <f t="shared" si="2"/>
        <v>1611.7233586400894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-180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11.513754989253913</v>
      </c>
      <c r="F66">
        <f>GT_Spot!T66</f>
        <v>0</v>
      </c>
      <c r="G66">
        <f>PPCL_NG!T66</f>
        <v>11.95</v>
      </c>
      <c r="H66">
        <f>PPCL_Spot!T66</f>
        <v>43.96</v>
      </c>
      <c r="I66">
        <f>Bawana_NG!T66</f>
        <v>69.599999999999994</v>
      </c>
      <c r="J66">
        <f>Bawana_RLNG!T66</f>
        <v>0</v>
      </c>
      <c r="K66">
        <f>Bawana_Spot!T66</f>
        <v>100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917.70858667657774</v>
      </c>
      <c r="P66" s="77">
        <v>75.172102015631424</v>
      </c>
      <c r="Q66" s="77">
        <v>20.776495999999998</v>
      </c>
      <c r="R66" s="80">
        <v>18.441818181818178</v>
      </c>
      <c r="S66" s="80">
        <v>0</v>
      </c>
      <c r="T66" s="78">
        <f>SUMPRODUCT(LTA!F66:AJ66,LTA!F$101:AJ$101,LTA!F$105:AJ$105)</f>
        <v>85.600000000000009</v>
      </c>
      <c r="U66" s="78">
        <f>SUMPRODUCT(LTA!F66:AJ66,LTA!F$102:AJ$102,LTA!F$105:AJ$105)</f>
        <v>307.45000000000005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69.17</v>
      </c>
      <c r="Z66" s="75">
        <f>IEX!P66</f>
        <v>0</v>
      </c>
      <c r="AA66" s="117">
        <f>STOA!J66</f>
        <v>61.89</v>
      </c>
      <c r="AB66" s="117">
        <f>-STOA!P66</f>
        <v>0</v>
      </c>
      <c r="AC66">
        <f t="shared" si="0"/>
        <v>17.378511223192035</v>
      </c>
      <c r="AD66">
        <f t="shared" si="1"/>
        <v>1595.8542466400895</v>
      </c>
      <c r="AE66">
        <f>'IDT-1'!F66</f>
        <v>0</v>
      </c>
      <c r="AF66" s="26"/>
      <c r="AG66">
        <f t="shared" si="2"/>
        <v>1595.8542466400895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-180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11.513754989253913</v>
      </c>
      <c r="F67">
        <f>GT_Spot!T67</f>
        <v>0</v>
      </c>
      <c r="G67">
        <f>PPCL_NG!T67</f>
        <v>11.95</v>
      </c>
      <c r="H67">
        <f>PPCL_Spot!T67</f>
        <v>43.96</v>
      </c>
      <c r="I67">
        <f>Bawana_NG!T67</f>
        <v>69.599999999999994</v>
      </c>
      <c r="J67">
        <f>Bawana_RLNG!T67</f>
        <v>0</v>
      </c>
      <c r="K67">
        <f>Bawana_Spot!T67</f>
        <v>100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918.25676509695018</v>
      </c>
      <c r="P67" s="77">
        <v>75.172102015631424</v>
      </c>
      <c r="Q67" s="77">
        <v>20.776495999999998</v>
      </c>
      <c r="R67" s="80">
        <v>18.441818181818178</v>
      </c>
      <c r="S67" s="80">
        <v>0</v>
      </c>
      <c r="T67" s="78">
        <f>SUMPRODUCT(LTA!F67:AJ67,LTA!F$101:AJ$101,LTA!F$105:AJ$105)</f>
        <v>77.97</v>
      </c>
      <c r="U67" s="78">
        <f>SUMPRODUCT(LTA!F67:AJ67,LTA!F$102:AJ$102,LTA!F$105:AJ$105)</f>
        <v>302.00000000000006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67.77</v>
      </c>
      <c r="Z67" s="75">
        <f>IEX!P67</f>
        <v>0</v>
      </c>
      <c r="AA67" s="117">
        <f>STOA!J67</f>
        <v>61.94</v>
      </c>
      <c r="AB67" s="117">
        <f>-STOA!P67</f>
        <v>0</v>
      </c>
      <c r="AC67">
        <f t="shared" si="0"/>
        <v>17.167569918069358</v>
      </c>
      <c r="AD67">
        <f t="shared" si="1"/>
        <v>1592.1833663655843</v>
      </c>
      <c r="AE67">
        <f>'IDT-1'!F67</f>
        <v>0</v>
      </c>
      <c r="AF67" s="26"/>
      <c r="AG67">
        <f t="shared" si="2"/>
        <v>1592.1833663655843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-170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11.513754989253913</v>
      </c>
      <c r="F68">
        <f>GT_Spot!T68</f>
        <v>0</v>
      </c>
      <c r="G68">
        <f>PPCL_NG!T68</f>
        <v>11.95</v>
      </c>
      <c r="H68">
        <f>PPCL_Spot!T68</f>
        <v>43.959999999999994</v>
      </c>
      <c r="I68">
        <f>Bawana_NG!T68</f>
        <v>69.599999999999994</v>
      </c>
      <c r="J68">
        <f>Bawana_RLNG!T68</f>
        <v>0</v>
      </c>
      <c r="K68">
        <f>Bawana_Spot!T68</f>
        <v>100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918.25676509695018</v>
      </c>
      <c r="P68" s="77">
        <v>75.172102015631424</v>
      </c>
      <c r="Q68" s="77">
        <v>20.776495999999998</v>
      </c>
      <c r="R68" s="80">
        <v>18.345090909090906</v>
      </c>
      <c r="S68" s="80">
        <v>0</v>
      </c>
      <c r="T68" s="78">
        <f>SUMPRODUCT(LTA!F68:AJ68,LTA!F$101:AJ$101,LTA!F$105:AJ$105)</f>
        <v>68.97</v>
      </c>
      <c r="U68" s="78">
        <f>SUMPRODUCT(LTA!F68:AJ68,LTA!F$102:AJ$102,LTA!F$105:AJ$105)</f>
        <v>295.56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67.42</v>
      </c>
      <c r="Z68" s="75">
        <f>IEX!P68</f>
        <v>0</v>
      </c>
      <c r="AA68" s="117">
        <f>STOA!J68</f>
        <v>61.94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16.406297791515687</v>
      </c>
      <c r="AD68">
        <f t="shared" ref="AD68:AD98" si="4">SUM(B68:AB68,AI68:AR68)-AC68</f>
        <v>1647.0579112194107</v>
      </c>
      <c r="AE68">
        <f>'IDT-1'!F68</f>
        <v>0</v>
      </c>
      <c r="AF68" s="26"/>
      <c r="AG68">
        <f t="shared" ref="AG68:AG98" si="5">SUM(AD68:AF68)</f>
        <v>1647.0579112194107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-100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11.513754989253913</v>
      </c>
      <c r="F69">
        <f>GT_Spot!T69</f>
        <v>0</v>
      </c>
      <c r="G69">
        <f>PPCL_NG!T69</f>
        <v>11.95</v>
      </c>
      <c r="H69">
        <f>PPCL_Spot!T69</f>
        <v>43.96</v>
      </c>
      <c r="I69">
        <f>Bawana_NG!T69</f>
        <v>69.599999999999994</v>
      </c>
      <c r="J69">
        <f>Bawana_RLNG!T69</f>
        <v>0</v>
      </c>
      <c r="K69">
        <f>Bawana_Spot!T69</f>
        <v>100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918.25676509695018</v>
      </c>
      <c r="P69" s="77">
        <v>75.172102015631424</v>
      </c>
      <c r="Q69" s="77">
        <v>20.776495999999998</v>
      </c>
      <c r="R69" s="80">
        <v>16.481818181818181</v>
      </c>
      <c r="S69" s="80">
        <v>0</v>
      </c>
      <c r="T69" s="78">
        <f>SUMPRODUCT(LTA!F69:AJ69,LTA!F$101:AJ$101,LTA!F$105:AJ$105)</f>
        <v>61.35</v>
      </c>
      <c r="U69" s="78">
        <f>SUMPRODUCT(LTA!F69:AJ69,LTA!F$102:AJ$102,LTA!F$105:AJ$105)</f>
        <v>288.43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70.75</v>
      </c>
      <c r="Z69" s="75">
        <f>IEX!P69</f>
        <v>0</v>
      </c>
      <c r="AA69" s="117">
        <f>STOA!J69</f>
        <v>61.94</v>
      </c>
      <c r="AB69" s="117">
        <f>-STOA!P69</f>
        <v>0</v>
      </c>
      <c r="AC69">
        <f t="shared" si="3"/>
        <v>16.289404991515685</v>
      </c>
      <c r="AD69">
        <f t="shared" si="4"/>
        <v>1633.8915312921379</v>
      </c>
      <c r="AE69">
        <f>'IDT-1'!F69</f>
        <v>0</v>
      </c>
      <c r="AF69" s="26"/>
      <c r="AG69">
        <f t="shared" si="5"/>
        <v>1633.8915312921379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-100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11.513754989253913</v>
      </c>
      <c r="F70">
        <f>GT_Spot!T70</f>
        <v>0</v>
      </c>
      <c r="G70">
        <f>PPCL_NG!T70</f>
        <v>11.95</v>
      </c>
      <c r="H70">
        <f>PPCL_Spot!T70</f>
        <v>43.96</v>
      </c>
      <c r="I70">
        <f>Bawana_NG!T70</f>
        <v>69.599999999999994</v>
      </c>
      <c r="J70">
        <f>Bawana_RLNG!T70</f>
        <v>0</v>
      </c>
      <c r="K70">
        <f>Bawana_Spot!T70</f>
        <v>100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920.58396881326121</v>
      </c>
      <c r="P70" s="77">
        <v>75.172102015631424</v>
      </c>
      <c r="Q70" s="77">
        <v>20.776495999999998</v>
      </c>
      <c r="R70" s="80">
        <v>15.509454545454542</v>
      </c>
      <c r="S70" s="80">
        <v>0</v>
      </c>
      <c r="T70" s="78">
        <f>SUMPRODUCT(LTA!F70:AJ70,LTA!F$101:AJ$101,LTA!F$105:AJ$105)</f>
        <v>53.63</v>
      </c>
      <c r="U70" s="78">
        <f>SUMPRODUCT(LTA!F70:AJ70,LTA!F$102:AJ$102,LTA!F$105:AJ$105)</f>
        <v>280.81000000000006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64.8</v>
      </c>
      <c r="Z70" s="75">
        <f>IEX!P70</f>
        <v>0</v>
      </c>
      <c r="AA70" s="117">
        <f>STOA!J70</f>
        <v>61.94</v>
      </c>
      <c r="AB70" s="117">
        <f>-STOA!P70</f>
        <v>0</v>
      </c>
      <c r="AC70">
        <f t="shared" si="3"/>
        <v>16.113975584219222</v>
      </c>
      <c r="AD70">
        <f t="shared" si="4"/>
        <v>1614.1318007793818</v>
      </c>
      <c r="AE70">
        <f>'IDT-1'!F70</f>
        <v>0</v>
      </c>
      <c r="AF70" s="26"/>
      <c r="AG70">
        <f t="shared" si="5"/>
        <v>1614.1318007793818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-100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11.513754989253913</v>
      </c>
      <c r="F71">
        <f>GT_Spot!T71</f>
        <v>0</v>
      </c>
      <c r="G71">
        <f>PPCL_NG!T71</f>
        <v>11.95</v>
      </c>
      <c r="H71">
        <f>PPCL_Spot!T71</f>
        <v>43.96</v>
      </c>
      <c r="I71">
        <f>Bawana_NG!T71</f>
        <v>69.599999999999994</v>
      </c>
      <c r="J71">
        <f>Bawana_RLNG!T71</f>
        <v>0</v>
      </c>
      <c r="K71">
        <f>Bawana_Spot!T71</f>
        <v>100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914.03407698804745</v>
      </c>
      <c r="P71" s="77">
        <v>75.172102015631424</v>
      </c>
      <c r="Q71" s="77">
        <v>20.776495999999998</v>
      </c>
      <c r="R71" s="80">
        <v>14.501454545454546</v>
      </c>
      <c r="S71" s="80">
        <v>0</v>
      </c>
      <c r="T71" s="78">
        <f>SUMPRODUCT(LTA!F71:AJ71,LTA!F$101:AJ$101,LTA!F$105:AJ$105)</f>
        <v>45.89</v>
      </c>
      <c r="U71" s="78">
        <f>SUMPRODUCT(LTA!F71:AJ71,LTA!F$102:AJ$102,LTA!F$105:AJ$105)</f>
        <v>274.19000000000005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69.58</v>
      </c>
      <c r="Z71" s="75">
        <f>IEX!P71</f>
        <v>0</v>
      </c>
      <c r="AA71" s="117">
        <f>STOA!J71</f>
        <v>62.029999999999994</v>
      </c>
      <c r="AB71" s="117">
        <f>-STOA!P71</f>
        <v>0</v>
      </c>
      <c r="AC71">
        <f t="shared" si="3"/>
        <v>16.940548163598827</v>
      </c>
      <c r="AD71">
        <f t="shared" si="4"/>
        <v>1486.2573363747886</v>
      </c>
      <c r="AE71">
        <f>'IDT-1'!F71</f>
        <v>0</v>
      </c>
      <c r="AF71" s="26"/>
      <c r="AG71">
        <f t="shared" si="5"/>
        <v>1486.2573363747886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-210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10.472730061349694</v>
      </c>
      <c r="F72">
        <f>GT_Spot!T72</f>
        <v>0</v>
      </c>
      <c r="G72">
        <f>PPCL_NG!T72</f>
        <v>11.95</v>
      </c>
      <c r="H72">
        <f>PPCL_Spot!T72</f>
        <v>43.96</v>
      </c>
      <c r="I72">
        <f>Bawana_NG!T72</f>
        <v>69.599999999999994</v>
      </c>
      <c r="J72">
        <f>Bawana_RLNG!T72</f>
        <v>0</v>
      </c>
      <c r="K72">
        <f>Bawana_Spot!T72</f>
        <v>100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918.77449563724747</v>
      </c>
      <c r="P72" s="77">
        <v>75.172102015631424</v>
      </c>
      <c r="Q72" s="77">
        <v>20.776495999999998</v>
      </c>
      <c r="R72" s="80">
        <v>13.951636363636364</v>
      </c>
      <c r="S72" s="80">
        <v>0</v>
      </c>
      <c r="T72" s="78">
        <f>SUMPRODUCT(LTA!F72:AJ72,LTA!F$101:AJ$101,LTA!F$105:AJ$105)</f>
        <v>41.35</v>
      </c>
      <c r="U72" s="78">
        <f>SUMPRODUCT(LTA!F72:AJ72,LTA!F$102:AJ$102,LTA!F$105:AJ$105)</f>
        <v>267.87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67.489999999999995</v>
      </c>
      <c r="Z72" s="75">
        <f>IEX!P72</f>
        <v>0</v>
      </c>
      <c r="AA72" s="117">
        <f>STOA!J72</f>
        <v>62.029999999999994</v>
      </c>
      <c r="AB72" s="117">
        <f>-STOA!P72</f>
        <v>0</v>
      </c>
      <c r="AC72">
        <f t="shared" si="3"/>
        <v>16.765523153124278</v>
      </c>
      <c r="AD72">
        <f t="shared" si="4"/>
        <v>1486.6319369247408</v>
      </c>
      <c r="AE72">
        <f>'IDT-1'!F72</f>
        <v>0</v>
      </c>
      <c r="AF72" s="26"/>
      <c r="AG72">
        <f t="shared" si="5"/>
        <v>1486.6319369247408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-200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10.472730061349694</v>
      </c>
      <c r="F73">
        <f>GT_Spot!T73</f>
        <v>0</v>
      </c>
      <c r="G73">
        <f>PPCL_NG!T73</f>
        <v>11.95</v>
      </c>
      <c r="H73">
        <f>PPCL_Spot!T73</f>
        <v>43.96</v>
      </c>
      <c r="I73">
        <f>Bawana_NG!T73</f>
        <v>69.599999999999994</v>
      </c>
      <c r="J73">
        <f>Bawana_RLNG!T73</f>
        <v>0</v>
      </c>
      <c r="K73">
        <f>Bawana_Spot!T73</f>
        <v>100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930.84459282981879</v>
      </c>
      <c r="P73" s="77">
        <v>75.172102015631424</v>
      </c>
      <c r="Q73" s="77">
        <v>20.776495999999998</v>
      </c>
      <c r="R73" s="80">
        <v>11.790545454545454</v>
      </c>
      <c r="S73" s="80">
        <v>0</v>
      </c>
      <c r="T73" s="78">
        <f>SUMPRODUCT(LTA!F73:AJ73,LTA!F$101:AJ$101,LTA!F$105:AJ$105)</f>
        <v>33.590000000000003</v>
      </c>
      <c r="U73" s="78">
        <f>SUMPRODUCT(LTA!F73:AJ73,LTA!F$102:AJ$102,LTA!F$105:AJ$105)</f>
        <v>262.09000000000003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57.45</v>
      </c>
      <c r="Z73" s="75">
        <f>IEX!P73</f>
        <v>0</v>
      </c>
      <c r="AA73" s="117">
        <f>STOA!J73</f>
        <v>62.029999999999994</v>
      </c>
      <c r="AB73" s="117">
        <f>-STOA!P73</f>
        <v>0</v>
      </c>
      <c r="AC73">
        <f t="shared" si="3"/>
        <v>16.822780958862811</v>
      </c>
      <c r="AD73">
        <f t="shared" si="4"/>
        <v>1452.9036854024828</v>
      </c>
      <c r="AE73">
        <f>'IDT-1'!F73</f>
        <v>0</v>
      </c>
      <c r="AF73" s="26"/>
      <c r="AG73">
        <f t="shared" si="5"/>
        <v>1452.9036854024828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-220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10.472730061349694</v>
      </c>
      <c r="F74">
        <f>GT_Spot!T74</f>
        <v>0</v>
      </c>
      <c r="G74">
        <f>PPCL_NG!T74</f>
        <v>11.95</v>
      </c>
      <c r="H74">
        <f>PPCL_Spot!T74</f>
        <v>43.96</v>
      </c>
      <c r="I74">
        <f>Bawana_NG!T74</f>
        <v>69.599999999999994</v>
      </c>
      <c r="J74">
        <f>Bawana_RLNG!T74</f>
        <v>0</v>
      </c>
      <c r="K74">
        <f>Bawana_Spot!T74</f>
        <v>100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932.04457562348227</v>
      </c>
      <c r="P74" s="77">
        <v>75.172102015631424</v>
      </c>
      <c r="Q74" s="77">
        <v>20.776495999999998</v>
      </c>
      <c r="R74" s="80">
        <v>6.4552727272727273</v>
      </c>
      <c r="S74" s="80">
        <v>0</v>
      </c>
      <c r="T74" s="78">
        <f>SUMPRODUCT(LTA!F74:AJ74,LTA!F$101:AJ$101,LTA!F$105:AJ$105)</f>
        <v>24.509999999999998</v>
      </c>
      <c r="U74" s="78">
        <f>SUMPRODUCT(LTA!F74:AJ74,LTA!F$102:AJ$102,LTA!F$105:AJ$105)</f>
        <v>257.26000000000005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-17</v>
      </c>
      <c r="AA74" s="117">
        <f>STOA!J74</f>
        <v>62.029999999999994</v>
      </c>
      <c r="AB74" s="117">
        <f>-STOA!P74</f>
        <v>0</v>
      </c>
      <c r="AC74">
        <f t="shared" si="3"/>
        <v>15.687881648770695</v>
      </c>
      <c r="AD74">
        <f t="shared" si="4"/>
        <v>1431.5432947789654</v>
      </c>
      <c r="AE74">
        <f>'IDT-1'!F74</f>
        <v>0</v>
      </c>
      <c r="AF74" s="26"/>
      <c r="AG74">
        <f t="shared" si="5"/>
        <v>1431.5432947789654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-150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12.382790411800858</v>
      </c>
      <c r="F75">
        <f>GT_Spot!T75</f>
        <v>0</v>
      </c>
      <c r="G75">
        <f>PPCL_NG!T75</f>
        <v>11.95</v>
      </c>
      <c r="H75">
        <f>PPCL_Spot!T75</f>
        <v>43.96</v>
      </c>
      <c r="I75">
        <f>Bawana_NG!T75</f>
        <v>69.599999999999994</v>
      </c>
      <c r="J75">
        <f>Bawana_RLNG!T75</f>
        <v>0</v>
      </c>
      <c r="K75">
        <f>Bawana_Spot!T75</f>
        <v>100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919.05088630188243</v>
      </c>
      <c r="P75" s="77">
        <v>75.172102015631424</v>
      </c>
      <c r="Q75" s="77">
        <v>20.776495999999998</v>
      </c>
      <c r="R75" s="80">
        <v>0</v>
      </c>
      <c r="S75" s="80">
        <v>0</v>
      </c>
      <c r="T75" s="78">
        <f>SUMPRODUCT(LTA!F75:AJ75,LTA!F$101:AJ$101,LTA!F$105:AJ$105)</f>
        <v>17.54</v>
      </c>
      <c r="U75" s="78">
        <f>SUMPRODUCT(LTA!F75:AJ75,LTA!F$102:AJ$102,LTA!F$105:AJ$105)</f>
        <v>254.40000000000003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-34</v>
      </c>
      <c r="AA75" s="117">
        <f>STOA!J75</f>
        <v>62.069999999999993</v>
      </c>
      <c r="AB75" s="117">
        <f>-STOA!P75</f>
        <v>0</v>
      </c>
      <c r="AC75">
        <f t="shared" si="3"/>
        <v>15.864659307367768</v>
      </c>
      <c r="AD75">
        <f t="shared" si="4"/>
        <v>1357.0376154219471</v>
      </c>
      <c r="AE75">
        <f>'IDT-1'!F75</f>
        <v>0</v>
      </c>
      <c r="AF75" s="26"/>
      <c r="AG75">
        <f t="shared" si="5"/>
        <v>1357.0376154219471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-180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12.382790411800858</v>
      </c>
      <c r="F76">
        <f>GT_Spot!T76</f>
        <v>0</v>
      </c>
      <c r="G76">
        <f>PPCL_NG!T76</f>
        <v>11.95</v>
      </c>
      <c r="H76">
        <f>PPCL_Spot!T76</f>
        <v>43.96</v>
      </c>
      <c r="I76">
        <f>Bawana_NG!T76</f>
        <v>69.599999999999994</v>
      </c>
      <c r="J76">
        <f>Bawana_RLNG!T76</f>
        <v>0</v>
      </c>
      <c r="K76">
        <f>Bawana_Spot!T76</f>
        <v>100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939.93975209708231</v>
      </c>
      <c r="P76" s="77">
        <v>75.172102015631424</v>
      </c>
      <c r="Q76" s="77">
        <v>20.776495999999998</v>
      </c>
      <c r="R76" s="80">
        <v>0</v>
      </c>
      <c r="S76" s="80">
        <v>0</v>
      </c>
      <c r="T76" s="78">
        <f>SUMPRODUCT(LTA!F76:AJ76,LTA!F$101:AJ$101,LTA!F$105:AJ$105)</f>
        <v>10.79</v>
      </c>
      <c r="U76" s="78">
        <f>SUMPRODUCT(LTA!F76:AJ76,LTA!F$102:AJ$102,LTA!F$105:AJ$105)</f>
        <v>252.44000000000003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-47</v>
      </c>
      <c r="AA76" s="117">
        <f>STOA!J76</f>
        <v>62.069999999999993</v>
      </c>
      <c r="AB76" s="117">
        <f>-STOA!P76</f>
        <v>0</v>
      </c>
      <c r="AC76">
        <f t="shared" si="3"/>
        <v>15.37699878237844</v>
      </c>
      <c r="AD76">
        <f t="shared" si="4"/>
        <v>1436.704141742136</v>
      </c>
      <c r="AE76">
        <f>'IDT-1'!F76</f>
        <v>0</v>
      </c>
      <c r="AF76" s="26"/>
      <c r="AG76">
        <f t="shared" si="5"/>
        <v>1436.704141742136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-100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12.382790411800858</v>
      </c>
      <c r="F77">
        <f>GT_Spot!T77</f>
        <v>0</v>
      </c>
      <c r="G77">
        <f>PPCL_NG!T77</f>
        <v>11.95</v>
      </c>
      <c r="H77">
        <f>PPCL_Spot!T77</f>
        <v>43.96</v>
      </c>
      <c r="I77">
        <f>Bawana_NG!T77</f>
        <v>69.599999999999994</v>
      </c>
      <c r="J77">
        <f>Bawana_RLNG!T77</f>
        <v>0</v>
      </c>
      <c r="K77">
        <f>Bawana_Spot!T77</f>
        <v>100.00300797112349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940.1298711482824</v>
      </c>
      <c r="P77" s="77">
        <v>75.172102015631424</v>
      </c>
      <c r="Q77" s="77">
        <v>20.776495999999998</v>
      </c>
      <c r="R77" s="80">
        <v>0</v>
      </c>
      <c r="S77" s="80">
        <v>0</v>
      </c>
      <c r="T77" s="78">
        <f>SUMPRODUCT(LTA!F77:AJ77,LTA!F$101:AJ$101,LTA!F$105:AJ$105)</f>
        <v>6.9399999999999995</v>
      </c>
      <c r="U77" s="78">
        <f>SUMPRODUCT(LTA!F77:AJ77,LTA!F$102:AJ$102,LTA!F$105:AJ$105)</f>
        <v>251.14000000000001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-62</v>
      </c>
      <c r="AA77" s="117">
        <f>STOA!J77</f>
        <v>62.069999999999993</v>
      </c>
      <c r="AB77" s="117">
        <f>-STOA!P77</f>
        <v>0</v>
      </c>
      <c r="AC77">
        <f t="shared" si="3"/>
        <v>15.732894038673679</v>
      </c>
      <c r="AD77">
        <f t="shared" si="4"/>
        <v>1386.3913735081646</v>
      </c>
      <c r="AE77">
        <f>'IDT-1'!F77</f>
        <v>0</v>
      </c>
      <c r="AF77" s="26"/>
      <c r="AG77">
        <f t="shared" si="5"/>
        <v>1386.3913735081646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-130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12.382790411800858</v>
      </c>
      <c r="F78">
        <f>GT_Spot!T78</f>
        <v>0</v>
      </c>
      <c r="G78">
        <f>PPCL_NG!T78</f>
        <v>11.95</v>
      </c>
      <c r="H78">
        <f>PPCL_Spot!T78</f>
        <v>43.96</v>
      </c>
      <c r="I78">
        <f>Bawana_NG!T78</f>
        <v>69.599999999999994</v>
      </c>
      <c r="J78">
        <f>Bawana_RLNG!T78</f>
        <v>0</v>
      </c>
      <c r="K78">
        <f>Bawana_Spot!T78</f>
        <v>99.996976019837334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952.91031077459354</v>
      </c>
      <c r="P78" s="77">
        <v>75.172102015631424</v>
      </c>
      <c r="Q78" s="77">
        <v>20.776495999999998</v>
      </c>
      <c r="R78" s="80">
        <v>0</v>
      </c>
      <c r="S78" s="80">
        <v>0</v>
      </c>
      <c r="T78" s="78">
        <f>SUMPRODUCT(LTA!F78:AJ78,LTA!F$101:AJ$101,LTA!F$105:AJ$105)</f>
        <v>3.33</v>
      </c>
      <c r="U78" s="78">
        <f>SUMPRODUCT(LTA!F78:AJ78,LTA!F$102:AJ$102,LTA!F$105:AJ$105)</f>
        <v>250.31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-81</v>
      </c>
      <c r="AA78" s="117">
        <f>STOA!J78</f>
        <v>62.069999999999993</v>
      </c>
      <c r="AB78" s="117">
        <f>-STOA!P78</f>
        <v>0</v>
      </c>
      <c r="AC78">
        <f t="shared" si="3"/>
        <v>15.886139973913654</v>
      </c>
      <c r="AD78">
        <f t="shared" si="4"/>
        <v>1385.5725352479492</v>
      </c>
      <c r="AE78">
        <f>'IDT-1'!F78</f>
        <v>0</v>
      </c>
      <c r="AF78" s="26"/>
      <c r="AG78">
        <f t="shared" si="5"/>
        <v>1385.5725352479492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-120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12.382790411800858</v>
      </c>
      <c r="F79">
        <f>GT_Spot!T79</f>
        <v>0</v>
      </c>
      <c r="G79">
        <f>PPCL_NG!T79</f>
        <v>11.95</v>
      </c>
      <c r="H79">
        <f>PPCL_Spot!T79</f>
        <v>43.96</v>
      </c>
      <c r="I79">
        <f>Bawana_NG!T79</f>
        <v>69.599999999999994</v>
      </c>
      <c r="J79">
        <f>Bawana_RLNG!T79</f>
        <v>0</v>
      </c>
      <c r="K79">
        <f>Bawana_Spot!T79</f>
        <v>100.00300003000031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972.75167156475584</v>
      </c>
      <c r="P79" s="77">
        <v>75.172102015631424</v>
      </c>
      <c r="Q79" s="77">
        <v>20.776495999999998</v>
      </c>
      <c r="R79" s="80">
        <v>0</v>
      </c>
      <c r="S79" s="80">
        <v>0</v>
      </c>
      <c r="T79" s="78">
        <f>SUMPRODUCT(LTA!F79:AJ79,LTA!F$101:AJ$101,LTA!F$105:AJ$105)</f>
        <v>0.17</v>
      </c>
      <c r="U79" s="78">
        <f>SUMPRODUCT(LTA!F79:AJ79,LTA!F$102:AJ$102,LTA!F$105:AJ$105)</f>
        <v>251.26999999999998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-109</v>
      </c>
      <c r="AA79" s="117">
        <f>STOA!J79</f>
        <v>62.12</v>
      </c>
      <c r="AB79" s="117">
        <f>-STOA!P79</f>
        <v>0</v>
      </c>
      <c r="AC79">
        <f t="shared" si="3"/>
        <v>16.823152182109705</v>
      </c>
      <c r="AD79">
        <f t="shared" si="4"/>
        <v>1314.3329078400786</v>
      </c>
      <c r="AE79">
        <f>'IDT-1'!F79</f>
        <v>0</v>
      </c>
      <c r="AF79" s="26"/>
      <c r="AG79">
        <f t="shared" si="5"/>
        <v>1314.3329078400786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-180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12.382790411800858</v>
      </c>
      <c r="F80">
        <f>GT_Spot!T80</f>
        <v>0</v>
      </c>
      <c r="G80">
        <f>PPCL_NG!T80</f>
        <v>11.95</v>
      </c>
      <c r="H80">
        <f>PPCL_Spot!T80</f>
        <v>43.959999999999994</v>
      </c>
      <c r="I80">
        <f>Bawana_NG!T80</f>
        <v>69.599999999999994</v>
      </c>
      <c r="J80">
        <f>Bawana_RLNG!T80</f>
        <v>0</v>
      </c>
      <c r="K80">
        <f>Bawana_Spot!T80</f>
        <v>99.996929972676753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979.05347687693722</v>
      </c>
      <c r="P80" s="77">
        <v>75.172102015631424</v>
      </c>
      <c r="Q80" s="77">
        <v>20.776495999999998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252.14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-108</v>
      </c>
      <c r="AA80" s="117">
        <f>STOA!J80</f>
        <v>62.12</v>
      </c>
      <c r="AB80" s="117">
        <f>-STOA!P80</f>
        <v>0</v>
      </c>
      <c r="AC80">
        <f t="shared" si="3"/>
        <v>16.165586323054633</v>
      </c>
      <c r="AD80">
        <f t="shared" si="4"/>
        <v>1402.9862089539913</v>
      </c>
      <c r="AE80">
        <f>'IDT-1'!F80</f>
        <v>0</v>
      </c>
      <c r="AF80" s="26"/>
      <c r="AG80">
        <f t="shared" si="5"/>
        <v>1402.9862089539913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-100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13.144190089829033</v>
      </c>
      <c r="F81">
        <f>GT_Spot!T81</f>
        <v>0</v>
      </c>
      <c r="G81">
        <f>PPCL_NG!T81</f>
        <v>11.95</v>
      </c>
      <c r="H81">
        <f>PPCL_Spot!T81</f>
        <v>43.96</v>
      </c>
      <c r="I81">
        <f>Bawana_NG!T81</f>
        <v>69.599999999999994</v>
      </c>
      <c r="J81">
        <f>Bawana_RLNG!T81</f>
        <v>0</v>
      </c>
      <c r="K81">
        <f>Bawana_Spot!T81</f>
        <v>100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982.61005585304986</v>
      </c>
      <c r="P81" s="77">
        <v>75.172102015631424</v>
      </c>
      <c r="Q81" s="77">
        <v>20.776495999999998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249.77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-109</v>
      </c>
      <c r="AA81" s="117">
        <f>STOA!J81</f>
        <v>62.12</v>
      </c>
      <c r="AB81" s="117">
        <f>-STOA!P81</f>
        <v>0</v>
      </c>
      <c r="AC81">
        <f t="shared" si="3"/>
        <v>16.369196229417618</v>
      </c>
      <c r="AD81">
        <f t="shared" si="4"/>
        <v>1383.7336477290926</v>
      </c>
      <c r="AE81">
        <f>'IDT-1'!F81</f>
        <v>0</v>
      </c>
      <c r="AF81" s="26"/>
      <c r="AG81">
        <f t="shared" si="5"/>
        <v>1383.7336477290926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-120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13.144190089829033</v>
      </c>
      <c r="F82">
        <f>GT_Spot!T82</f>
        <v>0</v>
      </c>
      <c r="G82">
        <f>PPCL_NG!T82</f>
        <v>11.95</v>
      </c>
      <c r="H82">
        <f>PPCL_Spot!T82</f>
        <v>43.96</v>
      </c>
      <c r="I82">
        <f>Bawana_NG!T82</f>
        <v>69.599999999999994</v>
      </c>
      <c r="J82">
        <f>Bawana_RLNG!T82</f>
        <v>0</v>
      </c>
      <c r="K82">
        <f>Bawana_Spot!T82</f>
        <v>100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981.37379471773147</v>
      </c>
      <c r="P82" s="77">
        <v>75.172102015631424</v>
      </c>
      <c r="Q82" s="77">
        <v>20.776495999999998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249.92000000000002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-116</v>
      </c>
      <c r="AA82" s="117">
        <f>STOA!J82</f>
        <v>62.12</v>
      </c>
      <c r="AB82" s="117">
        <f>-STOA!P82</f>
        <v>0</v>
      </c>
      <c r="AC82">
        <f t="shared" si="3"/>
        <v>16.244221473638277</v>
      </c>
      <c r="AD82">
        <f t="shared" si="4"/>
        <v>1395.7723613495536</v>
      </c>
      <c r="AE82">
        <f>'IDT-1'!F82</f>
        <v>0</v>
      </c>
      <c r="AF82" s="26"/>
      <c r="AG82">
        <f t="shared" si="5"/>
        <v>1395.7723613495536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-100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13.144190089829033</v>
      </c>
      <c r="F83">
        <f>GT_Spot!T83</f>
        <v>0</v>
      </c>
      <c r="G83">
        <f>PPCL_NG!T83</f>
        <v>11.95</v>
      </c>
      <c r="H83">
        <f>PPCL_Spot!T83</f>
        <v>43.96</v>
      </c>
      <c r="I83">
        <f>Bawana_NG!T83</f>
        <v>69.599999999999994</v>
      </c>
      <c r="J83">
        <f>Bawana_RLNG!T83</f>
        <v>0</v>
      </c>
      <c r="K83">
        <f>Bawana_Spot!T83</f>
        <v>100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980.86166251418649</v>
      </c>
      <c r="P83" s="77">
        <v>75.172102015631424</v>
      </c>
      <c r="Q83" s="77">
        <v>20.776495999999998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250.21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-118</v>
      </c>
      <c r="AA83" s="117">
        <f>STOA!J83</f>
        <v>62.22</v>
      </c>
      <c r="AB83" s="117">
        <f>-STOA!P83</f>
        <v>0</v>
      </c>
      <c r="AC83">
        <f t="shared" si="3"/>
        <v>16.660418703790263</v>
      </c>
      <c r="AD83">
        <f t="shared" si="4"/>
        <v>1348.2340319158566</v>
      </c>
      <c r="AE83">
        <f>'IDT-1'!F83</f>
        <v>0</v>
      </c>
      <c r="AF83" s="26"/>
      <c r="AG83">
        <f t="shared" si="5"/>
        <v>1348.2340319158566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-145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18.853469387755101</v>
      </c>
      <c r="F84">
        <f>GT_Spot!T84</f>
        <v>0</v>
      </c>
      <c r="G84">
        <f>PPCL_NG!T84</f>
        <v>11.95</v>
      </c>
      <c r="H84">
        <f>PPCL_Spot!T84</f>
        <v>43.96</v>
      </c>
      <c r="I84">
        <f>Bawana_NG!T84</f>
        <v>69.599999999999994</v>
      </c>
      <c r="J84">
        <f>Bawana_RLNG!T84</f>
        <v>0</v>
      </c>
      <c r="K84">
        <f>Bawana_Spot!T84</f>
        <v>100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981.97108729640752</v>
      </c>
      <c r="P84" s="77">
        <v>75.172102015631424</v>
      </c>
      <c r="Q84" s="77">
        <v>20.776495999999998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250.43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-105</v>
      </c>
      <c r="AA84" s="117">
        <f>STOA!J84</f>
        <v>62.22</v>
      </c>
      <c r="AB84" s="117">
        <f>-STOA!P84</f>
        <v>0</v>
      </c>
      <c r="AC84">
        <f t="shared" si="3"/>
        <v>16.207427903408231</v>
      </c>
      <c r="AD84">
        <f t="shared" si="4"/>
        <v>1413.725726796386</v>
      </c>
      <c r="AE84">
        <f>'IDT-1'!F84</f>
        <v>-16</v>
      </c>
      <c r="AF84" s="26"/>
      <c r="AG84">
        <f t="shared" si="5"/>
        <v>1397.725726796386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-100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18.853469387755101</v>
      </c>
      <c r="F85">
        <f>GT_Spot!T85</f>
        <v>0</v>
      </c>
      <c r="G85">
        <f>PPCL_NG!T85</f>
        <v>11.95</v>
      </c>
      <c r="H85">
        <f>PPCL_Spot!T85</f>
        <v>43.96</v>
      </c>
      <c r="I85">
        <f>Bawana_NG!T85</f>
        <v>69.599999999999994</v>
      </c>
      <c r="J85">
        <f>Bawana_RLNG!T85</f>
        <v>0</v>
      </c>
      <c r="K85">
        <f>Bawana_Spot!T85</f>
        <v>100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984.86511353301466</v>
      </c>
      <c r="P85" s="77">
        <v>75.172102015631424</v>
      </c>
      <c r="Q85" s="77">
        <v>20.776495999999998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250.58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-54</v>
      </c>
      <c r="AA85" s="117">
        <f>STOA!J85</f>
        <v>62.22</v>
      </c>
      <c r="AB85" s="117">
        <f>-STOA!P85</f>
        <v>0</v>
      </c>
      <c r="AC85">
        <f t="shared" si="3"/>
        <v>15.426305729770595</v>
      </c>
      <c r="AD85">
        <f t="shared" si="4"/>
        <v>1508.5508752066305</v>
      </c>
      <c r="AE85">
        <f>'IDT-1'!F85</f>
        <v>-48</v>
      </c>
      <c r="AF85" s="26"/>
      <c r="AG85">
        <f t="shared" si="5"/>
        <v>1460.5508752066305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-60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18.853469387755101</v>
      </c>
      <c r="F86">
        <f>GT_Spot!T86</f>
        <v>0</v>
      </c>
      <c r="G86">
        <f>PPCL_NG!T86</f>
        <v>11.95</v>
      </c>
      <c r="H86">
        <f>PPCL_Spot!T86</f>
        <v>43.96</v>
      </c>
      <c r="I86">
        <f>Bawana_NG!T86</f>
        <v>69.599999999999994</v>
      </c>
      <c r="J86">
        <f>Bawana_RLNG!T86</f>
        <v>0</v>
      </c>
      <c r="K86">
        <f>Bawana_Spot!T86</f>
        <v>100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972.84680395094165</v>
      </c>
      <c r="P86" s="77">
        <v>75.172102015631424</v>
      </c>
      <c r="Q86" s="77">
        <v>20.776495999999998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241.76000000000002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62.22</v>
      </c>
      <c r="AB86" s="117">
        <f>-STOA!P86</f>
        <v>0</v>
      </c>
      <c r="AC86">
        <f t="shared" si="3"/>
        <v>14.763509719249807</v>
      </c>
      <c r="AD86">
        <f t="shared" si="4"/>
        <v>1542.3753616350782</v>
      </c>
      <c r="AE86">
        <f>'IDT-1'!F86</f>
        <v>-88.209000000000003</v>
      </c>
      <c r="AF86" s="26"/>
      <c r="AG86">
        <f t="shared" si="5"/>
        <v>1454.1663616350781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-60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18.853469387755101</v>
      </c>
      <c r="F87">
        <f>GT_Spot!T87</f>
        <v>0</v>
      </c>
      <c r="G87">
        <f>PPCL_NG!T87</f>
        <v>11.95</v>
      </c>
      <c r="H87">
        <f>PPCL_Spot!T87</f>
        <v>43.96</v>
      </c>
      <c r="I87">
        <f>Bawana_NG!T87</f>
        <v>69.599999999999994</v>
      </c>
      <c r="J87">
        <f>Bawana_RLNG!T87</f>
        <v>0</v>
      </c>
      <c r="K87">
        <f>Bawana_Spot!T87</f>
        <v>100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949.92345568143344</v>
      </c>
      <c r="P87" s="77">
        <v>75.172102015631424</v>
      </c>
      <c r="Q87" s="77">
        <v>20.776495999999998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241.66000000000003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62.26</v>
      </c>
      <c r="AB87" s="117">
        <f>-STOA!P87</f>
        <v>0</v>
      </c>
      <c r="AC87">
        <f t="shared" si="3"/>
        <v>14.472474979256184</v>
      </c>
      <c r="AD87">
        <f t="shared" si="4"/>
        <v>1529.6830481055638</v>
      </c>
      <c r="AE87">
        <f>'IDT-1'!F87</f>
        <v>-71.096999999999994</v>
      </c>
      <c r="AF87" s="26"/>
      <c r="AG87">
        <f t="shared" si="5"/>
        <v>1458.5860481055638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-50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18.853469387755101</v>
      </c>
      <c r="F88">
        <f>GT_Spot!T88</f>
        <v>0</v>
      </c>
      <c r="G88">
        <f>PPCL_NG!T88</f>
        <v>11.95</v>
      </c>
      <c r="H88">
        <f>PPCL_Spot!T88</f>
        <v>43.96</v>
      </c>
      <c r="I88">
        <f>Bawana_NG!T88</f>
        <v>69.599999999999994</v>
      </c>
      <c r="J88">
        <f>Bawana_RLNG!T88</f>
        <v>0</v>
      </c>
      <c r="K88">
        <f>Bawana_Spot!T88</f>
        <v>100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943.75046018198623</v>
      </c>
      <c r="P88" s="77">
        <v>75.172102015631424</v>
      </c>
      <c r="Q88" s="77">
        <v>20.776495999999998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241.79000000000002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62.26</v>
      </c>
      <c r="AB88" s="117">
        <f>-STOA!P88</f>
        <v>0</v>
      </c>
      <c r="AC88">
        <f t="shared" si="3"/>
        <v>14.24173406841714</v>
      </c>
      <c r="AD88">
        <f t="shared" si="4"/>
        <v>1543.8707935169555</v>
      </c>
      <c r="AE88">
        <f>'IDT-1'!F88</f>
        <v>-55.796999999999997</v>
      </c>
      <c r="AF88" s="26"/>
      <c r="AG88">
        <f t="shared" si="5"/>
        <v>1488.0737935169554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-30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18.692069970845484</v>
      </c>
      <c r="F89">
        <f>GT_Spot!T89</f>
        <v>0</v>
      </c>
      <c r="G89">
        <f>PPCL_NG!T89</f>
        <v>11.95</v>
      </c>
      <c r="H89">
        <f>PPCL_Spot!T89</f>
        <v>43.96</v>
      </c>
      <c r="I89">
        <f>Bawana_NG!T89</f>
        <v>69.599999999999994</v>
      </c>
      <c r="J89">
        <f>Bawana_RLNG!T89</f>
        <v>0</v>
      </c>
      <c r="K89">
        <f>Bawana_Spot!T89</f>
        <v>100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944.64429475405882</v>
      </c>
      <c r="P89" s="77">
        <v>75.172102015631424</v>
      </c>
      <c r="Q89" s="77">
        <v>20.776495999999998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241.96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62.26</v>
      </c>
      <c r="AB89" s="117">
        <f>-STOA!P89</f>
        <v>0</v>
      </c>
      <c r="AC89">
        <f t="shared" si="3"/>
        <v>14.249675497782576</v>
      </c>
      <c r="AD89">
        <f t="shared" si="4"/>
        <v>1544.7652872427532</v>
      </c>
      <c r="AE89">
        <f>'IDT-1'!F89</f>
        <v>-25.036999999999999</v>
      </c>
      <c r="AF89" s="26"/>
      <c r="AG89">
        <f t="shared" si="5"/>
        <v>1519.7282872427531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-30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18.692069970845484</v>
      </c>
      <c r="F90">
        <f>GT_Spot!T90</f>
        <v>0</v>
      </c>
      <c r="G90">
        <f>PPCL_NG!T90</f>
        <v>11.95</v>
      </c>
      <c r="H90">
        <f>PPCL_Spot!T90</f>
        <v>43.96</v>
      </c>
      <c r="I90">
        <f>Bawana_NG!T90</f>
        <v>69.599999999999994</v>
      </c>
      <c r="J90">
        <f>Bawana_RLNG!T90</f>
        <v>0</v>
      </c>
      <c r="K90">
        <f>Bawana_Spot!T90</f>
        <v>100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945.30640380018417</v>
      </c>
      <c r="P90" s="77">
        <v>75.172102015631424</v>
      </c>
      <c r="Q90" s="77">
        <v>20.776495999999998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241.95000000000002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86.92</v>
      </c>
      <c r="Z90" s="75">
        <f>IEX!P90</f>
        <v>0</v>
      </c>
      <c r="AA90" s="117">
        <f>STOA!J90</f>
        <v>62.26</v>
      </c>
      <c r="AB90" s="117">
        <f>-STOA!P90</f>
        <v>0</v>
      </c>
      <c r="AC90">
        <f t="shared" si="3"/>
        <v>15.641778983942151</v>
      </c>
      <c r="AD90">
        <f t="shared" si="4"/>
        <v>1560.945292802719</v>
      </c>
      <c r="AE90">
        <f>'IDT-1'!F90</f>
        <v>0</v>
      </c>
      <c r="AF90" s="26"/>
      <c r="AG90">
        <f t="shared" si="5"/>
        <v>1560.945292802719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-100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18.692069970845484</v>
      </c>
      <c r="F91">
        <f>GT_Spot!T91</f>
        <v>0</v>
      </c>
      <c r="G91">
        <f>PPCL_NG!T91</f>
        <v>11.95</v>
      </c>
      <c r="H91">
        <f>PPCL_Spot!T91</f>
        <v>43.96</v>
      </c>
      <c r="I91">
        <f>Bawana_NG!T91</f>
        <v>69.599999999999994</v>
      </c>
      <c r="J91">
        <f>Bawana_RLNG!T91</f>
        <v>0</v>
      </c>
      <c r="K91">
        <f>Bawana_Spot!T91</f>
        <v>100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978.21194169000921</v>
      </c>
      <c r="P91" s="77">
        <v>75.172102015631424</v>
      </c>
      <c r="Q91" s="77">
        <v>20.776495999999998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241.72000000000006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81.34</v>
      </c>
      <c r="Z91" s="75">
        <f>IEX!P91</f>
        <v>0</v>
      </c>
      <c r="AA91" s="117">
        <f>STOA!J91</f>
        <v>62.26</v>
      </c>
      <c r="AB91" s="117">
        <f>-STOA!P91</f>
        <v>0</v>
      </c>
      <c r="AC91">
        <f t="shared" si="3"/>
        <v>16.235344818260423</v>
      </c>
      <c r="AD91">
        <f t="shared" si="4"/>
        <v>1547.4472648582255</v>
      </c>
      <c r="AE91">
        <f>'IDT-1'!F91</f>
        <v>0</v>
      </c>
      <c r="AF91" s="26"/>
      <c r="AG91">
        <f t="shared" si="5"/>
        <v>1547.4472648582255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-140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18.692069970845484</v>
      </c>
      <c r="F92">
        <f>GT_Spot!T92</f>
        <v>0</v>
      </c>
      <c r="G92">
        <f>PPCL_NG!T92</f>
        <v>11.95</v>
      </c>
      <c r="H92">
        <f>PPCL_Spot!T92</f>
        <v>43.96</v>
      </c>
      <c r="I92">
        <f>Bawana_NG!T92</f>
        <v>69.599999999999994</v>
      </c>
      <c r="J92">
        <f>Bawana_RLNG!T92</f>
        <v>0</v>
      </c>
      <c r="K92">
        <f>Bawana_Spot!T92</f>
        <v>100.00000000000001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979.88127060203044</v>
      </c>
      <c r="P92" s="77">
        <v>75.172102015631424</v>
      </c>
      <c r="Q92" s="77">
        <v>20.776495999999998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245.16000000000005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89.53</v>
      </c>
      <c r="Z92" s="75">
        <f>IEX!P92</f>
        <v>0</v>
      </c>
      <c r="AA92" s="117">
        <f>STOA!J92</f>
        <v>62.26</v>
      </c>
      <c r="AB92" s="117">
        <f>-STOA!P92</f>
        <v>0</v>
      </c>
      <c r="AC92">
        <f t="shared" si="3"/>
        <v>16.086035087020349</v>
      </c>
      <c r="AD92">
        <f t="shared" si="4"/>
        <v>1590.8959035014871</v>
      </c>
      <c r="AE92">
        <f>'IDT-1'!F92</f>
        <v>0</v>
      </c>
      <c r="AF92" s="26"/>
      <c r="AG92">
        <f t="shared" si="5"/>
        <v>1590.8959035014871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-110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18.692069970845484</v>
      </c>
      <c r="F93">
        <f>GT_Spot!T93</f>
        <v>0</v>
      </c>
      <c r="G93">
        <f>PPCL_NG!T93</f>
        <v>11.95</v>
      </c>
      <c r="H93">
        <f>PPCL_Spot!T93</f>
        <v>43.96</v>
      </c>
      <c r="I93">
        <f>Bawana_NG!T93</f>
        <v>69.599999999999994</v>
      </c>
      <c r="J93">
        <f>Bawana_RLNG!T93</f>
        <v>0</v>
      </c>
      <c r="K93">
        <f>Bawana_Spot!T93</f>
        <v>100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981.0408702605497</v>
      </c>
      <c r="P93" s="77">
        <v>75.172102015631424</v>
      </c>
      <c r="Q93" s="77">
        <v>20.776495999999998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245.17000000000004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83.65</v>
      </c>
      <c r="Z93" s="75">
        <f>IEX!P93</f>
        <v>0</v>
      </c>
      <c r="AA93" s="117">
        <f>STOA!J93</f>
        <v>62.26</v>
      </c>
      <c r="AB93" s="117">
        <f>-STOA!P93</f>
        <v>0</v>
      </c>
      <c r="AC93">
        <f t="shared" si="3"/>
        <v>15.067989536573835</v>
      </c>
      <c r="AD93">
        <f t="shared" si="4"/>
        <v>1697.2035487104529</v>
      </c>
      <c r="AE93">
        <f>'IDT-1'!F93</f>
        <v>0</v>
      </c>
      <c r="AF93" s="26"/>
      <c r="AG93">
        <f t="shared" si="5"/>
        <v>1697.2035487104529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18.692069970845484</v>
      </c>
      <c r="F94">
        <f>GT_Spot!T94</f>
        <v>0</v>
      </c>
      <c r="G94">
        <f>PPCL_NG!T94</f>
        <v>11.95</v>
      </c>
      <c r="H94">
        <f>PPCL_Spot!T94</f>
        <v>43.96</v>
      </c>
      <c r="I94">
        <f>Bawana_NG!T94</f>
        <v>69.599999999999994</v>
      </c>
      <c r="J94">
        <f>Bawana_RLNG!T94</f>
        <v>0</v>
      </c>
      <c r="K94">
        <f>Bawana_Spot!T94</f>
        <v>130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982.96194878844983</v>
      </c>
      <c r="P94" s="77">
        <v>75.172102015631424</v>
      </c>
      <c r="Q94" s="77">
        <v>20.776495999999998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245.17000000000004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85.68</v>
      </c>
      <c r="Z94" s="75">
        <f>IEX!P94</f>
        <v>0</v>
      </c>
      <c r="AA94" s="117">
        <f>STOA!J94</f>
        <v>62.26</v>
      </c>
      <c r="AB94" s="117">
        <f>-STOA!P94</f>
        <v>0</v>
      </c>
      <c r="AC94">
        <f t="shared" si="3"/>
        <v>15.366759027619358</v>
      </c>
      <c r="AD94">
        <f t="shared" si="4"/>
        <v>1730.8558577473075</v>
      </c>
      <c r="AE94">
        <f>'IDT-1'!F94</f>
        <v>0</v>
      </c>
      <c r="AF94" s="26"/>
      <c r="AG94">
        <f t="shared" si="5"/>
        <v>1730.8558577473075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18.692069970845484</v>
      </c>
      <c r="F95">
        <f>GT_Spot!T95</f>
        <v>0</v>
      </c>
      <c r="G95">
        <f>PPCL_NG!T95</f>
        <v>11.95</v>
      </c>
      <c r="H95">
        <f>PPCL_Spot!T95</f>
        <v>43.96</v>
      </c>
      <c r="I95">
        <f>Bawana_NG!T95</f>
        <v>69.599999999999994</v>
      </c>
      <c r="J95">
        <f>Bawana_RLNG!T95</f>
        <v>0</v>
      </c>
      <c r="K95">
        <f>Bawana_Spot!T95</f>
        <v>160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951.97331911230447</v>
      </c>
      <c r="P95" s="77">
        <v>75.172102015631424</v>
      </c>
      <c r="Q95" s="77">
        <v>20.776495999999998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244.94000000000003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83.18</v>
      </c>
      <c r="Z95" s="75">
        <f>IEX!P95</f>
        <v>0</v>
      </c>
      <c r="AA95" s="117">
        <f>STOA!J95</f>
        <v>62.26</v>
      </c>
      <c r="AB95" s="117">
        <f>-STOA!P95</f>
        <v>0</v>
      </c>
      <c r="AC95">
        <f t="shared" si="3"/>
        <v>15.33403508646928</v>
      </c>
      <c r="AD95">
        <f t="shared" si="4"/>
        <v>1727.1699520123123</v>
      </c>
      <c r="AE95">
        <f>'IDT-1'!F95</f>
        <v>0</v>
      </c>
      <c r="AF95" s="26"/>
      <c r="AG95">
        <f t="shared" si="5"/>
        <v>1727.1699520123123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18.692069970845484</v>
      </c>
      <c r="F96">
        <f>GT_Spot!T96</f>
        <v>0</v>
      </c>
      <c r="G96">
        <f>PPCL_NG!T96</f>
        <v>11.95</v>
      </c>
      <c r="H96">
        <f>PPCL_Spot!T96</f>
        <v>43.96</v>
      </c>
      <c r="I96">
        <f>Bawana_NG!T96</f>
        <v>69.599999999999994</v>
      </c>
      <c r="J96">
        <f>Bawana_RLNG!T96</f>
        <v>0</v>
      </c>
      <c r="K96">
        <f>Bawana_Spot!T96</f>
        <v>180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949.26775238350444</v>
      </c>
      <c r="P96" s="77">
        <v>75.172102015631424</v>
      </c>
      <c r="Q96" s="77">
        <v>20.776495999999998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245.04000000000002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80.959999999999994</v>
      </c>
      <c r="Z96" s="75">
        <f>IEX!P96</f>
        <v>0</v>
      </c>
      <c r="AA96" s="117">
        <f>STOA!J96</f>
        <v>62.26</v>
      </c>
      <c r="AB96" s="117">
        <f>-STOA!P96</f>
        <v>0</v>
      </c>
      <c r="AC96">
        <f t="shared" si="3"/>
        <v>15.467570099255838</v>
      </c>
      <c r="AD96">
        <f t="shared" si="4"/>
        <v>1742.2108502707256</v>
      </c>
      <c r="AE96">
        <f>'IDT-1'!F96</f>
        <v>0</v>
      </c>
      <c r="AF96" s="26"/>
      <c r="AG96">
        <f t="shared" si="5"/>
        <v>1742.2108502707256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18.692069970845484</v>
      </c>
      <c r="F97">
        <f>GT_Spot!T97</f>
        <v>0</v>
      </c>
      <c r="G97">
        <f>PPCL_NG!T97</f>
        <v>11.95</v>
      </c>
      <c r="H97">
        <f>PPCL_Spot!T97</f>
        <v>43.96</v>
      </c>
      <c r="I97">
        <f>Bawana_NG!T97</f>
        <v>69.599999999999994</v>
      </c>
      <c r="J97">
        <f>Bawana_RLNG!T97</f>
        <v>0</v>
      </c>
      <c r="K97">
        <f>Bawana_Spot!T97</f>
        <v>180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944.51299246662188</v>
      </c>
      <c r="P97" s="77">
        <v>75.172102015631424</v>
      </c>
      <c r="Q97" s="77">
        <v>20.776495999999998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245.55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77.92</v>
      </c>
      <c r="Z97" s="75">
        <f>IEX!P97</f>
        <v>0</v>
      </c>
      <c r="AA97" s="117">
        <f>STOA!J97</f>
        <v>62.26</v>
      </c>
      <c r="AB97" s="117">
        <f>-STOA!P97</f>
        <v>0</v>
      </c>
      <c r="AC97">
        <f t="shared" si="3"/>
        <v>15.40346421198727</v>
      </c>
      <c r="AD97">
        <f t="shared" si="4"/>
        <v>1734.9901962411116</v>
      </c>
      <c r="AE97">
        <f>'IDT-1'!F97</f>
        <v>0</v>
      </c>
      <c r="AF97" s="26"/>
      <c r="AG97">
        <f t="shared" si="5"/>
        <v>1734.9901962411116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18.692069970845484</v>
      </c>
      <c r="F98">
        <f>GT_Spot!T98</f>
        <v>0</v>
      </c>
      <c r="G98">
        <f>PPCL_NG!T98</f>
        <v>11.95</v>
      </c>
      <c r="H98">
        <f>PPCL_Spot!T98</f>
        <v>43.96</v>
      </c>
      <c r="I98">
        <f>Bawana_NG!T98</f>
        <v>69.599999999999994</v>
      </c>
      <c r="J98">
        <f>Bawana_RLNG!T98</f>
        <v>0</v>
      </c>
      <c r="K98">
        <f>Bawana_Spot!T98</f>
        <v>180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937.59197837119325</v>
      </c>
      <c r="P98" s="77">
        <v>75.172102015631424</v>
      </c>
      <c r="Q98" s="77">
        <v>20.776495999999998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245.66000000000003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80.510000000000005</v>
      </c>
      <c r="Z98" s="75">
        <f>IEX!P98</f>
        <v>0</v>
      </c>
      <c r="AA98" s="117">
        <f>STOA!J98</f>
        <v>62.26</v>
      </c>
      <c r="AB98" s="117">
        <f>-STOA!P98</f>
        <v>0</v>
      </c>
      <c r="AC98">
        <f t="shared" si="3"/>
        <v>15.366319287947499</v>
      </c>
      <c r="AD98">
        <f t="shared" si="4"/>
        <v>1730.8063270697228</v>
      </c>
      <c r="AE98">
        <f>'IDT-1'!F98</f>
        <v>0</v>
      </c>
      <c r="AF98" s="26"/>
      <c r="AG98">
        <f t="shared" si="5"/>
        <v>1730.8063270697228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0.4962278554599715</v>
      </c>
      <c r="F99">
        <f t="shared" si="6"/>
        <v>0</v>
      </c>
      <c r="G99">
        <f t="shared" si="6"/>
        <v>0.2868000000000005</v>
      </c>
      <c r="H99">
        <f t="shared" si="6"/>
        <v>1.0685132185606625</v>
      </c>
      <c r="I99">
        <f t="shared" si="6"/>
        <v>1.6704000000000025</v>
      </c>
      <c r="J99">
        <f t="shared" si="6"/>
        <v>0</v>
      </c>
      <c r="K99">
        <f t="shared" si="6"/>
        <v>3.6254138306504782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21.960091498578546</v>
      </c>
      <c r="P99" s="77">
        <f t="shared" si="6"/>
        <v>1.8041304483751508</v>
      </c>
      <c r="Q99" s="77">
        <f t="shared" si="6"/>
        <v>0.49863590399999919</v>
      </c>
      <c r="R99" s="80">
        <f>SUM(R3:R98)/4000</f>
        <v>0.19938927272727283</v>
      </c>
      <c r="S99" s="80">
        <f t="shared" si="6"/>
        <v>0</v>
      </c>
      <c r="T99" s="78">
        <f t="shared" si="6"/>
        <v>0.90920500000000015</v>
      </c>
      <c r="U99" s="78">
        <f t="shared" si="6"/>
        <v>6.9765474999999988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0.4772300000000001</v>
      </c>
      <c r="Z99" s="75">
        <f t="shared" si="6"/>
        <v>-3.1647500000000002</v>
      </c>
      <c r="AA99" s="117">
        <f t="shared" si="6"/>
        <v>1.4888500000000002</v>
      </c>
      <c r="AB99" s="117">
        <f t="shared" si="6"/>
        <v>0</v>
      </c>
      <c r="AC99">
        <f t="shared" si="6"/>
        <v>0.42330977639187145</v>
      </c>
      <c r="AD99">
        <f t="shared" si="6"/>
        <v>34.454624751960218</v>
      </c>
      <c r="AE99">
        <f t="shared" si="6"/>
        <v>-0.20652975000000004</v>
      </c>
      <c r="AG99">
        <f t="shared" si="6"/>
        <v>34.248095001960216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-3.4187500000000002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tabSelected="1"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T1" sqref="AT1:AT10485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44682</v>
      </c>
      <c r="B1" s="212"/>
      <c r="C1" s="212"/>
      <c r="D1" s="212"/>
      <c r="E1" s="212" t="s">
        <v>192</v>
      </c>
      <c r="F1" s="212" t="s">
        <v>193</v>
      </c>
      <c r="G1" s="212" t="s">
        <v>190</v>
      </c>
      <c r="H1" s="212" t="s">
        <v>191</v>
      </c>
      <c r="I1" s="212" t="s">
        <v>194</v>
      </c>
      <c r="J1" s="212" t="s">
        <v>196</v>
      </c>
      <c r="K1" s="212" t="s">
        <v>300</v>
      </c>
      <c r="L1" s="212" t="s">
        <v>200</v>
      </c>
      <c r="M1" s="212" t="s">
        <v>201</v>
      </c>
      <c r="N1" s="212" t="s">
        <v>202</v>
      </c>
      <c r="O1" s="212" t="s">
        <v>197</v>
      </c>
      <c r="P1" s="219" t="s">
        <v>143</v>
      </c>
      <c r="Q1" s="219" t="s">
        <v>144</v>
      </c>
      <c r="R1" s="79"/>
      <c r="S1" s="79"/>
      <c r="T1" s="82" t="s">
        <v>302</v>
      </c>
      <c r="U1" s="220" t="s">
        <v>303</v>
      </c>
      <c r="V1" s="107" t="s">
        <v>316</v>
      </c>
      <c r="W1" s="107" t="s">
        <v>302</v>
      </c>
      <c r="X1" s="212" t="s">
        <v>335</v>
      </c>
      <c r="Y1" s="222" t="s">
        <v>223</v>
      </c>
      <c r="Z1" s="222" t="s">
        <v>224</v>
      </c>
      <c r="AA1" s="221" t="s">
        <v>198</v>
      </c>
      <c r="AB1" s="221" t="s">
        <v>199</v>
      </c>
      <c r="AC1" s="27" t="s">
        <v>189</v>
      </c>
      <c r="AD1" s="212" t="s">
        <v>142</v>
      </c>
      <c r="AG1" s="212" t="s">
        <v>278</v>
      </c>
      <c r="AI1" s="222" t="s">
        <v>384</v>
      </c>
      <c r="AJ1" s="222" t="s">
        <v>385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4" t="s">
        <v>413</v>
      </c>
      <c r="AP1" s="224" t="s">
        <v>414</v>
      </c>
      <c r="AQ1" s="224" t="s">
        <v>415</v>
      </c>
      <c r="AR1" s="224" t="s">
        <v>416</v>
      </c>
      <c r="AT1" s="197"/>
    </row>
    <row r="2" spans="1:46">
      <c r="A2" s="27" t="s">
        <v>44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9"/>
      <c r="Q2" s="219"/>
      <c r="R2" s="79"/>
      <c r="S2" s="79"/>
      <c r="T2" s="82" t="s">
        <v>315</v>
      </c>
      <c r="U2" s="220"/>
      <c r="V2" s="107" t="s">
        <v>304</v>
      </c>
      <c r="W2" s="107" t="s">
        <v>304</v>
      </c>
      <c r="X2" s="212"/>
      <c r="Y2" s="222"/>
      <c r="Z2" s="222"/>
      <c r="AA2" s="221"/>
      <c r="AB2" s="221"/>
      <c r="AC2" s="27">
        <f>Allocation!J1/100</f>
        <v>8.8000000000000005E-3</v>
      </c>
      <c r="AD2" s="212"/>
      <c r="AE2" t="s">
        <v>276</v>
      </c>
      <c r="AG2" s="212"/>
      <c r="AI2" s="222"/>
      <c r="AJ2" s="222"/>
      <c r="AK2" s="222"/>
      <c r="AL2" s="222"/>
      <c r="AM2" s="222"/>
      <c r="AN2" s="222"/>
      <c r="AO2" s="224"/>
      <c r="AP2" s="224"/>
      <c r="AQ2" s="224"/>
      <c r="AR2" s="224"/>
      <c r="AT2" s="197"/>
    </row>
    <row r="3" spans="1:46">
      <c r="A3" t="s">
        <v>45</v>
      </c>
      <c r="E3">
        <f>GT_NG!S3</f>
        <v>1.9769944341372914</v>
      </c>
      <c r="F3">
        <f>GT_Spot!S3</f>
        <v>0</v>
      </c>
      <c r="G3">
        <f>PPCL_NG!S3</f>
        <v>18.79</v>
      </c>
      <c r="H3">
        <f>PPCL_Spot!S3</f>
        <v>50.16</v>
      </c>
      <c r="I3">
        <f>Bawana_NG!S3</f>
        <v>31.04</v>
      </c>
      <c r="J3">
        <f>Bawana_RLNG!S3</f>
        <v>0</v>
      </c>
      <c r="K3">
        <f>Bawana_Spot!S3</f>
        <v>43.999999999999993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29.02</v>
      </c>
      <c r="AB3" s="117">
        <f>-STOA!Q3</f>
        <v>0</v>
      </c>
      <c r="AC3">
        <f>SUMIF(B3:AB3,"&gt;0")*$AC$2-SUMIF(B3:AB3,"&lt;0")*($AC$2/(1-$AC$2))+SUMIF(AI3:AR3,"&gt;0")*$AC$2-SUMIF(AI3:AR3,"&lt;0")*($AC$2/(1-$AC$2))</f>
        <v>1.5398855510204084</v>
      </c>
      <c r="AD3">
        <f>SUM(B3:AB3,AI3:AR3)-AC3</f>
        <v>173.4471088831169</v>
      </c>
      <c r="AE3">
        <f>'IDT-1'!E3</f>
        <v>0</v>
      </c>
      <c r="AF3" s="26"/>
      <c r="AG3">
        <f>SUM(AD3:AF3)+AT3</f>
        <v>173.4471088831169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1.9769944341372914</v>
      </c>
      <c r="F4">
        <f>GT_Spot!S4</f>
        <v>0</v>
      </c>
      <c r="G4">
        <f>PPCL_NG!S4</f>
        <v>18.79</v>
      </c>
      <c r="H4">
        <f>PPCL_Spot!S4</f>
        <v>50.16</v>
      </c>
      <c r="I4">
        <f>Bawana_NG!S4</f>
        <v>31.04</v>
      </c>
      <c r="J4">
        <f>Bawana_RLNG!S4</f>
        <v>0</v>
      </c>
      <c r="K4">
        <f>Bawana_Spot!S4</f>
        <v>43.999999999999993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29.02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1.5398855510204084</v>
      </c>
      <c r="AD4">
        <f t="shared" ref="AD4:AD67" si="1">SUM(B4:AB4,AI4:AR4)-AC4</f>
        <v>173.4471088831169</v>
      </c>
      <c r="AE4">
        <f>'IDT-1'!E4</f>
        <v>0</v>
      </c>
      <c r="AF4" s="26"/>
      <c r="AG4">
        <f t="shared" ref="AG4:AG67" si="2">SUM(AD4:AF4)+AT4</f>
        <v>173.4471088831169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1.9769944341372914</v>
      </c>
      <c r="F5">
        <f>GT_Spot!S5</f>
        <v>0</v>
      </c>
      <c r="G5">
        <f>PPCL_NG!S5</f>
        <v>18.79</v>
      </c>
      <c r="H5">
        <f>PPCL_Spot!S5</f>
        <v>50.16</v>
      </c>
      <c r="I5">
        <f>Bawana_NG!S5</f>
        <v>31.04</v>
      </c>
      <c r="J5">
        <f>Bawana_RLNG!S5</f>
        <v>0</v>
      </c>
      <c r="K5">
        <f>Bawana_Spot!S5</f>
        <v>43.999999999999993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29.02</v>
      </c>
      <c r="AB5" s="117">
        <f>-STOA!Q5</f>
        <v>0</v>
      </c>
      <c r="AC5">
        <f t="shared" si="0"/>
        <v>1.5398855510204084</v>
      </c>
      <c r="AD5">
        <f t="shared" si="1"/>
        <v>173.4471088831169</v>
      </c>
      <c r="AE5">
        <f>'IDT-1'!E5</f>
        <v>0</v>
      </c>
      <c r="AF5" s="26"/>
      <c r="AG5">
        <f t="shared" si="2"/>
        <v>173.4471088831169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2.1674852655984629</v>
      </c>
      <c r="F6">
        <f>GT_Spot!S6</f>
        <v>0</v>
      </c>
      <c r="G6">
        <f>PPCL_NG!S6</f>
        <v>18.79</v>
      </c>
      <c r="H6">
        <f>PPCL_Spot!S6</f>
        <v>50.16</v>
      </c>
      <c r="I6">
        <f>Bawana_NG!S6</f>
        <v>31.04</v>
      </c>
      <c r="J6">
        <f>Bawana_RLNG!S6</f>
        <v>0</v>
      </c>
      <c r="K6">
        <f>Bawana_Spot!S6</f>
        <v>43.999999999999993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29.02</v>
      </c>
      <c r="AB6" s="117">
        <f>-STOA!Q6</f>
        <v>0</v>
      </c>
      <c r="AC6">
        <f t="shared" si="0"/>
        <v>1.5415618703372667</v>
      </c>
      <c r="AD6">
        <f t="shared" si="1"/>
        <v>173.63592339526122</v>
      </c>
      <c r="AE6">
        <f>'IDT-1'!E6</f>
        <v>0</v>
      </c>
      <c r="AF6" s="26"/>
      <c r="AG6">
        <f t="shared" si="2"/>
        <v>173.63592339526122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2.1674852655984629</v>
      </c>
      <c r="F7">
        <f>GT_Spot!S7</f>
        <v>0</v>
      </c>
      <c r="G7">
        <f>PPCL_NG!S7</f>
        <v>18.79</v>
      </c>
      <c r="H7">
        <f>PPCL_Spot!S7</f>
        <v>50.16</v>
      </c>
      <c r="I7">
        <f>Bawana_NG!S7</f>
        <v>31.04</v>
      </c>
      <c r="J7">
        <f>Bawana_RLNG!S7</f>
        <v>0</v>
      </c>
      <c r="K7">
        <f>Bawana_Spot!S7</f>
        <v>23.999999999999996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4.84</v>
      </c>
      <c r="AB7" s="117">
        <f>-STOA!Q7</f>
        <v>0</v>
      </c>
      <c r="AC7">
        <f t="shared" si="0"/>
        <v>1.2415591455592199</v>
      </c>
      <c r="AD7">
        <f t="shared" si="1"/>
        <v>119.75592612003925</v>
      </c>
      <c r="AE7">
        <f>'IDT-1'!E7</f>
        <v>0</v>
      </c>
      <c r="AF7" s="26"/>
      <c r="AG7">
        <f t="shared" si="2"/>
        <v>119.75592612003925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-10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2.1674852655984629</v>
      </c>
      <c r="F8">
        <f>GT_Spot!S8</f>
        <v>0</v>
      </c>
      <c r="G8">
        <f>PPCL_NG!S8</f>
        <v>18.79</v>
      </c>
      <c r="H8">
        <f>PPCL_Spot!S8</f>
        <v>50.16</v>
      </c>
      <c r="I8">
        <f>Bawana_NG!S8</f>
        <v>31.04</v>
      </c>
      <c r="J8">
        <f>Bawana_RLNG!S8</f>
        <v>0</v>
      </c>
      <c r="K8">
        <f>Bawana_Spot!S8</f>
        <v>43.999999999999993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29.02</v>
      </c>
      <c r="AB8" s="117">
        <f>-STOA!Q8</f>
        <v>0</v>
      </c>
      <c r="AC8">
        <f t="shared" si="0"/>
        <v>1.6303431455592199</v>
      </c>
      <c r="AD8">
        <f t="shared" si="1"/>
        <v>163.54714212003927</v>
      </c>
      <c r="AE8">
        <f>'IDT-1'!E8</f>
        <v>0</v>
      </c>
      <c r="AF8" s="26"/>
      <c r="AG8">
        <f t="shared" si="2"/>
        <v>163.54714212003927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-10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2.1674852655984629</v>
      </c>
      <c r="F9">
        <f>GT_Spot!S9</f>
        <v>0</v>
      </c>
      <c r="G9">
        <f>PPCL_NG!S9</f>
        <v>18.79</v>
      </c>
      <c r="H9">
        <f>PPCL_Spot!S9</f>
        <v>50.16</v>
      </c>
      <c r="I9">
        <f>Bawana_NG!S9</f>
        <v>31.04</v>
      </c>
      <c r="J9">
        <f>Bawana_RLNG!S9</f>
        <v>0</v>
      </c>
      <c r="K9">
        <f>Bawana_Spot!S9</f>
        <v>43.999999999999993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29.02</v>
      </c>
      <c r="AB9" s="117">
        <f>-STOA!Q9</f>
        <v>0</v>
      </c>
      <c r="AC9">
        <f t="shared" si="0"/>
        <v>1.6303431455592199</v>
      </c>
      <c r="AD9">
        <f t="shared" si="1"/>
        <v>163.54714212003927</v>
      </c>
      <c r="AE9">
        <f>'IDT-1'!E9</f>
        <v>0</v>
      </c>
      <c r="AF9" s="26"/>
      <c r="AG9">
        <f t="shared" si="2"/>
        <v>163.54714212003927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-10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2.1674852655984629</v>
      </c>
      <c r="F10">
        <f>GT_Spot!S10</f>
        <v>0</v>
      </c>
      <c r="G10">
        <f>PPCL_NG!S10</f>
        <v>18.79</v>
      </c>
      <c r="H10">
        <f>PPCL_Spot!S10</f>
        <v>50.16</v>
      </c>
      <c r="I10">
        <f>Bawana_NG!S10</f>
        <v>31.04</v>
      </c>
      <c r="J10">
        <f>Bawana_RLNG!S10</f>
        <v>0</v>
      </c>
      <c r="K10">
        <f>Bawana_Spot!S10</f>
        <v>43.999999999999993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29.02</v>
      </c>
      <c r="AB10" s="117">
        <f>-STOA!Q10</f>
        <v>0</v>
      </c>
      <c r="AC10">
        <f t="shared" si="0"/>
        <v>1.6303431455592199</v>
      </c>
      <c r="AD10">
        <f t="shared" si="1"/>
        <v>163.54714212003927</v>
      </c>
      <c r="AE10">
        <f>'IDT-1'!E10</f>
        <v>0</v>
      </c>
      <c r="AF10" s="26"/>
      <c r="AG10">
        <f t="shared" si="2"/>
        <v>163.54714212003927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-10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2.1674852655984629</v>
      </c>
      <c r="F11">
        <f>GT_Spot!S11</f>
        <v>0</v>
      </c>
      <c r="G11">
        <f>PPCL_NG!S11</f>
        <v>18.79</v>
      </c>
      <c r="H11">
        <f>PPCL_Spot!S11</f>
        <v>50.16</v>
      </c>
      <c r="I11">
        <f>Bawana_NG!S11</f>
        <v>31.04</v>
      </c>
      <c r="J11">
        <f>Bawana_RLNG!S11</f>
        <v>0</v>
      </c>
      <c r="K11">
        <f>Bawana_Spot!S11</f>
        <v>23.999999999999996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4.84</v>
      </c>
      <c r="AB11" s="117">
        <f>-STOA!Q11</f>
        <v>0</v>
      </c>
      <c r="AC11">
        <f t="shared" si="0"/>
        <v>1.2415591455592199</v>
      </c>
      <c r="AD11">
        <f t="shared" si="1"/>
        <v>119.75592612003925</v>
      </c>
      <c r="AE11">
        <f>'IDT-1'!E11</f>
        <v>0</v>
      </c>
      <c r="AF11" s="26"/>
      <c r="AG11">
        <f t="shared" si="2"/>
        <v>119.75592612003925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-10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2.1674852655984629</v>
      </c>
      <c r="F12">
        <f>GT_Spot!S12</f>
        <v>0</v>
      </c>
      <c r="G12">
        <f>PPCL_NG!S12</f>
        <v>18.79</v>
      </c>
      <c r="H12">
        <f>PPCL_Spot!S12</f>
        <v>50.16</v>
      </c>
      <c r="I12">
        <f>Bawana_NG!S12</f>
        <v>31.04</v>
      </c>
      <c r="J12">
        <f>Bawana_RLNG!S12</f>
        <v>0</v>
      </c>
      <c r="K12">
        <f>Bawana_Spot!S12</f>
        <v>43.999999999999993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19.350000000000001</v>
      </c>
      <c r="AB12" s="117">
        <f>-STOA!Q12</f>
        <v>0</v>
      </c>
      <c r="AC12">
        <f t="shared" si="0"/>
        <v>1.5452471455592198</v>
      </c>
      <c r="AD12">
        <f t="shared" si="1"/>
        <v>153.96223812003925</v>
      </c>
      <c r="AE12">
        <f>'IDT-1'!E12</f>
        <v>0</v>
      </c>
      <c r="AF12" s="26"/>
      <c r="AG12">
        <f t="shared" si="2"/>
        <v>153.96223812003925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-10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2.1674852655984629</v>
      </c>
      <c r="F13">
        <f>GT_Spot!S13</f>
        <v>0</v>
      </c>
      <c r="G13">
        <f>PPCL_NG!S13</f>
        <v>18.79</v>
      </c>
      <c r="H13">
        <f>PPCL_Spot!S13</f>
        <v>50.16</v>
      </c>
      <c r="I13">
        <f>Bawana_NG!S13</f>
        <v>31.04</v>
      </c>
      <c r="J13">
        <f>Bawana_RLNG!S13</f>
        <v>0</v>
      </c>
      <c r="K13">
        <f>Bawana_Spot!S13</f>
        <v>43.999999999999993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19.350000000000001</v>
      </c>
      <c r="AB13" s="117">
        <f>-STOA!Q13</f>
        <v>0</v>
      </c>
      <c r="AC13">
        <f t="shared" si="0"/>
        <v>1.5452471455592198</v>
      </c>
      <c r="AD13">
        <f t="shared" si="1"/>
        <v>153.96223812003925</v>
      </c>
      <c r="AE13">
        <f>'IDT-1'!E13</f>
        <v>0</v>
      </c>
      <c r="AF13" s="26"/>
      <c r="AG13">
        <f t="shared" si="2"/>
        <v>153.96223812003925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-10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2.1674852655984629</v>
      </c>
      <c r="F14">
        <f>GT_Spot!S14</f>
        <v>0</v>
      </c>
      <c r="G14">
        <f>PPCL_NG!S14</f>
        <v>18.79</v>
      </c>
      <c r="H14">
        <f>PPCL_Spot!S14</f>
        <v>50.16</v>
      </c>
      <c r="I14">
        <f>Bawana_NG!S14</f>
        <v>31.04</v>
      </c>
      <c r="J14">
        <f>Bawana_RLNG!S14</f>
        <v>0</v>
      </c>
      <c r="K14">
        <f>Bawana_Spot!S14</f>
        <v>43.999999999999993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19.350000000000001</v>
      </c>
      <c r="AB14" s="117">
        <f>-STOA!Q14</f>
        <v>0</v>
      </c>
      <c r="AC14">
        <f t="shared" si="0"/>
        <v>1.5452471455592198</v>
      </c>
      <c r="AD14">
        <f t="shared" si="1"/>
        <v>153.96223812003925</v>
      </c>
      <c r="AE14">
        <f>'IDT-1'!E14</f>
        <v>0</v>
      </c>
      <c r="AF14" s="26"/>
      <c r="AG14">
        <f t="shared" si="2"/>
        <v>153.96223812003925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-10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2.1722304775148067</v>
      </c>
      <c r="F15">
        <f>GT_Spot!S15</f>
        <v>0</v>
      </c>
      <c r="G15">
        <f>PPCL_NG!S15</f>
        <v>18.79</v>
      </c>
      <c r="H15">
        <f>PPCL_Spot!S15</f>
        <v>47.78</v>
      </c>
      <c r="I15">
        <f>Bawana_NG!S15</f>
        <v>31.04</v>
      </c>
      <c r="J15">
        <f>Bawana_RLNG!S15</f>
        <v>0</v>
      </c>
      <c r="K15">
        <f>Bawana_Spot!S15</f>
        <v>28.21160543396163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1.2151270312429461</v>
      </c>
      <c r="AD15">
        <f t="shared" si="1"/>
        <v>116.77870888023351</v>
      </c>
      <c r="AE15">
        <f>'IDT-1'!E15</f>
        <v>0</v>
      </c>
      <c r="AF15" s="26"/>
      <c r="AG15">
        <f t="shared" si="2"/>
        <v>116.77870888023351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-10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2.1722304775148067</v>
      </c>
      <c r="F16">
        <f>GT_Spot!S16</f>
        <v>0</v>
      </c>
      <c r="G16">
        <f>PPCL_NG!S16</f>
        <v>18.79</v>
      </c>
      <c r="H16">
        <f>PPCL_Spot!S16</f>
        <v>47.78</v>
      </c>
      <c r="I16">
        <f>Bawana_NG!S16</f>
        <v>31.04</v>
      </c>
      <c r="J16">
        <f>Bawana_RLNG!S16</f>
        <v>0</v>
      </c>
      <c r="K16">
        <f>Bawana_Spot!S16</f>
        <v>48.999999999999993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1.3980649034240837</v>
      </c>
      <c r="AD16">
        <f t="shared" si="1"/>
        <v>137.38416557409073</v>
      </c>
      <c r="AE16">
        <f>'IDT-1'!E16</f>
        <v>0</v>
      </c>
      <c r="AF16" s="26"/>
      <c r="AG16">
        <f t="shared" si="2"/>
        <v>137.38416557409073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-10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2.1722304775148067</v>
      </c>
      <c r="F17">
        <f>GT_Spot!S17</f>
        <v>0</v>
      </c>
      <c r="G17">
        <f>PPCL_NG!S17</f>
        <v>18.79</v>
      </c>
      <c r="H17">
        <f>PPCL_Spot!S17</f>
        <v>50.82749618245407</v>
      </c>
      <c r="I17">
        <f>Bawana_NG!S17</f>
        <v>31.04</v>
      </c>
      <c r="J17">
        <f>Bawana_RLNG!S17</f>
        <v>0</v>
      </c>
      <c r="K17">
        <f>Bawana_Spot!S17</f>
        <v>48.999999999999993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1.6024454202735856</v>
      </c>
      <c r="AD17">
        <f t="shared" si="1"/>
        <v>120.2272812396953</v>
      </c>
      <c r="AE17">
        <f>'IDT-1'!E17</f>
        <v>0</v>
      </c>
      <c r="AF17" s="26"/>
      <c r="AG17">
        <f t="shared" si="2"/>
        <v>120.2272812396953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-30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2.1722304775148067</v>
      </c>
      <c r="F18">
        <f>GT_Spot!S18</f>
        <v>0</v>
      </c>
      <c r="G18">
        <f>PPCL_NG!S18</f>
        <v>18.79</v>
      </c>
      <c r="H18">
        <f>PPCL_Spot!S18</f>
        <v>50.82749618245407</v>
      </c>
      <c r="I18">
        <f>Bawana_NG!S18</f>
        <v>31.04</v>
      </c>
      <c r="J18">
        <f>Bawana_RLNG!S18</f>
        <v>0</v>
      </c>
      <c r="K18">
        <f>Bawana_Spot!S18</f>
        <v>48.999999999999993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1.4248828698296794</v>
      </c>
      <c r="AD18">
        <f t="shared" si="1"/>
        <v>140.40484379013921</v>
      </c>
      <c r="AE18">
        <f>'IDT-1'!E18</f>
        <v>0</v>
      </c>
      <c r="AF18" s="26"/>
      <c r="AG18">
        <f t="shared" si="2"/>
        <v>140.40484379013921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-10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2.1722304775148067</v>
      </c>
      <c r="F19">
        <f>GT_Spot!S19</f>
        <v>0</v>
      </c>
      <c r="G19">
        <f>PPCL_NG!S19</f>
        <v>18.79</v>
      </c>
      <c r="H19">
        <f>PPCL_Spot!S19</f>
        <v>50.82749618245407</v>
      </c>
      <c r="I19">
        <f>Bawana_NG!S19</f>
        <v>31.04</v>
      </c>
      <c r="J19">
        <f>Bawana_RLNG!S19</f>
        <v>0</v>
      </c>
      <c r="K19">
        <f>Bawana_Spot!S19</f>
        <v>29.419492189522739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1.2525744010974795</v>
      </c>
      <c r="AD19">
        <f t="shared" si="1"/>
        <v>120.99664444839415</v>
      </c>
      <c r="AE19">
        <f>'IDT-1'!E19</f>
        <v>0</v>
      </c>
      <c r="AF19" s="26"/>
      <c r="AG19">
        <f t="shared" si="2"/>
        <v>120.99664444839415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-10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2.1722304775148067</v>
      </c>
      <c r="F20">
        <f>GT_Spot!S20</f>
        <v>0</v>
      </c>
      <c r="G20">
        <f>PPCL_NG!S20</f>
        <v>18.79</v>
      </c>
      <c r="H20">
        <f>PPCL_Spot!S20</f>
        <v>50.82749618245407</v>
      </c>
      <c r="I20">
        <f>Bawana_NG!S20</f>
        <v>31.04</v>
      </c>
      <c r="J20">
        <f>Bawana_RLNG!S20</f>
        <v>0</v>
      </c>
      <c r="K20">
        <f>Bawana_Spot!S20</f>
        <v>49.001597767003844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1.4248969301793135</v>
      </c>
      <c r="AD20">
        <f t="shared" si="1"/>
        <v>140.40642749679344</v>
      </c>
      <c r="AE20">
        <f>'IDT-1'!E20</f>
        <v>0</v>
      </c>
      <c r="AF20" s="26"/>
      <c r="AG20">
        <f t="shared" si="2"/>
        <v>140.40642749679344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-10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2.1722304775148067</v>
      </c>
      <c r="F21">
        <f>GT_Spot!S21</f>
        <v>0</v>
      </c>
      <c r="G21">
        <f>PPCL_NG!S21</f>
        <v>18.79</v>
      </c>
      <c r="H21">
        <f>PPCL_Spot!S21</f>
        <v>50.82749618245407</v>
      </c>
      <c r="I21">
        <f>Bawana_NG!S21</f>
        <v>31.04</v>
      </c>
      <c r="J21">
        <f>Bawana_RLNG!S21</f>
        <v>0</v>
      </c>
      <c r="K21">
        <f>Bawana_Spot!S21</f>
        <v>49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1.5136641450516326</v>
      </c>
      <c r="AD21">
        <f t="shared" si="1"/>
        <v>130.31606251491726</v>
      </c>
      <c r="AE21">
        <f>'IDT-1'!E21</f>
        <v>0</v>
      </c>
      <c r="AF21" s="26"/>
      <c r="AG21">
        <f t="shared" si="2"/>
        <v>130.31606251491726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-20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2.1722304775148067</v>
      </c>
      <c r="F22">
        <f>GT_Spot!S22</f>
        <v>0</v>
      </c>
      <c r="G22">
        <f>PPCL_NG!S22</f>
        <v>18.79</v>
      </c>
      <c r="H22">
        <f>PPCL_Spot!S22</f>
        <v>50.82749618245407</v>
      </c>
      <c r="I22">
        <f>Bawana_NG!S22</f>
        <v>31.04</v>
      </c>
      <c r="J22">
        <f>Bawana_RLNG!S22</f>
        <v>0</v>
      </c>
      <c r="K22">
        <f>Bawana_Spot!S22</f>
        <v>49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1.4248828698296794</v>
      </c>
      <c r="AD22">
        <f t="shared" si="1"/>
        <v>140.40484379013921</v>
      </c>
      <c r="AE22">
        <f>'IDT-1'!E22</f>
        <v>0</v>
      </c>
      <c r="AF22" s="26"/>
      <c r="AG22">
        <f t="shared" si="2"/>
        <v>140.40484379013921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-10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2.1722304775148067</v>
      </c>
      <c r="F23">
        <f>GT_Spot!S23</f>
        <v>0</v>
      </c>
      <c r="G23">
        <f>PPCL_NG!S23</f>
        <v>18.79</v>
      </c>
      <c r="H23">
        <f>PPCL_Spot!S23</f>
        <v>50.82749618245407</v>
      </c>
      <c r="I23">
        <f>Bawana_NG!S23</f>
        <v>31.04</v>
      </c>
      <c r="J23">
        <f>Bawana_RLNG!S23</f>
        <v>0</v>
      </c>
      <c r="K23">
        <f>Bawana_Spot!S23</f>
        <v>30.34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1.3494561450516327</v>
      </c>
      <c r="AD23">
        <f t="shared" si="1"/>
        <v>111.82027051491725</v>
      </c>
      <c r="AE23">
        <f>'IDT-1'!E23</f>
        <v>0</v>
      </c>
      <c r="AF23" s="26"/>
      <c r="AG23">
        <f t="shared" si="2"/>
        <v>111.82027051491725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-20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2.1722304775148067</v>
      </c>
      <c r="F24">
        <f>GT_Spot!S24</f>
        <v>0</v>
      </c>
      <c r="G24">
        <f>PPCL_NG!S24</f>
        <v>18.79</v>
      </c>
      <c r="H24">
        <f>PPCL_Spot!S24</f>
        <v>50.82749618245407</v>
      </c>
      <c r="I24">
        <f>Bawana_NG!S24</f>
        <v>31.04</v>
      </c>
      <c r="J24">
        <f>Bawana_RLNG!S24</f>
        <v>0</v>
      </c>
      <c r="K24">
        <f>Bawana_Spot!S24</f>
        <v>49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1.4248828698296794</v>
      </c>
      <c r="AD24">
        <f t="shared" si="1"/>
        <v>140.40484379013921</v>
      </c>
      <c r="AE24">
        <f>'IDT-1'!E24</f>
        <v>0</v>
      </c>
      <c r="AF24" s="26"/>
      <c r="AG24">
        <f t="shared" si="2"/>
        <v>140.40484379013921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-10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2.1722304775148067</v>
      </c>
      <c r="F25">
        <f>GT_Spot!S25</f>
        <v>0</v>
      </c>
      <c r="G25">
        <f>PPCL_NG!S25</f>
        <v>18.79</v>
      </c>
      <c r="H25">
        <f>PPCL_Spot!S25</f>
        <v>50.82749618245407</v>
      </c>
      <c r="I25">
        <f>Bawana_NG!S25</f>
        <v>31.04</v>
      </c>
      <c r="J25">
        <f>Bawana_RLNG!S25</f>
        <v>0</v>
      </c>
      <c r="K25">
        <f>Bawana_Spot!S25</f>
        <v>48.999169195815462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1.5580474715857853</v>
      </c>
      <c r="AD25">
        <f t="shared" si="1"/>
        <v>125.27084838419856</v>
      </c>
      <c r="AE25">
        <f>'IDT-1'!E25</f>
        <v>0</v>
      </c>
      <c r="AF25" s="26"/>
      <c r="AG25">
        <f t="shared" si="2"/>
        <v>125.27084838419856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-25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2.1722304775148067</v>
      </c>
      <c r="F26">
        <f>GT_Spot!S26</f>
        <v>0</v>
      </c>
      <c r="G26">
        <f>PPCL_NG!S26</f>
        <v>18.79</v>
      </c>
      <c r="H26">
        <f>PPCL_Spot!S26</f>
        <v>50.82749618245407</v>
      </c>
      <c r="I26">
        <f>Bawana_NG!S26</f>
        <v>31.04</v>
      </c>
      <c r="J26">
        <f>Bawana_RLNG!S26</f>
        <v>0</v>
      </c>
      <c r="K26">
        <f>Bawana_Spot!S26</f>
        <v>49.410000000000004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1.4284908698296794</v>
      </c>
      <c r="AD26">
        <f t="shared" si="1"/>
        <v>140.81123579013919</v>
      </c>
      <c r="AE26">
        <f>'IDT-1'!E26</f>
        <v>0</v>
      </c>
      <c r="AF26" s="26"/>
      <c r="AG26">
        <f t="shared" si="2"/>
        <v>140.81123579013919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-10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2.1722304775148067</v>
      </c>
      <c r="F27">
        <f>GT_Spot!S27</f>
        <v>0</v>
      </c>
      <c r="G27">
        <f>PPCL_NG!S27</f>
        <v>18.79</v>
      </c>
      <c r="H27">
        <f>PPCL_Spot!S27</f>
        <v>50.82749618245407</v>
      </c>
      <c r="I27">
        <f>Bawana_NG!S27</f>
        <v>31.04</v>
      </c>
      <c r="J27">
        <f>Bawana_RLNG!S27</f>
        <v>0</v>
      </c>
      <c r="K27">
        <f>Bawana_Spot!S27</f>
        <v>49.410000000000004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19.350000000000001</v>
      </c>
      <c r="AB27" s="117">
        <f>-STOA!Q27</f>
        <v>0</v>
      </c>
      <c r="AC27">
        <f t="shared" si="0"/>
        <v>1.5987708698296794</v>
      </c>
      <c r="AD27">
        <f t="shared" si="1"/>
        <v>159.9909557901392</v>
      </c>
      <c r="AE27">
        <f>'IDT-1'!E27</f>
        <v>0</v>
      </c>
      <c r="AF27" s="26"/>
      <c r="AG27">
        <f t="shared" si="2"/>
        <v>159.9909557901392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-10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2.1722304775148067</v>
      </c>
      <c r="F28">
        <f>GT_Spot!S28</f>
        <v>0</v>
      </c>
      <c r="G28">
        <f>PPCL_NG!S28</f>
        <v>18.79</v>
      </c>
      <c r="H28">
        <f>PPCL_Spot!S28</f>
        <v>50.82749618245407</v>
      </c>
      <c r="I28">
        <f>Bawana_NG!S28</f>
        <v>31.04</v>
      </c>
      <c r="J28">
        <f>Bawana_RLNG!S28</f>
        <v>0</v>
      </c>
      <c r="K28">
        <f>Bawana_Spot!S28</f>
        <v>49.410000000000004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19.350000000000001</v>
      </c>
      <c r="AB28" s="117">
        <f>-STOA!Q28</f>
        <v>0</v>
      </c>
      <c r="AC28">
        <f t="shared" si="0"/>
        <v>1.8207240578845623</v>
      </c>
      <c r="AD28">
        <f t="shared" si="1"/>
        <v>134.7690026020843</v>
      </c>
      <c r="AE28">
        <f>'IDT-1'!E28</f>
        <v>0</v>
      </c>
      <c r="AF28" s="26"/>
      <c r="AG28">
        <f t="shared" si="2"/>
        <v>134.7690026020843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-35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2.9219949408889363</v>
      </c>
      <c r="F29">
        <f>GT_Spot!S29</f>
        <v>0</v>
      </c>
      <c r="G29">
        <f>PPCL_NG!S29</f>
        <v>18.79</v>
      </c>
      <c r="H29">
        <f>PPCL_Spot!S29</f>
        <v>56.92</v>
      </c>
      <c r="I29">
        <f>Bawana_NG!S29</f>
        <v>31.04</v>
      </c>
      <c r="J29">
        <f>Bawana_RLNG!S29</f>
        <v>0</v>
      </c>
      <c r="K29">
        <f>Bawana_Spot!S29</f>
        <v>49.410000000000004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19.350000000000001</v>
      </c>
      <c r="AB29" s="117">
        <f>-STOA!Q29</f>
        <v>0</v>
      </c>
      <c r="AC29">
        <f t="shared" si="0"/>
        <v>1.658982830701776</v>
      </c>
      <c r="AD29">
        <f t="shared" si="1"/>
        <v>166.77301211018715</v>
      </c>
      <c r="AE29">
        <f>'IDT-1'!E29</f>
        <v>0</v>
      </c>
      <c r="AF29" s="26"/>
      <c r="AG29">
        <f t="shared" si="2"/>
        <v>166.77301211018715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-10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2.9219949408889363</v>
      </c>
      <c r="F30">
        <f>GT_Spot!S30</f>
        <v>0</v>
      </c>
      <c r="G30">
        <f>PPCL_NG!S30</f>
        <v>18.79</v>
      </c>
      <c r="H30">
        <f>PPCL_Spot!S30</f>
        <v>56.92</v>
      </c>
      <c r="I30">
        <f>Bawana_NG!S30</f>
        <v>31.04</v>
      </c>
      <c r="J30">
        <f>Bawana_RLNG!S30</f>
        <v>0</v>
      </c>
      <c r="K30">
        <f>Bawana_Spot!S30</f>
        <v>49.410000000000004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19.350000000000001</v>
      </c>
      <c r="AB30" s="117">
        <f>-STOA!Q30</f>
        <v>0</v>
      </c>
      <c r="AC30">
        <f t="shared" si="0"/>
        <v>1.658982830701776</v>
      </c>
      <c r="AD30">
        <f t="shared" si="1"/>
        <v>166.77301211018715</v>
      </c>
      <c r="AE30">
        <f>'IDT-1'!E30</f>
        <v>0</v>
      </c>
      <c r="AF30" s="26"/>
      <c r="AG30">
        <f t="shared" si="2"/>
        <v>166.77301211018715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-10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2.9219949408889363</v>
      </c>
      <c r="F31">
        <f>GT_Spot!S31</f>
        <v>0</v>
      </c>
      <c r="G31">
        <f>PPCL_NG!S31</f>
        <v>18.79</v>
      </c>
      <c r="H31">
        <f>PPCL_Spot!S31</f>
        <v>57.84</v>
      </c>
      <c r="I31">
        <f>Bawana_NG!S31</f>
        <v>31.04</v>
      </c>
      <c r="J31">
        <f>Bawana_RLNG!S31</f>
        <v>0</v>
      </c>
      <c r="K31">
        <f>Bawana_Spot!S31</f>
        <v>49.410000000000004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19.350000000000001</v>
      </c>
      <c r="AB31" s="117">
        <f>-STOA!Q31</f>
        <v>0</v>
      </c>
      <c r="AC31">
        <f t="shared" si="0"/>
        <v>1.9334226563676356</v>
      </c>
      <c r="AD31">
        <f t="shared" si="1"/>
        <v>137.41857228452128</v>
      </c>
      <c r="AE31">
        <f>'IDT-1'!E31</f>
        <v>0</v>
      </c>
      <c r="AF31" s="26"/>
      <c r="AG31">
        <f t="shared" si="2"/>
        <v>137.41857228452128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-40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2.9219949408889363</v>
      </c>
      <c r="F32">
        <f>GT_Spot!S32</f>
        <v>0</v>
      </c>
      <c r="G32">
        <f>PPCL_NG!S32</f>
        <v>18.79</v>
      </c>
      <c r="H32">
        <f>PPCL_Spot!S32</f>
        <v>57.84</v>
      </c>
      <c r="I32">
        <f>Bawana_NG!S32</f>
        <v>31.04</v>
      </c>
      <c r="J32">
        <f>Bawana_RLNG!S32</f>
        <v>0</v>
      </c>
      <c r="K32">
        <f>Bawana_Spot!S32</f>
        <v>49.410000000000004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19.350000000000001</v>
      </c>
      <c r="AB32" s="117">
        <f>-STOA!Q32</f>
        <v>0</v>
      </c>
      <c r="AC32">
        <f t="shared" si="0"/>
        <v>1.9778132939786119</v>
      </c>
      <c r="AD32">
        <f t="shared" si="1"/>
        <v>132.3741816469103</v>
      </c>
      <c r="AE32">
        <f>'IDT-1'!E32</f>
        <v>0</v>
      </c>
      <c r="AF32" s="26"/>
      <c r="AG32">
        <f t="shared" si="2"/>
        <v>132.3741816469103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-45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2.9219949408889363</v>
      </c>
      <c r="F33">
        <f>GT_Spot!S33</f>
        <v>0</v>
      </c>
      <c r="G33">
        <f>PPCL_NG!S33</f>
        <v>18.79</v>
      </c>
      <c r="H33">
        <f>PPCL_Spot!S33</f>
        <v>57.84</v>
      </c>
      <c r="I33">
        <f>Bawana_NG!S33</f>
        <v>31.04</v>
      </c>
      <c r="J33">
        <f>Bawana_RLNG!S33</f>
        <v>0</v>
      </c>
      <c r="K33">
        <f>Bawana_Spot!S33</f>
        <v>61.968790191905981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19.350000000000001</v>
      </c>
      <c r="AB33" s="117">
        <f>-STOA!Q33</f>
        <v>0</v>
      </c>
      <c r="AC33">
        <f t="shared" si="0"/>
        <v>2.5322370237771503</v>
      </c>
      <c r="AD33">
        <f t="shared" si="1"/>
        <v>94.378548109017743</v>
      </c>
      <c r="AE33">
        <f>'IDT-1'!E33</f>
        <v>0</v>
      </c>
      <c r="AF33" s="26"/>
      <c r="AG33">
        <f t="shared" si="2"/>
        <v>94.378548109017743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-95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2.9219949408889363</v>
      </c>
      <c r="F34">
        <f>GT_Spot!S34</f>
        <v>0</v>
      </c>
      <c r="G34">
        <f>PPCL_NG!S34</f>
        <v>18.79</v>
      </c>
      <c r="H34">
        <f>PPCL_Spot!S34</f>
        <v>57.84</v>
      </c>
      <c r="I34">
        <f>Bawana_NG!S34</f>
        <v>31.04</v>
      </c>
      <c r="J34">
        <f>Bawana_RLNG!S34</f>
        <v>0</v>
      </c>
      <c r="K34">
        <f>Bawana_Spot!S34</f>
        <v>61.968790191905981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19.350000000000001</v>
      </c>
      <c r="AB34" s="117">
        <f>-STOA!Q34</f>
        <v>0</v>
      </c>
      <c r="AC34">
        <f t="shared" si="0"/>
        <v>1.9995493724454314</v>
      </c>
      <c r="AD34">
        <f t="shared" si="1"/>
        <v>154.91123576034946</v>
      </c>
      <c r="AE34">
        <f>'IDT-1'!E34</f>
        <v>0</v>
      </c>
      <c r="AF34" s="26"/>
      <c r="AG34">
        <f t="shared" si="2"/>
        <v>154.91123576034946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-35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2.742302967218754</v>
      </c>
      <c r="F35">
        <f>GT_Spot!S35</f>
        <v>0</v>
      </c>
      <c r="G35">
        <f>PPCL_NG!S35</f>
        <v>18.79</v>
      </c>
      <c r="H35">
        <f>PPCL_Spot!S35</f>
        <v>57.84</v>
      </c>
      <c r="I35">
        <f>Bawana_NG!S35</f>
        <v>31.04</v>
      </c>
      <c r="J35">
        <f>Bawana_RLNG!S35</f>
        <v>0</v>
      </c>
      <c r="K35">
        <f>Bawana_Spot!S35</f>
        <v>61.968790191905981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19.350000000000001</v>
      </c>
      <c r="AB35" s="117">
        <f>-STOA!Q35</f>
        <v>0</v>
      </c>
      <c r="AC35">
        <f t="shared" si="0"/>
        <v>1.6872336198002977</v>
      </c>
      <c r="AD35">
        <f t="shared" si="1"/>
        <v>190.04385953932442</v>
      </c>
      <c r="AE35">
        <f>'IDT-1'!E35</f>
        <v>0</v>
      </c>
      <c r="AF35" s="26"/>
      <c r="AG35">
        <f t="shared" si="2"/>
        <v>190.04385953932442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2.742302967218754</v>
      </c>
      <c r="F36">
        <f>GT_Spot!S36</f>
        <v>0</v>
      </c>
      <c r="G36">
        <f>PPCL_NG!S36</f>
        <v>18.79</v>
      </c>
      <c r="H36">
        <f>PPCL_Spot!S36</f>
        <v>57.84</v>
      </c>
      <c r="I36">
        <f>Bawana_NG!S36</f>
        <v>31.04</v>
      </c>
      <c r="J36">
        <f>Bawana_RLNG!S36</f>
        <v>0</v>
      </c>
      <c r="K36">
        <f>Bawana_Spot!S36</f>
        <v>61.968790191905981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19.350000000000001</v>
      </c>
      <c r="AB36" s="117">
        <f>-STOA!Q36</f>
        <v>0</v>
      </c>
      <c r="AC36">
        <f t="shared" si="0"/>
        <v>1.6872336198002977</v>
      </c>
      <c r="AD36">
        <f t="shared" si="1"/>
        <v>190.04385953932442</v>
      </c>
      <c r="AE36">
        <f>'IDT-1'!E36</f>
        <v>0</v>
      </c>
      <c r="AF36" s="26"/>
      <c r="AG36">
        <f t="shared" si="2"/>
        <v>190.04385953932442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2.742302967218754</v>
      </c>
      <c r="F37">
        <f>GT_Spot!S37</f>
        <v>0</v>
      </c>
      <c r="G37">
        <f>PPCL_NG!S37</f>
        <v>18.79</v>
      </c>
      <c r="H37">
        <f>PPCL_Spot!S37</f>
        <v>57.84</v>
      </c>
      <c r="I37">
        <f>Bawana_NG!S37</f>
        <v>31.04</v>
      </c>
      <c r="J37">
        <f>Bawana_RLNG!S37</f>
        <v>0</v>
      </c>
      <c r="K37">
        <f>Bawana_Spot!S37</f>
        <v>61.968790191905981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19.350000000000001</v>
      </c>
      <c r="AB37" s="117">
        <f>-STOA!Q37</f>
        <v>0</v>
      </c>
      <c r="AC37">
        <f t="shared" si="0"/>
        <v>1.6872336198002977</v>
      </c>
      <c r="AD37">
        <f t="shared" si="1"/>
        <v>190.04385953932442</v>
      </c>
      <c r="AE37">
        <f>'IDT-1'!E37</f>
        <v>0</v>
      </c>
      <c r="AF37" s="26"/>
      <c r="AG37">
        <f t="shared" si="2"/>
        <v>190.04385953932442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2.742302967218754</v>
      </c>
      <c r="F38">
        <f>GT_Spot!S38</f>
        <v>0</v>
      </c>
      <c r="G38">
        <f>PPCL_NG!S38</f>
        <v>18.79</v>
      </c>
      <c r="H38">
        <f>PPCL_Spot!S38</f>
        <v>57.84</v>
      </c>
      <c r="I38">
        <f>Bawana_NG!S38</f>
        <v>31.04</v>
      </c>
      <c r="J38">
        <f>Bawana_RLNG!S38</f>
        <v>0</v>
      </c>
      <c r="K38">
        <f>Bawana_Spot!S38</f>
        <v>61.968790191905981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19.350000000000001</v>
      </c>
      <c r="AB38" s="117">
        <f>-STOA!Q38</f>
        <v>0</v>
      </c>
      <c r="AC38">
        <f t="shared" si="0"/>
        <v>1.6872336198002977</v>
      </c>
      <c r="AD38">
        <f t="shared" si="1"/>
        <v>190.04385953932442</v>
      </c>
      <c r="AE38">
        <f>'IDT-1'!E38</f>
        <v>0</v>
      </c>
      <c r="AF38" s="26"/>
      <c r="AG38">
        <f t="shared" si="2"/>
        <v>190.04385953932442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2.7185579468301402</v>
      </c>
      <c r="F39">
        <f>GT_Spot!S39</f>
        <v>0</v>
      </c>
      <c r="G39">
        <f>PPCL_NG!S39</f>
        <v>18.79</v>
      </c>
      <c r="H39">
        <f>PPCL_Spot!S39</f>
        <v>57.84</v>
      </c>
      <c r="I39">
        <f>Bawana_NG!S39</f>
        <v>31.04</v>
      </c>
      <c r="J39">
        <f>Bawana_RLNG!S39</f>
        <v>0</v>
      </c>
      <c r="K39">
        <f>Bawana_Spot!S39</f>
        <v>61.968790191905981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19.350000000000001</v>
      </c>
      <c r="AB39" s="117">
        <f>-STOA!Q39</f>
        <v>0</v>
      </c>
      <c r="AC39">
        <f t="shared" si="0"/>
        <v>1.6870246636208779</v>
      </c>
      <c r="AD39">
        <f t="shared" si="1"/>
        <v>190.02032347511522</v>
      </c>
      <c r="AE39">
        <f>'IDT-1'!E39</f>
        <v>0</v>
      </c>
      <c r="AF39" s="26"/>
      <c r="AG39">
        <f t="shared" si="2"/>
        <v>190.02032347511522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2.7185579468301402</v>
      </c>
      <c r="F40">
        <f>GT_Spot!S40</f>
        <v>0</v>
      </c>
      <c r="G40">
        <f>PPCL_NG!S40</f>
        <v>18.79</v>
      </c>
      <c r="H40">
        <f>PPCL_Spot!S40</f>
        <v>57.84</v>
      </c>
      <c r="I40">
        <f>Bawana_NG!S40</f>
        <v>31.04</v>
      </c>
      <c r="J40">
        <f>Bawana_RLNG!S40</f>
        <v>0</v>
      </c>
      <c r="K40">
        <f>Bawana_Spot!S40</f>
        <v>61.968790191905981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19.350000000000001</v>
      </c>
      <c r="AB40" s="117">
        <f>-STOA!Q40</f>
        <v>0</v>
      </c>
      <c r="AC40">
        <f t="shared" si="0"/>
        <v>1.6870246636208779</v>
      </c>
      <c r="AD40">
        <f t="shared" si="1"/>
        <v>190.02032347511522</v>
      </c>
      <c r="AE40">
        <f>'IDT-1'!E40</f>
        <v>0</v>
      </c>
      <c r="AF40" s="26"/>
      <c r="AG40">
        <f t="shared" si="2"/>
        <v>190.02032347511522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2.7185579468301402</v>
      </c>
      <c r="F41">
        <f>GT_Spot!S41</f>
        <v>0</v>
      </c>
      <c r="G41">
        <f>PPCL_NG!S41</f>
        <v>18.79</v>
      </c>
      <c r="H41">
        <f>PPCL_Spot!S41</f>
        <v>57.84</v>
      </c>
      <c r="I41">
        <f>Bawana_NG!S41</f>
        <v>31.04</v>
      </c>
      <c r="J41">
        <f>Bawana_RLNG!S41</f>
        <v>0</v>
      </c>
      <c r="K41">
        <f>Bawana_Spot!S41</f>
        <v>55.580000000000013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19.350000000000001</v>
      </c>
      <c r="AB41" s="117">
        <f>-STOA!Q41</f>
        <v>0</v>
      </c>
      <c r="AC41">
        <f t="shared" si="0"/>
        <v>1.6308033099321053</v>
      </c>
      <c r="AD41">
        <f t="shared" si="1"/>
        <v>183.68775463689803</v>
      </c>
      <c r="AE41">
        <f>'IDT-1'!E41</f>
        <v>0</v>
      </c>
      <c r="AF41" s="26"/>
      <c r="AG41">
        <f t="shared" si="2"/>
        <v>183.68775463689803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2.7185579468301402</v>
      </c>
      <c r="F42">
        <f>GT_Spot!S42</f>
        <v>0</v>
      </c>
      <c r="G42">
        <f>PPCL_NG!S42</f>
        <v>18.79</v>
      </c>
      <c r="H42">
        <f>PPCL_Spot!S42</f>
        <v>57.84</v>
      </c>
      <c r="I42">
        <f>Bawana_NG!S42</f>
        <v>31.04</v>
      </c>
      <c r="J42">
        <f>Bawana_RLNG!S42</f>
        <v>0</v>
      </c>
      <c r="K42">
        <f>Bawana_Spot!S42</f>
        <v>55.580000000000013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19.350000000000001</v>
      </c>
      <c r="AB42" s="117">
        <f>-STOA!Q42</f>
        <v>0</v>
      </c>
      <c r="AC42">
        <f t="shared" si="0"/>
        <v>1.6308033099321053</v>
      </c>
      <c r="AD42">
        <f t="shared" si="1"/>
        <v>183.68775463689803</v>
      </c>
      <c r="AE42">
        <f>'IDT-1'!E42</f>
        <v>0</v>
      </c>
      <c r="AF42" s="26"/>
      <c r="AG42">
        <f t="shared" si="2"/>
        <v>183.68775463689803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2.7185579468301402</v>
      </c>
      <c r="F43">
        <f>GT_Spot!S43</f>
        <v>0</v>
      </c>
      <c r="G43">
        <f>PPCL_NG!S43</f>
        <v>18.79</v>
      </c>
      <c r="H43">
        <f>PPCL_Spot!S43</f>
        <v>58.389999999999993</v>
      </c>
      <c r="I43">
        <f>Bawana_NG!S43</f>
        <v>31.04</v>
      </c>
      <c r="J43">
        <f>Bawana_RLNG!S43</f>
        <v>0</v>
      </c>
      <c r="K43">
        <f>Bawana_Spot!S43</f>
        <v>40.01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20.32</v>
      </c>
      <c r="AB43" s="117">
        <f>-STOA!Q43</f>
        <v>0</v>
      </c>
      <c r="AC43">
        <f t="shared" si="0"/>
        <v>1.5071633099321049</v>
      </c>
      <c r="AD43">
        <f t="shared" si="1"/>
        <v>169.76139463689799</v>
      </c>
      <c r="AE43">
        <f>'IDT-1'!E43</f>
        <v>0</v>
      </c>
      <c r="AF43" s="26"/>
      <c r="AG43">
        <f t="shared" si="2"/>
        <v>169.76139463689799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2.7185579468301402</v>
      </c>
      <c r="F44">
        <f>GT_Spot!S44</f>
        <v>0</v>
      </c>
      <c r="G44">
        <f>PPCL_NG!S44</f>
        <v>18.79</v>
      </c>
      <c r="H44">
        <f>PPCL_Spot!S44</f>
        <v>58.389999999999993</v>
      </c>
      <c r="I44">
        <f>Bawana_NG!S44</f>
        <v>31.04</v>
      </c>
      <c r="J44">
        <f>Bawana_RLNG!S44</f>
        <v>0</v>
      </c>
      <c r="K44">
        <f>Bawana_Spot!S44</f>
        <v>40.01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20.32</v>
      </c>
      <c r="AB44" s="117">
        <f>-STOA!Q44</f>
        <v>0</v>
      </c>
      <c r="AC44">
        <f t="shared" si="0"/>
        <v>1.5071633099321049</v>
      </c>
      <c r="AD44">
        <f t="shared" si="1"/>
        <v>169.76139463689799</v>
      </c>
      <c r="AE44">
        <f>'IDT-1'!E44</f>
        <v>0</v>
      </c>
      <c r="AF44" s="26"/>
      <c r="AG44">
        <f t="shared" si="2"/>
        <v>169.76139463689799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1.9143570002851442</v>
      </c>
      <c r="F45">
        <f>GT_Spot!S45</f>
        <v>0</v>
      </c>
      <c r="G45">
        <f>PPCL_NG!S45</f>
        <v>18.79</v>
      </c>
      <c r="H45">
        <f>PPCL_Spot!S45</f>
        <v>53.669999999999995</v>
      </c>
      <c r="I45">
        <f>Bawana_NG!S45</f>
        <v>31.04</v>
      </c>
      <c r="J45">
        <f>Bawana_RLNG!S45</f>
        <v>0</v>
      </c>
      <c r="K45">
        <f>Bawana_Spot!S45</f>
        <v>40.01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20.32</v>
      </c>
      <c r="AB45" s="117">
        <f>-STOA!Q45</f>
        <v>0</v>
      </c>
      <c r="AC45">
        <f t="shared" si="0"/>
        <v>1.458550341602509</v>
      </c>
      <c r="AD45">
        <f t="shared" si="1"/>
        <v>164.28580665868259</v>
      </c>
      <c r="AE45">
        <f>'IDT-1'!E45</f>
        <v>0</v>
      </c>
      <c r="AF45" s="26"/>
      <c r="AG45">
        <f t="shared" si="2"/>
        <v>164.28580665868259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1.8938259109311739</v>
      </c>
      <c r="F46">
        <f>GT_Spot!S46</f>
        <v>0</v>
      </c>
      <c r="G46">
        <f>PPCL_NG!S46</f>
        <v>18.79</v>
      </c>
      <c r="H46">
        <f>PPCL_Spot!S46</f>
        <v>53.669999999999995</v>
      </c>
      <c r="I46">
        <f>Bawana_NG!S46</f>
        <v>31.04</v>
      </c>
      <c r="J46">
        <f>Bawana_RLNG!S46</f>
        <v>0</v>
      </c>
      <c r="K46">
        <f>Bawana_Spot!S46</f>
        <v>40.01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20.32</v>
      </c>
      <c r="AB46" s="117">
        <f>-STOA!Q46</f>
        <v>0</v>
      </c>
      <c r="AC46">
        <f t="shared" si="0"/>
        <v>1.4583696680161942</v>
      </c>
      <c r="AD46">
        <f t="shared" si="1"/>
        <v>164.26545624291495</v>
      </c>
      <c r="AE46">
        <f>'IDT-1'!E46</f>
        <v>0</v>
      </c>
      <c r="AF46" s="26"/>
      <c r="AG46">
        <f t="shared" si="2"/>
        <v>164.26545624291495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2.1596012027574689</v>
      </c>
      <c r="F47">
        <f>GT_Spot!S47</f>
        <v>0</v>
      </c>
      <c r="G47">
        <f>PPCL_NG!S47</f>
        <v>18.79</v>
      </c>
      <c r="H47">
        <f>PPCL_Spot!S47</f>
        <v>58.37</v>
      </c>
      <c r="I47">
        <f>Bawana_NG!S47</f>
        <v>31.04</v>
      </c>
      <c r="J47">
        <f>Bawana_RLNG!S47</f>
        <v>0</v>
      </c>
      <c r="K47">
        <f>Bawana_Spot!S47</f>
        <v>40.01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-50</v>
      </c>
      <c r="AA47" s="117">
        <f>STOA!K47</f>
        <v>141.26</v>
      </c>
      <c r="AB47" s="117">
        <f>-STOA!Q47</f>
        <v>0</v>
      </c>
      <c r="AC47">
        <f t="shared" si="0"/>
        <v>3.0102468666940316</v>
      </c>
      <c r="AD47">
        <f t="shared" si="1"/>
        <v>238.61935433606342</v>
      </c>
      <c r="AE47">
        <f>'IDT-1'!E47</f>
        <v>0</v>
      </c>
      <c r="AF47" s="26"/>
      <c r="AG47">
        <f t="shared" si="2"/>
        <v>238.61935433606342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2.1596012027574689</v>
      </c>
      <c r="F48">
        <f>GT_Spot!S48</f>
        <v>0</v>
      </c>
      <c r="G48">
        <f>PPCL_NG!S48</f>
        <v>18.79</v>
      </c>
      <c r="H48">
        <f>PPCL_Spot!S48</f>
        <v>58.37</v>
      </c>
      <c r="I48">
        <f>Bawana_NG!S48</f>
        <v>31.04</v>
      </c>
      <c r="J48">
        <f>Bawana_RLNG!S48</f>
        <v>0</v>
      </c>
      <c r="K48">
        <f>Bawana_Spot!S48</f>
        <v>40.01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-50</v>
      </c>
      <c r="AA48" s="117">
        <f>STOA!K48</f>
        <v>141.26</v>
      </c>
      <c r="AB48" s="117">
        <f>-STOA!Q48</f>
        <v>0</v>
      </c>
      <c r="AC48">
        <f t="shared" si="0"/>
        <v>3.0102468666940316</v>
      </c>
      <c r="AD48">
        <f t="shared" si="1"/>
        <v>238.61935433606342</v>
      </c>
      <c r="AE48">
        <f>'IDT-1'!E48</f>
        <v>0</v>
      </c>
      <c r="AF48" s="26"/>
      <c r="AG48">
        <f t="shared" si="2"/>
        <v>238.61935433606342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2.0566245593419503</v>
      </c>
      <c r="F49">
        <f>GT_Spot!S49</f>
        <v>0</v>
      </c>
      <c r="G49">
        <f>PPCL_NG!S49</f>
        <v>18.79</v>
      </c>
      <c r="H49">
        <f>PPCL_Spot!S49</f>
        <v>58.37</v>
      </c>
      <c r="I49">
        <f>Bawana_NG!S49</f>
        <v>31.04</v>
      </c>
      <c r="J49">
        <f>Bawana_RLNG!S49</f>
        <v>0</v>
      </c>
      <c r="K49">
        <f>Bawana_Spot!S49</f>
        <v>40.01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-50</v>
      </c>
      <c r="AA49" s="117">
        <f>STOA!K49</f>
        <v>141.26</v>
      </c>
      <c r="AB49" s="117">
        <f>-STOA!Q49</f>
        <v>0</v>
      </c>
      <c r="AC49">
        <f t="shared" si="0"/>
        <v>3.0093406722319753</v>
      </c>
      <c r="AD49">
        <f t="shared" si="1"/>
        <v>238.51728388710995</v>
      </c>
      <c r="AE49">
        <f>'IDT-1'!E49</f>
        <v>0</v>
      </c>
      <c r="AF49" s="26"/>
      <c r="AG49">
        <f t="shared" si="2"/>
        <v>238.51728388710995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2.0566245593419503</v>
      </c>
      <c r="F50">
        <f>GT_Spot!S50</f>
        <v>0</v>
      </c>
      <c r="G50">
        <f>PPCL_NG!S50</f>
        <v>18.79</v>
      </c>
      <c r="H50">
        <f>PPCL_Spot!S50</f>
        <v>58.37</v>
      </c>
      <c r="I50">
        <f>Bawana_NG!S50</f>
        <v>31.04</v>
      </c>
      <c r="J50">
        <f>Bawana_RLNG!S50</f>
        <v>0</v>
      </c>
      <c r="K50">
        <f>Bawana_Spot!S50</f>
        <v>40.01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-50</v>
      </c>
      <c r="AA50" s="117">
        <f>STOA!K50</f>
        <v>141.26</v>
      </c>
      <c r="AB50" s="117">
        <f>-STOA!Q50</f>
        <v>0</v>
      </c>
      <c r="AC50">
        <f t="shared" si="0"/>
        <v>3.0093406722319753</v>
      </c>
      <c r="AD50">
        <f t="shared" si="1"/>
        <v>238.51728388710995</v>
      </c>
      <c r="AE50">
        <f>'IDT-1'!E50</f>
        <v>0</v>
      </c>
      <c r="AF50" s="26"/>
      <c r="AG50">
        <f t="shared" si="2"/>
        <v>238.51728388710995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2.0566245593419503</v>
      </c>
      <c r="F51">
        <f>GT_Spot!S51</f>
        <v>0</v>
      </c>
      <c r="G51">
        <f>PPCL_NG!S51</f>
        <v>18.79</v>
      </c>
      <c r="H51">
        <f>PPCL_Spot!S51</f>
        <v>58.37</v>
      </c>
      <c r="I51">
        <f>Bawana_NG!S51</f>
        <v>31.04</v>
      </c>
      <c r="J51">
        <f>Bawana_RLNG!S51</f>
        <v>0</v>
      </c>
      <c r="K51">
        <f>Bawana_Spot!S51</f>
        <v>40.01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-50</v>
      </c>
      <c r="AA51" s="117">
        <f>STOA!K51</f>
        <v>141.26</v>
      </c>
      <c r="AB51" s="117">
        <f>-STOA!Q51</f>
        <v>0</v>
      </c>
      <c r="AC51">
        <f t="shared" si="0"/>
        <v>3.0093406722319753</v>
      </c>
      <c r="AD51">
        <f t="shared" si="1"/>
        <v>238.51728388710995</v>
      </c>
      <c r="AE51">
        <f>'IDT-1'!E51</f>
        <v>0</v>
      </c>
      <c r="AF51" s="26"/>
      <c r="AG51">
        <f t="shared" si="2"/>
        <v>238.51728388710995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2.0566245593419503</v>
      </c>
      <c r="F52">
        <f>GT_Spot!S52</f>
        <v>0</v>
      </c>
      <c r="G52">
        <f>PPCL_NG!S52</f>
        <v>18.79</v>
      </c>
      <c r="H52">
        <f>PPCL_Spot!S52</f>
        <v>58.37</v>
      </c>
      <c r="I52">
        <f>Bawana_NG!S52</f>
        <v>31.04</v>
      </c>
      <c r="J52">
        <f>Bawana_RLNG!S52</f>
        <v>0</v>
      </c>
      <c r="K52">
        <f>Bawana_Spot!S52</f>
        <v>40.01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-50</v>
      </c>
      <c r="AA52" s="117">
        <f>STOA!K52</f>
        <v>141.26</v>
      </c>
      <c r="AB52" s="117">
        <f>-STOA!Q52</f>
        <v>0</v>
      </c>
      <c r="AC52">
        <f t="shared" si="0"/>
        <v>3.0093406722319753</v>
      </c>
      <c r="AD52">
        <f t="shared" si="1"/>
        <v>238.51728388710995</v>
      </c>
      <c r="AE52">
        <f>'IDT-1'!E52</f>
        <v>0</v>
      </c>
      <c r="AF52" s="26"/>
      <c r="AG52">
        <f t="shared" si="2"/>
        <v>238.51728388710995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2.0566245593419503</v>
      </c>
      <c r="F53">
        <f>GT_Spot!S53</f>
        <v>0</v>
      </c>
      <c r="G53">
        <f>PPCL_NG!S53</f>
        <v>18.79</v>
      </c>
      <c r="H53">
        <f>PPCL_Spot!S53</f>
        <v>58.37</v>
      </c>
      <c r="I53">
        <f>Bawana_NG!S53</f>
        <v>31.04</v>
      </c>
      <c r="J53">
        <f>Bawana_RLNG!S53</f>
        <v>0</v>
      </c>
      <c r="K53">
        <f>Bawana_Spot!S53</f>
        <v>40.01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-50</v>
      </c>
      <c r="AA53" s="117">
        <f>STOA!K53</f>
        <v>141.26</v>
      </c>
      <c r="AB53" s="117">
        <f>-STOA!Q53</f>
        <v>0</v>
      </c>
      <c r="AC53">
        <f t="shared" si="0"/>
        <v>3.0093406722319753</v>
      </c>
      <c r="AD53">
        <f t="shared" si="1"/>
        <v>238.51728388710995</v>
      </c>
      <c r="AE53">
        <f>'IDT-1'!E53</f>
        <v>0</v>
      </c>
      <c r="AF53" s="26"/>
      <c r="AG53">
        <f t="shared" si="2"/>
        <v>238.51728388710995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2.0566245593419503</v>
      </c>
      <c r="F54">
        <f>GT_Spot!S54</f>
        <v>0</v>
      </c>
      <c r="G54">
        <f>PPCL_NG!S54</f>
        <v>18.79</v>
      </c>
      <c r="H54">
        <f>PPCL_Spot!S54</f>
        <v>58.37</v>
      </c>
      <c r="I54">
        <f>Bawana_NG!S54</f>
        <v>31.04</v>
      </c>
      <c r="J54">
        <f>Bawana_RLNG!S54</f>
        <v>0</v>
      </c>
      <c r="K54">
        <f>Bawana_Spot!S54</f>
        <v>40.01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-50</v>
      </c>
      <c r="AA54" s="117">
        <f>STOA!K54</f>
        <v>141.26</v>
      </c>
      <c r="AB54" s="117">
        <f>-STOA!Q54</f>
        <v>0</v>
      </c>
      <c r="AC54">
        <f t="shared" si="0"/>
        <v>3.0093406722319753</v>
      </c>
      <c r="AD54">
        <f t="shared" si="1"/>
        <v>238.51728388710995</v>
      </c>
      <c r="AE54">
        <f>'IDT-1'!E54</f>
        <v>0</v>
      </c>
      <c r="AF54" s="26"/>
      <c r="AG54">
        <f t="shared" si="2"/>
        <v>238.51728388710995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2.0566245593419503</v>
      </c>
      <c r="F55">
        <f>GT_Spot!S55</f>
        <v>0</v>
      </c>
      <c r="G55">
        <f>PPCL_NG!S55</f>
        <v>18.79</v>
      </c>
      <c r="H55">
        <f>PPCL_Spot!S55</f>
        <v>58.37</v>
      </c>
      <c r="I55">
        <f>Bawana_NG!S55</f>
        <v>31.04</v>
      </c>
      <c r="J55">
        <f>Bawana_RLNG!S55</f>
        <v>0</v>
      </c>
      <c r="K55">
        <f>Bawana_Spot!S55</f>
        <v>39.849285650264399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-50</v>
      </c>
      <c r="AA55" s="117">
        <f>STOA!K55</f>
        <v>141.26</v>
      </c>
      <c r="AB55" s="117">
        <f>-STOA!Q55</f>
        <v>0</v>
      </c>
      <c r="AC55">
        <f t="shared" si="0"/>
        <v>3.0079263859543022</v>
      </c>
      <c r="AD55">
        <f t="shared" si="1"/>
        <v>238.35798382365203</v>
      </c>
      <c r="AE55">
        <f>'IDT-1'!E55</f>
        <v>0</v>
      </c>
      <c r="AF55" s="26"/>
      <c r="AG55">
        <f t="shared" si="2"/>
        <v>238.35798382365203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2.0566245593419503</v>
      </c>
      <c r="F56">
        <f>GT_Spot!S56</f>
        <v>0</v>
      </c>
      <c r="G56">
        <f>PPCL_NG!S56</f>
        <v>18.79</v>
      </c>
      <c r="H56">
        <f>PPCL_Spot!S56</f>
        <v>58.37</v>
      </c>
      <c r="I56">
        <f>Bawana_NG!S56</f>
        <v>31.04</v>
      </c>
      <c r="J56">
        <f>Bawana_RLNG!S56</f>
        <v>0</v>
      </c>
      <c r="K56">
        <f>Bawana_Spot!S56</f>
        <v>40.01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-50</v>
      </c>
      <c r="AA56" s="117">
        <f>STOA!K56</f>
        <v>141.26</v>
      </c>
      <c r="AB56" s="117">
        <f>-STOA!Q56</f>
        <v>0</v>
      </c>
      <c r="AC56">
        <f t="shared" si="0"/>
        <v>3.0093406722319753</v>
      </c>
      <c r="AD56">
        <f t="shared" si="1"/>
        <v>238.51728388710995</v>
      </c>
      <c r="AE56">
        <f>'IDT-1'!E56</f>
        <v>0</v>
      </c>
      <c r="AF56" s="26"/>
      <c r="AG56">
        <f t="shared" si="2"/>
        <v>238.51728388710995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2.0566245593419503</v>
      </c>
      <c r="F57">
        <f>GT_Spot!S57</f>
        <v>0</v>
      </c>
      <c r="G57">
        <f>PPCL_NG!S57</f>
        <v>18.79</v>
      </c>
      <c r="H57">
        <f>PPCL_Spot!S57</f>
        <v>58.37</v>
      </c>
      <c r="I57">
        <f>Bawana_NG!S57</f>
        <v>31.04</v>
      </c>
      <c r="J57">
        <f>Bawana_RLNG!S57</f>
        <v>0</v>
      </c>
      <c r="K57">
        <f>Bawana_Spot!S57</f>
        <v>40.01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-50</v>
      </c>
      <c r="AA57" s="117">
        <f>STOA!K57</f>
        <v>141.26</v>
      </c>
      <c r="AB57" s="117">
        <f>-STOA!Q57</f>
        <v>0</v>
      </c>
      <c r="AC57">
        <f t="shared" si="0"/>
        <v>3.0093406722319753</v>
      </c>
      <c r="AD57">
        <f t="shared" si="1"/>
        <v>238.51728388710995</v>
      </c>
      <c r="AE57">
        <f>'IDT-1'!E57</f>
        <v>0</v>
      </c>
      <c r="AF57" s="26"/>
      <c r="AG57">
        <f t="shared" si="2"/>
        <v>238.51728388710995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1.8638204225352113</v>
      </c>
      <c r="F58">
        <f>GT_Spot!S58</f>
        <v>0</v>
      </c>
      <c r="G58">
        <f>PPCL_NG!S58</f>
        <v>18.79</v>
      </c>
      <c r="H58">
        <f>PPCL_Spot!S58</f>
        <v>53.669999999999995</v>
      </c>
      <c r="I58">
        <f>Bawana_NG!S58</f>
        <v>31.04</v>
      </c>
      <c r="J58">
        <f>Bawana_RLNG!S58</f>
        <v>0</v>
      </c>
      <c r="K58">
        <f>Bawana_Spot!S58</f>
        <v>24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-50</v>
      </c>
      <c r="AA58" s="117">
        <f>STOA!K58</f>
        <v>141.26</v>
      </c>
      <c r="AB58" s="117">
        <f>-STOA!Q58</f>
        <v>0</v>
      </c>
      <c r="AC58">
        <f t="shared" si="0"/>
        <v>2.8253959958280763</v>
      </c>
      <c r="AD58">
        <f t="shared" si="1"/>
        <v>217.79842442670713</v>
      </c>
      <c r="AE58">
        <f>'IDT-1'!E58</f>
        <v>0</v>
      </c>
      <c r="AF58" s="26"/>
      <c r="AG58">
        <f t="shared" si="2"/>
        <v>217.79842442670713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2.0566245593419503</v>
      </c>
      <c r="F59">
        <f>GT_Spot!S59</f>
        <v>0</v>
      </c>
      <c r="G59">
        <f>PPCL_NG!S59</f>
        <v>18.79</v>
      </c>
      <c r="H59">
        <f>PPCL_Spot!S59</f>
        <v>58.37</v>
      </c>
      <c r="I59">
        <f>Bawana_NG!S59</f>
        <v>31.04</v>
      </c>
      <c r="J59">
        <f>Bawana_RLNG!S59</f>
        <v>0</v>
      </c>
      <c r="K59">
        <f>Bawana_Spot!S59</f>
        <v>25.799999999999997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-50</v>
      </c>
      <c r="AA59" s="117">
        <f>STOA!K59</f>
        <v>141.26</v>
      </c>
      <c r="AB59" s="117">
        <f>-STOA!Q59</f>
        <v>0</v>
      </c>
      <c r="AC59">
        <f t="shared" si="0"/>
        <v>2.9730739474539289</v>
      </c>
      <c r="AD59">
        <f t="shared" si="1"/>
        <v>214.34355061188802</v>
      </c>
      <c r="AE59">
        <f>'IDT-1'!E59</f>
        <v>0</v>
      </c>
      <c r="AF59" s="26"/>
      <c r="AG59">
        <f t="shared" si="2"/>
        <v>214.34355061188802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-10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1.9957192557858114</v>
      </c>
      <c r="F60">
        <f>GT_Spot!S60</f>
        <v>0</v>
      </c>
      <c r="G60">
        <f>PPCL_NG!S60</f>
        <v>18.79</v>
      </c>
      <c r="H60">
        <f>PPCL_Spot!S60</f>
        <v>58.37</v>
      </c>
      <c r="I60">
        <f>Bawana_NG!S60</f>
        <v>31.04</v>
      </c>
      <c r="J60">
        <f>Bawana_RLNG!S60</f>
        <v>0</v>
      </c>
      <c r="K60">
        <f>Bawana_Spot!S60</f>
        <v>25.799999999999997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-50</v>
      </c>
      <c r="AA60" s="117">
        <f>STOA!K60</f>
        <v>141.26</v>
      </c>
      <c r="AB60" s="117">
        <f>-STOA!Q60</f>
        <v>0</v>
      </c>
      <c r="AC60">
        <f t="shared" si="0"/>
        <v>2.9725379807826342</v>
      </c>
      <c r="AD60">
        <f t="shared" si="1"/>
        <v>214.28318127500313</v>
      </c>
      <c r="AE60">
        <f>'IDT-1'!E60</f>
        <v>0</v>
      </c>
      <c r="AF60" s="26"/>
      <c r="AG60">
        <f t="shared" si="2"/>
        <v>214.28318127500313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-10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0.97217444717444701</v>
      </c>
      <c r="F61">
        <f>GT_Spot!S61</f>
        <v>0</v>
      </c>
      <c r="G61">
        <f>PPCL_NG!S61</f>
        <v>18.79</v>
      </c>
      <c r="H61">
        <f>PPCL_Spot!S61</f>
        <v>58.37</v>
      </c>
      <c r="I61">
        <f>Bawana_NG!S61</f>
        <v>31.04</v>
      </c>
      <c r="J61">
        <f>Bawana_RLNG!S61</f>
        <v>0</v>
      </c>
      <c r="K61">
        <f>Bawana_Spot!S61</f>
        <v>24.820000000000004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-50</v>
      </c>
      <c r="AA61" s="117">
        <f>STOA!K61</f>
        <v>141.26</v>
      </c>
      <c r="AB61" s="117">
        <f>-STOA!Q61</f>
        <v>0</v>
      </c>
      <c r="AC61">
        <f t="shared" si="0"/>
        <v>3.3544225249656434</v>
      </c>
      <c r="AD61">
        <f t="shared" si="1"/>
        <v>166.89775192220876</v>
      </c>
      <c r="AE61">
        <f>'IDT-1'!E61</f>
        <v>0</v>
      </c>
      <c r="AF61" s="26"/>
      <c r="AG61">
        <f t="shared" si="2"/>
        <v>166.89775192220876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-55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0.97217444717444701</v>
      </c>
      <c r="F62">
        <f>GT_Spot!S62</f>
        <v>0</v>
      </c>
      <c r="G62">
        <f>PPCL_NG!S62</f>
        <v>18.79</v>
      </c>
      <c r="H62">
        <f>PPCL_Spot!S62</f>
        <v>58.37</v>
      </c>
      <c r="I62">
        <f>Bawana_NG!S62</f>
        <v>31.04</v>
      </c>
      <c r="J62">
        <f>Bawana_RLNG!S62</f>
        <v>0</v>
      </c>
      <c r="K62">
        <f>Bawana_Spot!S62</f>
        <v>24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-50</v>
      </c>
      <c r="AA62" s="117">
        <f>STOA!K62</f>
        <v>141.26</v>
      </c>
      <c r="AB62" s="117">
        <f>-STOA!Q62</f>
        <v>0</v>
      </c>
      <c r="AC62">
        <f t="shared" si="0"/>
        <v>2.9476907864668545</v>
      </c>
      <c r="AD62">
        <f t="shared" si="1"/>
        <v>211.48448366070755</v>
      </c>
      <c r="AE62">
        <f>'IDT-1'!E62</f>
        <v>0</v>
      </c>
      <c r="AF62" s="26"/>
      <c r="AG62">
        <f t="shared" si="2"/>
        <v>211.48448366070755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-10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0.96195885784464219</v>
      </c>
      <c r="F63">
        <f>GT_Spot!S63</f>
        <v>0</v>
      </c>
      <c r="G63">
        <f>PPCL_NG!S63</f>
        <v>18.79</v>
      </c>
      <c r="H63">
        <f>PPCL_Spot!S63</f>
        <v>53.779999999999994</v>
      </c>
      <c r="I63">
        <f>Bawana_NG!S63</f>
        <v>31.04</v>
      </c>
      <c r="J63">
        <f>Bawana_RLNG!S63</f>
        <v>0</v>
      </c>
      <c r="K63">
        <f>Bawana_Spot!S63</f>
        <v>24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-50</v>
      </c>
      <c r="AA63" s="117">
        <f>STOA!K63</f>
        <v>141.26</v>
      </c>
      <c r="AB63" s="117">
        <f>-STOA!Q63</f>
        <v>0</v>
      </c>
      <c r="AC63">
        <f t="shared" si="0"/>
        <v>2.9072088892807519</v>
      </c>
      <c r="AD63">
        <f t="shared" si="1"/>
        <v>206.92474996856387</v>
      </c>
      <c r="AE63">
        <f>'IDT-1'!E63</f>
        <v>0</v>
      </c>
      <c r="AF63" s="26"/>
      <c r="AG63">
        <f t="shared" si="2"/>
        <v>206.92474996856387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-10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0.96195885784464219</v>
      </c>
      <c r="F64">
        <f>GT_Spot!S64</f>
        <v>0</v>
      </c>
      <c r="G64">
        <f>PPCL_NG!S64</f>
        <v>18.79</v>
      </c>
      <c r="H64">
        <f>PPCL_Spot!S64</f>
        <v>53.54</v>
      </c>
      <c r="I64">
        <f>Bawana_NG!S64</f>
        <v>31.04</v>
      </c>
      <c r="J64">
        <f>Bawana_RLNG!S64</f>
        <v>0</v>
      </c>
      <c r="K64">
        <f>Bawana_Spot!S64</f>
        <v>24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-50</v>
      </c>
      <c r="AA64" s="117">
        <f>STOA!K64</f>
        <v>141.26</v>
      </c>
      <c r="AB64" s="117">
        <f>-STOA!Q64</f>
        <v>0</v>
      </c>
      <c r="AC64">
        <f t="shared" si="0"/>
        <v>2.905096889280752</v>
      </c>
      <c r="AD64">
        <f t="shared" si="1"/>
        <v>206.68686196856387</v>
      </c>
      <c r="AE64">
        <f>'IDT-1'!E64</f>
        <v>0</v>
      </c>
      <c r="AF64" s="26"/>
      <c r="AG64">
        <f t="shared" si="2"/>
        <v>206.68686196856387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-10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0.96195885784464219</v>
      </c>
      <c r="F65">
        <f>GT_Spot!S65</f>
        <v>0</v>
      </c>
      <c r="G65">
        <f>PPCL_NG!S65</f>
        <v>18.79</v>
      </c>
      <c r="H65">
        <f>PPCL_Spot!S65</f>
        <v>53.54</v>
      </c>
      <c r="I65">
        <f>Bawana_NG!S65</f>
        <v>31.04</v>
      </c>
      <c r="J65">
        <f>Bawana_RLNG!S65</f>
        <v>0</v>
      </c>
      <c r="K65">
        <f>Bawana_Spot!S65</f>
        <v>24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-50</v>
      </c>
      <c r="AA65" s="117">
        <f>STOA!K65</f>
        <v>141.26</v>
      </c>
      <c r="AB65" s="117">
        <f>-STOA!Q65</f>
        <v>0</v>
      </c>
      <c r="AC65">
        <f t="shared" si="0"/>
        <v>2.905096889280752</v>
      </c>
      <c r="AD65">
        <f t="shared" si="1"/>
        <v>206.68686196856387</v>
      </c>
      <c r="AE65">
        <f>'IDT-1'!E65</f>
        <v>0</v>
      </c>
      <c r="AF65" s="26"/>
      <c r="AG65">
        <f t="shared" si="2"/>
        <v>206.68686196856387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-10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0.96195885784464219</v>
      </c>
      <c r="F66">
        <f>GT_Spot!S66</f>
        <v>0</v>
      </c>
      <c r="G66">
        <f>PPCL_NG!S66</f>
        <v>18.79</v>
      </c>
      <c r="H66">
        <f>PPCL_Spot!S66</f>
        <v>52.54</v>
      </c>
      <c r="I66">
        <f>Bawana_NG!S66</f>
        <v>31.04</v>
      </c>
      <c r="J66">
        <f>Bawana_RLNG!S66</f>
        <v>0</v>
      </c>
      <c r="K66">
        <f>Bawana_Spot!S66</f>
        <v>24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-50</v>
      </c>
      <c r="AA66" s="117">
        <f>STOA!K66</f>
        <v>141.26</v>
      </c>
      <c r="AB66" s="117">
        <f>-STOA!Q66</f>
        <v>0</v>
      </c>
      <c r="AC66">
        <f t="shared" si="0"/>
        <v>3.295812627779541</v>
      </c>
      <c r="AD66">
        <f t="shared" si="1"/>
        <v>160.29614623006506</v>
      </c>
      <c r="AE66">
        <f>'IDT-1'!E66</f>
        <v>0</v>
      </c>
      <c r="AF66" s="26"/>
      <c r="AG66">
        <f t="shared" si="2"/>
        <v>160.29614623006506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-55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0.96195885784464219</v>
      </c>
      <c r="F67">
        <f>GT_Spot!S67</f>
        <v>0</v>
      </c>
      <c r="G67">
        <f>PPCL_NG!S67</f>
        <v>18.79</v>
      </c>
      <c r="H67">
        <f>PPCL_Spot!S67</f>
        <v>52.54</v>
      </c>
      <c r="I67">
        <f>Bawana_NG!S67</f>
        <v>31.04</v>
      </c>
      <c r="J67">
        <f>Bawana_RLNG!S67</f>
        <v>0</v>
      </c>
      <c r="K67">
        <f>Bawana_Spot!S67</f>
        <v>24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-50</v>
      </c>
      <c r="AA67" s="117">
        <f>STOA!K67</f>
        <v>141.26</v>
      </c>
      <c r="AB67" s="117">
        <f>-STOA!Q67</f>
        <v>0</v>
      </c>
      <c r="AC67">
        <f t="shared" si="0"/>
        <v>2.8962968892807517</v>
      </c>
      <c r="AD67">
        <f t="shared" si="1"/>
        <v>205.69566196856385</v>
      </c>
      <c r="AE67">
        <f>'IDT-1'!E67</f>
        <v>0</v>
      </c>
      <c r="AF67" s="26"/>
      <c r="AG67">
        <f t="shared" si="2"/>
        <v>205.69566196856385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-10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0.96195885784464219</v>
      </c>
      <c r="F68">
        <f>GT_Spot!S68</f>
        <v>0</v>
      </c>
      <c r="G68">
        <f>PPCL_NG!S68</f>
        <v>18.79</v>
      </c>
      <c r="H68">
        <f>PPCL_Spot!S68</f>
        <v>53.779999999999994</v>
      </c>
      <c r="I68">
        <f>Bawana_NG!S68</f>
        <v>31.04</v>
      </c>
      <c r="J68">
        <f>Bawana_RLNG!S68</f>
        <v>0</v>
      </c>
      <c r="K68">
        <f>Bawana_Spot!S68</f>
        <v>24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-50</v>
      </c>
      <c r="AA68" s="117">
        <f>STOA!K68</f>
        <v>141.26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2.9072088892807519</v>
      </c>
      <c r="AD68">
        <f t="shared" ref="AD68:AD98" si="4">SUM(B68:AB68,AI68:AR68)-AC68</f>
        <v>206.92474996856387</v>
      </c>
      <c r="AE68">
        <f>'IDT-1'!E68</f>
        <v>0</v>
      </c>
      <c r="AF68" s="26"/>
      <c r="AG68">
        <f t="shared" ref="AG68:AG98" si="5">SUM(AD68:AF68)+AT68</f>
        <v>206.92474996856387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-10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0.96195885784464219</v>
      </c>
      <c r="F69">
        <f>GT_Spot!S69</f>
        <v>0</v>
      </c>
      <c r="G69">
        <f>PPCL_NG!S69</f>
        <v>18.79</v>
      </c>
      <c r="H69">
        <f>PPCL_Spot!S69</f>
        <v>52.54</v>
      </c>
      <c r="I69">
        <f>Bawana_NG!S69</f>
        <v>31.04</v>
      </c>
      <c r="J69">
        <f>Bawana_RLNG!S69</f>
        <v>0</v>
      </c>
      <c r="K69">
        <f>Bawana_Spot!S69</f>
        <v>24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-50</v>
      </c>
      <c r="AA69" s="117">
        <f>STOA!K69</f>
        <v>141.26</v>
      </c>
      <c r="AB69" s="117">
        <f>-STOA!Q69</f>
        <v>0</v>
      </c>
      <c r="AC69">
        <f t="shared" si="3"/>
        <v>2.8962968892807517</v>
      </c>
      <c r="AD69">
        <f t="shared" si="4"/>
        <v>205.69566196856385</v>
      </c>
      <c r="AE69">
        <f>'IDT-1'!E69</f>
        <v>0</v>
      </c>
      <c r="AF69" s="26"/>
      <c r="AG69">
        <f t="shared" si="5"/>
        <v>205.69566196856385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-10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0.96195885784464219</v>
      </c>
      <c r="F70">
        <f>GT_Spot!S70</f>
        <v>0</v>
      </c>
      <c r="G70">
        <f>PPCL_NG!S70</f>
        <v>18.79</v>
      </c>
      <c r="H70">
        <f>PPCL_Spot!S70</f>
        <v>52.54</v>
      </c>
      <c r="I70">
        <f>Bawana_NG!S70</f>
        <v>31.04</v>
      </c>
      <c r="J70">
        <f>Bawana_RLNG!S70</f>
        <v>0</v>
      </c>
      <c r="K70">
        <f>Bawana_Spot!S70</f>
        <v>24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-50</v>
      </c>
      <c r="AA70" s="117">
        <f>STOA!K70</f>
        <v>141.26</v>
      </c>
      <c r="AB70" s="117">
        <f>-STOA!Q70</f>
        <v>0</v>
      </c>
      <c r="AC70">
        <f t="shared" si="3"/>
        <v>2.8962968892807517</v>
      </c>
      <c r="AD70">
        <f t="shared" si="4"/>
        <v>205.69566196856385</v>
      </c>
      <c r="AE70">
        <f>'IDT-1'!E70</f>
        <v>0</v>
      </c>
      <c r="AF70" s="26"/>
      <c r="AG70">
        <f t="shared" si="5"/>
        <v>205.69566196856385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-10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0.96195885784464219</v>
      </c>
      <c r="F71">
        <f>GT_Spot!S71</f>
        <v>0</v>
      </c>
      <c r="G71">
        <f>PPCL_NG!S71</f>
        <v>18.79</v>
      </c>
      <c r="H71">
        <f>PPCL_Spot!S71</f>
        <v>52.54</v>
      </c>
      <c r="I71">
        <f>Bawana_NG!S71</f>
        <v>31.04</v>
      </c>
      <c r="J71">
        <f>Bawana_RLNG!S71</f>
        <v>0</v>
      </c>
      <c r="K71">
        <f>Bawana_Spot!S71</f>
        <v>24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-50</v>
      </c>
      <c r="AA71" s="117">
        <f>STOA!K71</f>
        <v>141.26</v>
      </c>
      <c r="AB71" s="117">
        <f>-STOA!Q71</f>
        <v>0</v>
      </c>
      <c r="AC71">
        <f t="shared" si="3"/>
        <v>2.8075156140587985</v>
      </c>
      <c r="AD71">
        <f t="shared" si="4"/>
        <v>215.78444324378583</v>
      </c>
      <c r="AE71">
        <f>'IDT-1'!E71</f>
        <v>0</v>
      </c>
      <c r="AF71" s="26"/>
      <c r="AG71">
        <f t="shared" si="5"/>
        <v>215.78444324378583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0.87190184049079766</v>
      </c>
      <c r="F72">
        <f>GT_Spot!S72</f>
        <v>0</v>
      </c>
      <c r="G72">
        <f>PPCL_NG!S72</f>
        <v>18.79</v>
      </c>
      <c r="H72">
        <f>PPCL_Spot!S72</f>
        <v>45.9</v>
      </c>
      <c r="I72">
        <f>Bawana_NG!S72</f>
        <v>31.04</v>
      </c>
      <c r="J72">
        <f>Bawana_RLNG!S72</f>
        <v>0</v>
      </c>
      <c r="K72">
        <f>Bawana_Spot!S72</f>
        <v>24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-50</v>
      </c>
      <c r="AA72" s="117">
        <f>STOA!K72</f>
        <v>141.26</v>
      </c>
      <c r="AB72" s="117">
        <f>-STOA!Q72</f>
        <v>0</v>
      </c>
      <c r="AC72">
        <f t="shared" si="3"/>
        <v>2.7482911123060849</v>
      </c>
      <c r="AD72">
        <f t="shared" si="4"/>
        <v>209.11361072818471</v>
      </c>
      <c r="AE72">
        <f>'IDT-1'!E72</f>
        <v>0</v>
      </c>
      <c r="AF72" s="26"/>
      <c r="AG72">
        <f t="shared" si="5"/>
        <v>209.11361072818471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0.87190184049079766</v>
      </c>
      <c r="F73">
        <f>GT_Spot!S73</f>
        <v>0</v>
      </c>
      <c r="G73">
        <f>PPCL_NG!S73</f>
        <v>18.79</v>
      </c>
      <c r="H73">
        <f>PPCL_Spot!S73</f>
        <v>45.9</v>
      </c>
      <c r="I73">
        <f>Bawana_NG!S73</f>
        <v>31.04</v>
      </c>
      <c r="J73">
        <f>Bawana_RLNG!S73</f>
        <v>0</v>
      </c>
      <c r="K73">
        <f>Bawana_Spot!S73</f>
        <v>24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-50</v>
      </c>
      <c r="AA73" s="117">
        <f>STOA!K73</f>
        <v>141.26</v>
      </c>
      <c r="AB73" s="117">
        <f>-STOA!Q73</f>
        <v>0</v>
      </c>
      <c r="AC73">
        <f t="shared" si="3"/>
        <v>2.7482911123060849</v>
      </c>
      <c r="AD73">
        <f t="shared" si="4"/>
        <v>209.11361072818471</v>
      </c>
      <c r="AE73">
        <f>'IDT-1'!E73</f>
        <v>0</v>
      </c>
      <c r="AF73" s="26"/>
      <c r="AG73">
        <f t="shared" si="5"/>
        <v>209.11361072818471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0.87190184049079766</v>
      </c>
      <c r="F74">
        <f>GT_Spot!S74</f>
        <v>0</v>
      </c>
      <c r="G74">
        <f>PPCL_NG!S74</f>
        <v>18.79</v>
      </c>
      <c r="H74">
        <f>PPCL_Spot!S74</f>
        <v>47.9</v>
      </c>
      <c r="I74">
        <f>Bawana_NG!S74</f>
        <v>31.04</v>
      </c>
      <c r="J74">
        <f>Bawana_RLNG!S74</f>
        <v>0</v>
      </c>
      <c r="K74">
        <f>Bawana_Spot!S74</f>
        <v>24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-50</v>
      </c>
      <c r="AA74" s="117">
        <f>STOA!K74</f>
        <v>141.26</v>
      </c>
      <c r="AB74" s="117">
        <f>-STOA!Q74</f>
        <v>0</v>
      </c>
      <c r="AC74">
        <f t="shared" si="3"/>
        <v>2.7658911123060848</v>
      </c>
      <c r="AD74">
        <f t="shared" si="4"/>
        <v>211.09601072818469</v>
      </c>
      <c r="AE74">
        <f>'IDT-1'!E74</f>
        <v>0</v>
      </c>
      <c r="AF74" s="26"/>
      <c r="AG74">
        <f t="shared" si="5"/>
        <v>211.09601072818469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1.0318992009834049</v>
      </c>
      <c r="F75">
        <f>GT_Spot!S75</f>
        <v>0</v>
      </c>
      <c r="G75">
        <f>PPCL_NG!S75</f>
        <v>18.79</v>
      </c>
      <c r="H75">
        <f>PPCL_Spot!S75</f>
        <v>52.54</v>
      </c>
      <c r="I75">
        <f>Bawana_NG!S75</f>
        <v>31.04</v>
      </c>
      <c r="J75">
        <f>Bawana_RLNG!S75</f>
        <v>0</v>
      </c>
      <c r="K75">
        <f>Bawana_Spot!S75</f>
        <v>27.76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-50</v>
      </c>
      <c r="AA75" s="117">
        <f>STOA!K75</f>
        <v>120.94</v>
      </c>
      <c r="AB75" s="117">
        <f>-STOA!Q75</f>
        <v>0</v>
      </c>
      <c r="AC75">
        <f t="shared" si="3"/>
        <v>2.66240308907842</v>
      </c>
      <c r="AD75">
        <f t="shared" si="4"/>
        <v>199.43949611190496</v>
      </c>
      <c r="AE75">
        <f>'IDT-1'!E75</f>
        <v>0</v>
      </c>
      <c r="AF75" s="26"/>
      <c r="AG75">
        <f t="shared" si="5"/>
        <v>199.43949611190496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1.0318992009834049</v>
      </c>
      <c r="F76">
        <f>GT_Spot!S76</f>
        <v>0</v>
      </c>
      <c r="G76">
        <f>PPCL_NG!S76</f>
        <v>18.79</v>
      </c>
      <c r="H76">
        <f>PPCL_Spot!S76</f>
        <v>52.54</v>
      </c>
      <c r="I76">
        <f>Bawana_NG!S76</f>
        <v>31.04</v>
      </c>
      <c r="J76">
        <f>Bawana_RLNG!S76</f>
        <v>0</v>
      </c>
      <c r="K76">
        <f>Bawana_Spot!S76</f>
        <v>33.83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-50</v>
      </c>
      <c r="AA76" s="117">
        <f>STOA!K76</f>
        <v>120.94</v>
      </c>
      <c r="AB76" s="117">
        <f>-STOA!Q76</f>
        <v>0</v>
      </c>
      <c r="AC76">
        <f t="shared" si="3"/>
        <v>2.71581908907842</v>
      </c>
      <c r="AD76">
        <f t="shared" si="4"/>
        <v>205.45608011190495</v>
      </c>
      <c r="AE76">
        <f>'IDT-1'!E76</f>
        <v>0</v>
      </c>
      <c r="AF76" s="26"/>
      <c r="AG76">
        <f t="shared" si="5"/>
        <v>205.45608011190495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1.0318992009834049</v>
      </c>
      <c r="F77">
        <f>GT_Spot!S77</f>
        <v>0</v>
      </c>
      <c r="G77">
        <f>PPCL_NG!S77</f>
        <v>18.79</v>
      </c>
      <c r="H77">
        <f>PPCL_Spot!S77</f>
        <v>53.04</v>
      </c>
      <c r="I77">
        <f>Bawana_NG!S77</f>
        <v>31.04</v>
      </c>
      <c r="J77">
        <f>Bawana_RLNG!S77</f>
        <v>0</v>
      </c>
      <c r="K77">
        <f>Bawana_Spot!S77</f>
        <v>32.760985411340052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-10</v>
      </c>
      <c r="AA77" s="117">
        <f>STOA!K77</f>
        <v>120.94</v>
      </c>
      <c r="AB77" s="117">
        <f>-STOA!Q77</f>
        <v>0</v>
      </c>
      <c r="AC77">
        <f t="shared" si="3"/>
        <v>2.5866067566627002</v>
      </c>
      <c r="AD77">
        <f t="shared" si="4"/>
        <v>219.00627785566076</v>
      </c>
      <c r="AE77">
        <f>'IDT-1'!E77</f>
        <v>0</v>
      </c>
      <c r="AF77" s="26"/>
      <c r="AG77">
        <f t="shared" si="5"/>
        <v>219.00627785566076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-26.01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1.0318992009834049</v>
      </c>
      <c r="F78">
        <f>GT_Spot!S78</f>
        <v>0</v>
      </c>
      <c r="G78">
        <f>PPCL_NG!S78</f>
        <v>18.79</v>
      </c>
      <c r="H78">
        <f>PPCL_Spot!S78</f>
        <v>53.04</v>
      </c>
      <c r="I78">
        <f>Bawana_NG!S78</f>
        <v>31.04</v>
      </c>
      <c r="J78">
        <f>Bawana_RLNG!S78</f>
        <v>0</v>
      </c>
      <c r="K78">
        <f>Bawana_Spot!S78</f>
        <v>33.618983337869309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-10</v>
      </c>
      <c r="AA78" s="117">
        <f>STOA!K78</f>
        <v>120.94</v>
      </c>
      <c r="AB78" s="117">
        <f>-STOA!Q78</f>
        <v>0</v>
      </c>
      <c r="AC78">
        <f t="shared" si="3"/>
        <v>2.6739715048406936</v>
      </c>
      <c r="AD78">
        <f t="shared" si="4"/>
        <v>210.78691103401201</v>
      </c>
      <c r="AE78">
        <f>'IDT-1'!E78</f>
        <v>0</v>
      </c>
      <c r="AF78" s="26"/>
      <c r="AG78">
        <f t="shared" si="5"/>
        <v>210.78691103401201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-35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1.0318992009834049</v>
      </c>
      <c r="F79">
        <f>GT_Spot!S79</f>
        <v>0</v>
      </c>
      <c r="G79">
        <f>PPCL_NG!S79</f>
        <v>18.79</v>
      </c>
      <c r="H79">
        <f>PPCL_Spot!S79</f>
        <v>52.54</v>
      </c>
      <c r="I79">
        <f>Bawana_NG!S79</f>
        <v>31.04</v>
      </c>
      <c r="J79">
        <f>Bawana_RLNG!S79</f>
        <v>0</v>
      </c>
      <c r="K79">
        <f>Bawana_Spot!S79</f>
        <v>32.3309699096991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-10</v>
      </c>
      <c r="AA79" s="117">
        <f>STOA!K79</f>
        <v>120.94</v>
      </c>
      <c r="AB79" s="117">
        <f>-STOA!Q79</f>
        <v>0</v>
      </c>
      <c r="AC79">
        <f t="shared" si="3"/>
        <v>3.146534000393538</v>
      </c>
      <c r="AD79">
        <f t="shared" si="4"/>
        <v>153.52633511028895</v>
      </c>
      <c r="AE79">
        <f>'IDT-1'!E79</f>
        <v>0</v>
      </c>
      <c r="AF79" s="26"/>
      <c r="AG79">
        <f t="shared" si="5"/>
        <v>153.52633511028895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-90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1.0318992009834049</v>
      </c>
      <c r="F80">
        <f>GT_Spot!S80</f>
        <v>0</v>
      </c>
      <c r="G80">
        <f>PPCL_NG!S80</f>
        <v>18.79</v>
      </c>
      <c r="H80">
        <f>PPCL_Spot!S80</f>
        <v>53.779999999999994</v>
      </c>
      <c r="I80">
        <f>Bawana_NG!S80</f>
        <v>31.04</v>
      </c>
      <c r="J80">
        <f>Bawana_RLNG!S80</f>
        <v>0</v>
      </c>
      <c r="K80">
        <f>Bawana_Spot!S80</f>
        <v>36.028893869155439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-10</v>
      </c>
      <c r="AA80" s="117">
        <f>STOA!K80</f>
        <v>120.94</v>
      </c>
      <c r="AB80" s="117">
        <f>-STOA!Q80</f>
        <v>0</v>
      </c>
      <c r="AC80">
        <f t="shared" si="3"/>
        <v>2.7016907175160108</v>
      </c>
      <c r="AD80">
        <f t="shared" si="4"/>
        <v>213.90910235262282</v>
      </c>
      <c r="AE80">
        <f>'IDT-1'!E80</f>
        <v>0</v>
      </c>
      <c r="AF80" s="26"/>
      <c r="AG80">
        <f t="shared" si="5"/>
        <v>213.90910235262282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-35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1.0928426543031005</v>
      </c>
      <c r="F81">
        <f>GT_Spot!S81</f>
        <v>0</v>
      </c>
      <c r="G81">
        <f>PPCL_NG!S81</f>
        <v>18.79</v>
      </c>
      <c r="H81">
        <f>PPCL_Spot!S81</f>
        <v>53.54</v>
      </c>
      <c r="I81">
        <f>Bawana_NG!S81</f>
        <v>31.04</v>
      </c>
      <c r="J81">
        <f>Bawana_RLNG!S81</f>
        <v>0</v>
      </c>
      <c r="K81">
        <f>Bawana_Spot!S81</f>
        <v>24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-10</v>
      </c>
      <c r="AA81" s="117">
        <f>STOA!K81</f>
        <v>120.94</v>
      </c>
      <c r="AB81" s="117">
        <f>-STOA!Q81</f>
        <v>0</v>
      </c>
      <c r="AC81">
        <f t="shared" si="3"/>
        <v>2.5942607538566569</v>
      </c>
      <c r="AD81">
        <f t="shared" si="4"/>
        <v>201.80858190044646</v>
      </c>
      <c r="AE81">
        <f>'IDT-1'!E81</f>
        <v>0</v>
      </c>
      <c r="AF81" s="26"/>
      <c r="AG81">
        <f t="shared" si="5"/>
        <v>201.80858190044646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-35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1.0928426543031005</v>
      </c>
      <c r="F82">
        <f>GT_Spot!S82</f>
        <v>0</v>
      </c>
      <c r="G82">
        <f>PPCL_NG!S82</f>
        <v>18.79</v>
      </c>
      <c r="H82">
        <f>PPCL_Spot!S82</f>
        <v>53.54</v>
      </c>
      <c r="I82">
        <f>Bawana_NG!S82</f>
        <v>31.04</v>
      </c>
      <c r="J82">
        <f>Bawana_RLNG!S82</f>
        <v>0</v>
      </c>
      <c r="K82">
        <f>Bawana_Spot!S82</f>
        <v>24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-10</v>
      </c>
      <c r="AA82" s="117">
        <f>STOA!K82</f>
        <v>120.94</v>
      </c>
      <c r="AB82" s="117">
        <f>-STOA!Q82</f>
        <v>0</v>
      </c>
      <c r="AC82">
        <f t="shared" si="3"/>
        <v>2.5942607538566569</v>
      </c>
      <c r="AD82">
        <f t="shared" si="4"/>
        <v>201.80858190044646</v>
      </c>
      <c r="AE82">
        <f>'IDT-1'!E82</f>
        <v>0</v>
      </c>
      <c r="AF82" s="26"/>
      <c r="AG82">
        <f t="shared" si="5"/>
        <v>201.80858190044646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-35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1.0928426543031005</v>
      </c>
      <c r="F83">
        <f>GT_Spot!S83</f>
        <v>0</v>
      </c>
      <c r="G83">
        <f>PPCL_NG!S83</f>
        <v>18.79</v>
      </c>
      <c r="H83">
        <f>PPCL_Spot!S83</f>
        <v>53.54</v>
      </c>
      <c r="I83">
        <f>Bawana_NG!S83</f>
        <v>31.04</v>
      </c>
      <c r="J83">
        <f>Bawana_RLNG!S83</f>
        <v>0</v>
      </c>
      <c r="K83">
        <f>Bawana_Spot!S83</f>
        <v>39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9.68</v>
      </c>
      <c r="AB83" s="117">
        <f>-STOA!Q83</f>
        <v>0</v>
      </c>
      <c r="AC83">
        <f t="shared" si="3"/>
        <v>1.3476570153578675</v>
      </c>
      <c r="AD83">
        <f t="shared" si="4"/>
        <v>151.79518563894524</v>
      </c>
      <c r="AE83">
        <f>'IDT-1'!E83</f>
        <v>0</v>
      </c>
      <c r="AF83" s="26"/>
      <c r="AG83">
        <f t="shared" si="5"/>
        <v>151.79518563894524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1.5736443148688046</v>
      </c>
      <c r="F84">
        <f>GT_Spot!S84</f>
        <v>0</v>
      </c>
      <c r="G84">
        <f>PPCL_NG!S84</f>
        <v>18.79</v>
      </c>
      <c r="H84">
        <f>PPCL_Spot!S84</f>
        <v>53.54</v>
      </c>
      <c r="I84">
        <f>Bawana_NG!S84</f>
        <v>31.04</v>
      </c>
      <c r="J84">
        <f>Bawana_RLNG!S84</f>
        <v>0</v>
      </c>
      <c r="K84">
        <f>Bawana_Spot!S84</f>
        <v>39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48.38</v>
      </c>
      <c r="AB84" s="117">
        <f>-STOA!Q84</f>
        <v>0</v>
      </c>
      <c r="AC84">
        <f t="shared" si="3"/>
        <v>1.6924480699708455</v>
      </c>
      <c r="AD84">
        <f t="shared" si="4"/>
        <v>190.63119624489795</v>
      </c>
      <c r="AE84">
        <f>'IDT-1'!E84</f>
        <v>0</v>
      </c>
      <c r="AF84" s="26"/>
      <c r="AG84">
        <f t="shared" si="5"/>
        <v>190.63119624489795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1.5736443148688046</v>
      </c>
      <c r="F85">
        <f>GT_Spot!S85</f>
        <v>0</v>
      </c>
      <c r="G85">
        <f>PPCL_NG!S85</f>
        <v>18.79</v>
      </c>
      <c r="H85">
        <f>PPCL_Spot!S85</f>
        <v>52.54</v>
      </c>
      <c r="I85">
        <f>Bawana_NG!S85</f>
        <v>31.04</v>
      </c>
      <c r="J85">
        <f>Bawana_RLNG!S85</f>
        <v>0</v>
      </c>
      <c r="K85">
        <f>Bawana_Spot!S85</f>
        <v>39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48.38</v>
      </c>
      <c r="AB85" s="117">
        <f>-STOA!Q85</f>
        <v>0</v>
      </c>
      <c r="AC85">
        <f t="shared" si="3"/>
        <v>1.6836480699708456</v>
      </c>
      <c r="AD85">
        <f t="shared" si="4"/>
        <v>189.63999624489796</v>
      </c>
      <c r="AE85">
        <f>'IDT-1'!E85</f>
        <v>0</v>
      </c>
      <c r="AF85" s="26"/>
      <c r="AG85">
        <f t="shared" si="5"/>
        <v>189.63999624489796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1.5736443148688046</v>
      </c>
      <c r="F86">
        <f>GT_Spot!S86</f>
        <v>0</v>
      </c>
      <c r="G86">
        <f>PPCL_NG!S86</f>
        <v>18.79</v>
      </c>
      <c r="H86">
        <f>PPCL_Spot!S86</f>
        <v>53.54</v>
      </c>
      <c r="I86">
        <f>Bawana_NG!S86</f>
        <v>31.04</v>
      </c>
      <c r="J86">
        <f>Bawana_RLNG!S86</f>
        <v>0</v>
      </c>
      <c r="K86">
        <f>Bawana_Spot!S86</f>
        <v>39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48.38</v>
      </c>
      <c r="AB86" s="117">
        <f>-STOA!Q86</f>
        <v>0</v>
      </c>
      <c r="AC86">
        <f t="shared" si="3"/>
        <v>1.6924480699708455</v>
      </c>
      <c r="AD86">
        <f t="shared" si="4"/>
        <v>190.63119624489795</v>
      </c>
      <c r="AE86">
        <f>'IDT-1'!E86</f>
        <v>0</v>
      </c>
      <c r="AF86" s="26"/>
      <c r="AG86">
        <f t="shared" si="5"/>
        <v>190.63119624489795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1.5736443148688046</v>
      </c>
      <c r="F87">
        <f>GT_Spot!S87</f>
        <v>0</v>
      </c>
      <c r="G87">
        <f>PPCL_NG!S87</f>
        <v>18.79</v>
      </c>
      <c r="H87">
        <f>PPCL_Spot!S87</f>
        <v>53.54</v>
      </c>
      <c r="I87">
        <f>Bawana_NG!S87</f>
        <v>31.04</v>
      </c>
      <c r="J87">
        <f>Bawana_RLNG!S87</f>
        <v>0</v>
      </c>
      <c r="K87">
        <f>Bawana_Spot!S87</f>
        <v>39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9.68</v>
      </c>
      <c r="AB87" s="117">
        <f>-STOA!Q87</f>
        <v>0</v>
      </c>
      <c r="AC87">
        <f t="shared" si="3"/>
        <v>1.3518880699708455</v>
      </c>
      <c r="AD87">
        <f t="shared" si="4"/>
        <v>152.27175624489797</v>
      </c>
      <c r="AE87">
        <f>'IDT-1'!E87</f>
        <v>0</v>
      </c>
      <c r="AF87" s="26"/>
      <c r="AG87">
        <f t="shared" si="5"/>
        <v>152.27175624489797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1.5736443148688046</v>
      </c>
      <c r="F88">
        <f>GT_Spot!S88</f>
        <v>0</v>
      </c>
      <c r="G88">
        <f>PPCL_NG!S88</f>
        <v>18.79</v>
      </c>
      <c r="H88">
        <f>PPCL_Spot!S88</f>
        <v>53.54</v>
      </c>
      <c r="I88">
        <f>Bawana_NG!S88</f>
        <v>31.04</v>
      </c>
      <c r="J88">
        <f>Bawana_RLNG!S88</f>
        <v>0</v>
      </c>
      <c r="K88">
        <f>Bawana_Spot!S88</f>
        <v>39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48.38</v>
      </c>
      <c r="AB88" s="117">
        <f>-STOA!Q88</f>
        <v>0</v>
      </c>
      <c r="AC88">
        <f t="shared" si="3"/>
        <v>1.6924480699708455</v>
      </c>
      <c r="AD88">
        <f t="shared" si="4"/>
        <v>190.63119624489795</v>
      </c>
      <c r="AE88">
        <f>'IDT-1'!E88</f>
        <v>0</v>
      </c>
      <c r="AF88" s="26"/>
      <c r="AG88">
        <f t="shared" si="5"/>
        <v>190.63119624489795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1.5534693877551022</v>
      </c>
      <c r="F89">
        <f>GT_Spot!S89</f>
        <v>0</v>
      </c>
      <c r="G89">
        <f>PPCL_NG!S89</f>
        <v>18.79</v>
      </c>
      <c r="H89">
        <f>PPCL_Spot!S89</f>
        <v>53.54</v>
      </c>
      <c r="I89">
        <f>Bawana_NG!S89</f>
        <v>31.04</v>
      </c>
      <c r="J89">
        <f>Bawana_RLNG!S89</f>
        <v>0</v>
      </c>
      <c r="K89">
        <f>Bawana_Spot!S89</f>
        <v>39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48.38</v>
      </c>
      <c r="AB89" s="117">
        <f>-STOA!Q89</f>
        <v>0</v>
      </c>
      <c r="AC89">
        <f t="shared" si="3"/>
        <v>1.692270530612245</v>
      </c>
      <c r="AD89">
        <f t="shared" si="4"/>
        <v>190.61119885714285</v>
      </c>
      <c r="AE89">
        <f>'IDT-1'!E89</f>
        <v>0</v>
      </c>
      <c r="AF89" s="26"/>
      <c r="AG89">
        <f t="shared" si="5"/>
        <v>190.61119885714285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1.5534693877551022</v>
      </c>
      <c r="F90">
        <f>GT_Spot!S90</f>
        <v>0</v>
      </c>
      <c r="G90">
        <f>PPCL_NG!S90</f>
        <v>18.79</v>
      </c>
      <c r="H90">
        <f>PPCL_Spot!S90</f>
        <v>53.54</v>
      </c>
      <c r="I90">
        <f>Bawana_NG!S90</f>
        <v>31.04</v>
      </c>
      <c r="J90">
        <f>Bawana_RLNG!S90</f>
        <v>0</v>
      </c>
      <c r="K90">
        <f>Bawana_Spot!S90</f>
        <v>39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48.38</v>
      </c>
      <c r="AB90" s="117">
        <f>-STOA!Q90</f>
        <v>0</v>
      </c>
      <c r="AC90">
        <f t="shared" si="3"/>
        <v>1.692270530612245</v>
      </c>
      <c r="AD90">
        <f t="shared" si="4"/>
        <v>190.61119885714285</v>
      </c>
      <c r="AE90">
        <f>'IDT-1'!E90</f>
        <v>0</v>
      </c>
      <c r="AF90" s="26"/>
      <c r="AG90">
        <f t="shared" si="5"/>
        <v>190.61119885714285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1.5534693877551022</v>
      </c>
      <c r="F91">
        <f>GT_Spot!S91</f>
        <v>0</v>
      </c>
      <c r="G91">
        <f>PPCL_NG!S91</f>
        <v>18.79</v>
      </c>
      <c r="H91">
        <f>PPCL_Spot!S91</f>
        <v>52.54</v>
      </c>
      <c r="I91">
        <f>Bawana_NG!S91</f>
        <v>31.04</v>
      </c>
      <c r="J91">
        <f>Bawana_RLNG!S91</f>
        <v>0</v>
      </c>
      <c r="K91">
        <f>Bawana_Spot!S91</f>
        <v>39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9.68</v>
      </c>
      <c r="AB91" s="117">
        <f>-STOA!Q91</f>
        <v>0</v>
      </c>
      <c r="AC91">
        <f t="shared" si="3"/>
        <v>1.3429105306122449</v>
      </c>
      <c r="AD91">
        <f t="shared" si="4"/>
        <v>151.26055885714285</v>
      </c>
      <c r="AE91">
        <f>'IDT-1'!E91</f>
        <v>0</v>
      </c>
      <c r="AF91" s="26"/>
      <c r="AG91">
        <f t="shared" si="5"/>
        <v>151.26055885714285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1.5534693877551022</v>
      </c>
      <c r="F92">
        <f>GT_Spot!S92</f>
        <v>0</v>
      </c>
      <c r="G92">
        <f>PPCL_NG!S92</f>
        <v>18.79</v>
      </c>
      <c r="H92">
        <f>PPCL_Spot!S92</f>
        <v>53.54</v>
      </c>
      <c r="I92">
        <f>Bawana_NG!S92</f>
        <v>31.04</v>
      </c>
      <c r="J92">
        <f>Bawana_RLNG!S92</f>
        <v>0</v>
      </c>
      <c r="K92">
        <f>Bawana_Spot!S92</f>
        <v>39.000000000000007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48.38</v>
      </c>
      <c r="AB92" s="117">
        <f>-STOA!Q92</f>
        <v>0</v>
      </c>
      <c r="AC92">
        <f t="shared" si="3"/>
        <v>1.692270530612245</v>
      </c>
      <c r="AD92">
        <f t="shared" si="4"/>
        <v>190.61119885714285</v>
      </c>
      <c r="AE92">
        <f>'IDT-1'!E92</f>
        <v>0</v>
      </c>
      <c r="AF92" s="26"/>
      <c r="AG92">
        <f t="shared" si="5"/>
        <v>190.61119885714285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1.5534693877551022</v>
      </c>
      <c r="F93">
        <f>GT_Spot!S93</f>
        <v>0</v>
      </c>
      <c r="G93">
        <f>PPCL_NG!S93</f>
        <v>18.79</v>
      </c>
      <c r="H93">
        <f>PPCL_Spot!S93</f>
        <v>53.54</v>
      </c>
      <c r="I93">
        <f>Bawana_NG!S93</f>
        <v>31.04</v>
      </c>
      <c r="J93">
        <f>Bawana_RLNG!S93</f>
        <v>0</v>
      </c>
      <c r="K93">
        <f>Bawana_Spot!S93</f>
        <v>39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48.38</v>
      </c>
      <c r="AB93" s="117">
        <f>-STOA!Q93</f>
        <v>0</v>
      </c>
      <c r="AC93">
        <f t="shared" si="3"/>
        <v>1.692270530612245</v>
      </c>
      <c r="AD93">
        <f t="shared" si="4"/>
        <v>190.61119885714285</v>
      </c>
      <c r="AE93">
        <f>'IDT-1'!E93</f>
        <v>0</v>
      </c>
      <c r="AF93" s="26"/>
      <c r="AG93">
        <f t="shared" si="5"/>
        <v>190.61119885714285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1.5534693877551022</v>
      </c>
      <c r="F94">
        <f>GT_Spot!S94</f>
        <v>0</v>
      </c>
      <c r="G94">
        <f>PPCL_NG!S94</f>
        <v>18.79</v>
      </c>
      <c r="H94">
        <f>PPCL_Spot!S94</f>
        <v>53.54</v>
      </c>
      <c r="I94">
        <f>Bawana_NG!S94</f>
        <v>31.04</v>
      </c>
      <c r="J94">
        <f>Bawana_RLNG!S94</f>
        <v>0</v>
      </c>
      <c r="K94">
        <f>Bawana_Spot!S94</f>
        <v>39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48.38</v>
      </c>
      <c r="AB94" s="117">
        <f>-STOA!Q94</f>
        <v>0</v>
      </c>
      <c r="AC94">
        <f t="shared" si="3"/>
        <v>1.692270530612245</v>
      </c>
      <c r="AD94">
        <f t="shared" si="4"/>
        <v>190.61119885714285</v>
      </c>
      <c r="AE94">
        <f>'IDT-1'!E94</f>
        <v>0</v>
      </c>
      <c r="AF94" s="26"/>
      <c r="AG94">
        <f t="shared" si="5"/>
        <v>190.61119885714285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1.5534693877551022</v>
      </c>
      <c r="F95">
        <f>GT_Spot!S95</f>
        <v>0</v>
      </c>
      <c r="G95">
        <f>PPCL_NG!S95</f>
        <v>18.79</v>
      </c>
      <c r="H95">
        <f>PPCL_Spot!S95</f>
        <v>53.54</v>
      </c>
      <c r="I95">
        <f>Bawana_NG!S95</f>
        <v>31.04</v>
      </c>
      <c r="J95">
        <f>Bawana_RLNG!S95</f>
        <v>0</v>
      </c>
      <c r="K95">
        <f>Bawana_Spot!S95</f>
        <v>39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9.68</v>
      </c>
      <c r="AB95" s="117">
        <f>-STOA!Q95</f>
        <v>0</v>
      </c>
      <c r="AC95">
        <f t="shared" si="3"/>
        <v>1.351710530612245</v>
      </c>
      <c r="AD95">
        <f t="shared" si="4"/>
        <v>152.25175885714285</v>
      </c>
      <c r="AE95">
        <f>'IDT-1'!E95</f>
        <v>0</v>
      </c>
      <c r="AF95" s="26"/>
      <c r="AG95">
        <f t="shared" si="5"/>
        <v>152.25175885714285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1.5534693877551022</v>
      </c>
      <c r="F96">
        <f>GT_Spot!S96</f>
        <v>0</v>
      </c>
      <c r="G96">
        <f>PPCL_NG!S96</f>
        <v>18.79</v>
      </c>
      <c r="H96">
        <f>PPCL_Spot!S96</f>
        <v>53.54</v>
      </c>
      <c r="I96">
        <f>Bawana_NG!S96</f>
        <v>31.04</v>
      </c>
      <c r="J96">
        <f>Bawana_RLNG!S96</f>
        <v>0</v>
      </c>
      <c r="K96">
        <f>Bawana_Spot!S96</f>
        <v>39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48.38</v>
      </c>
      <c r="AB96" s="117">
        <f>-STOA!Q96</f>
        <v>0</v>
      </c>
      <c r="AC96">
        <f t="shared" si="3"/>
        <v>1.692270530612245</v>
      </c>
      <c r="AD96">
        <f t="shared" si="4"/>
        <v>190.61119885714285</v>
      </c>
      <c r="AE96">
        <f>'IDT-1'!E96</f>
        <v>0</v>
      </c>
      <c r="AF96" s="26"/>
      <c r="AG96">
        <f t="shared" si="5"/>
        <v>190.61119885714285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4">
      <c r="A97" t="s">
        <v>139</v>
      </c>
      <c r="E97">
        <f>GT_NG!S97</f>
        <v>1.5534693877551022</v>
      </c>
      <c r="F97">
        <f>GT_Spot!S97</f>
        <v>0</v>
      </c>
      <c r="G97">
        <f>PPCL_NG!S97</f>
        <v>18.79</v>
      </c>
      <c r="H97">
        <f>PPCL_Spot!S97</f>
        <v>52.54</v>
      </c>
      <c r="I97">
        <f>Bawana_NG!S97</f>
        <v>31.04</v>
      </c>
      <c r="J97">
        <f>Bawana_RLNG!S97</f>
        <v>0</v>
      </c>
      <c r="K97">
        <f>Bawana_Spot!S97</f>
        <v>39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48.38</v>
      </c>
      <c r="AB97" s="117">
        <f>-STOA!Q97</f>
        <v>0</v>
      </c>
      <c r="AC97">
        <f t="shared" si="3"/>
        <v>1.6834705306122448</v>
      </c>
      <c r="AD97">
        <f t="shared" si="4"/>
        <v>189.61999885714283</v>
      </c>
      <c r="AE97">
        <f>'IDT-1'!E97</f>
        <v>0</v>
      </c>
      <c r="AF97" s="26"/>
      <c r="AG97">
        <f t="shared" si="5"/>
        <v>189.61999885714283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4">
      <c r="A98" t="s">
        <v>140</v>
      </c>
      <c r="E98">
        <f>GT_NG!S98</f>
        <v>1.5534693877551022</v>
      </c>
      <c r="F98">
        <f>GT_Spot!S98</f>
        <v>0</v>
      </c>
      <c r="G98">
        <f>PPCL_NG!S98</f>
        <v>18.79</v>
      </c>
      <c r="H98">
        <f>PPCL_Spot!S98</f>
        <v>53.54</v>
      </c>
      <c r="I98">
        <f>Bawana_NG!S98</f>
        <v>31.04</v>
      </c>
      <c r="J98">
        <f>Bawana_RLNG!S98</f>
        <v>0</v>
      </c>
      <c r="K98">
        <f>Bawana_Spot!S98</f>
        <v>39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48.38</v>
      </c>
      <c r="AB98" s="117">
        <f>-STOA!Q98</f>
        <v>0</v>
      </c>
      <c r="AC98">
        <f t="shared" si="3"/>
        <v>1.692270530612245</v>
      </c>
      <c r="AD98">
        <f t="shared" si="4"/>
        <v>190.61119885714285</v>
      </c>
      <c r="AE98">
        <f>'IDT-1'!E98</f>
        <v>0</v>
      </c>
      <c r="AF98" s="26"/>
      <c r="AG98">
        <f t="shared" si="5"/>
        <v>190.61119885714285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4">
      <c r="A99" t="s">
        <v>141</v>
      </c>
      <c r="E99">
        <f t="shared" ref="E99:AR99" si="6">SUM(E3:E98)/4000</f>
        <v>4.4826449979698688E-2</v>
      </c>
      <c r="F99">
        <f t="shared" si="6"/>
        <v>0</v>
      </c>
      <c r="G99">
        <f t="shared" si="6"/>
        <v>0.45095999999999947</v>
      </c>
      <c r="H99">
        <f t="shared" si="6"/>
        <v>1.2909774885473615</v>
      </c>
      <c r="I99">
        <f t="shared" si="6"/>
        <v>0.7449599999999994</v>
      </c>
      <c r="J99">
        <f t="shared" si="6"/>
        <v>0</v>
      </c>
      <c r="K99">
        <f t="shared" si="6"/>
        <v>0.95037282607497098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-0.39</v>
      </c>
      <c r="AA99" s="117">
        <f t="shared" si="6"/>
        <v>1.5509575000000009</v>
      </c>
      <c r="AB99" s="117">
        <f t="shared" si="6"/>
        <v>0</v>
      </c>
      <c r="AC99">
        <f t="shared" si="6"/>
        <v>4.9975120869902197E-2</v>
      </c>
      <c r="AD99">
        <f t="shared" si="6"/>
        <v>4.3428266437321277</v>
      </c>
      <c r="AE99">
        <f t="shared" si="6"/>
        <v>0</v>
      </c>
      <c r="AG99">
        <f t="shared" si="6"/>
        <v>4.3428266437321277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-0.25025249999999999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44682</v>
      </c>
      <c r="B1" s="212"/>
      <c r="C1" s="212"/>
      <c r="D1" s="212"/>
      <c r="E1" s="212" t="s">
        <v>192</v>
      </c>
      <c r="F1" s="212" t="s">
        <v>193</v>
      </c>
      <c r="G1" s="212" t="s">
        <v>190</v>
      </c>
      <c r="H1" s="212" t="s">
        <v>191</v>
      </c>
      <c r="I1" s="212" t="s">
        <v>194</v>
      </c>
      <c r="J1" s="212" t="s">
        <v>196</v>
      </c>
      <c r="K1" s="212" t="s">
        <v>300</v>
      </c>
      <c r="L1" s="212" t="s">
        <v>200</v>
      </c>
      <c r="M1" s="212" t="s">
        <v>201</v>
      </c>
      <c r="N1" s="212" t="s">
        <v>202</v>
      </c>
      <c r="O1" s="212" t="s">
        <v>197</v>
      </c>
      <c r="P1" s="219" t="s">
        <v>143</v>
      </c>
      <c r="Q1" s="219" t="s">
        <v>144</v>
      </c>
      <c r="R1" s="79"/>
      <c r="S1" s="79"/>
      <c r="T1" s="82" t="s">
        <v>302</v>
      </c>
      <c r="U1" s="220" t="s">
        <v>303</v>
      </c>
      <c r="V1" s="107" t="s">
        <v>316</v>
      </c>
      <c r="W1" s="107" t="s">
        <v>302</v>
      </c>
      <c r="X1" s="212" t="s">
        <v>335</v>
      </c>
      <c r="Y1" s="222" t="s">
        <v>223</v>
      </c>
      <c r="Z1" s="222" t="s">
        <v>224</v>
      </c>
      <c r="AA1" s="221" t="s">
        <v>198</v>
      </c>
      <c r="AB1" s="221" t="s">
        <v>199</v>
      </c>
      <c r="AC1" s="27" t="s">
        <v>189</v>
      </c>
      <c r="AD1" s="212" t="s">
        <v>142</v>
      </c>
      <c r="AG1" s="212" t="s">
        <v>278</v>
      </c>
      <c r="AI1" s="222" t="s">
        <v>384</v>
      </c>
      <c r="AJ1" s="222" t="s">
        <v>385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4" t="s">
        <v>413</v>
      </c>
      <c r="AP1" s="224" t="s">
        <v>414</v>
      </c>
      <c r="AQ1" s="224" t="s">
        <v>415</v>
      </c>
      <c r="AR1" s="224" t="s">
        <v>416</v>
      </c>
    </row>
    <row r="2" spans="1:44">
      <c r="A2" s="27" t="s">
        <v>44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9"/>
      <c r="Q2" s="219"/>
      <c r="R2" s="79"/>
      <c r="S2" s="79"/>
      <c r="T2" s="82" t="s">
        <v>315</v>
      </c>
      <c r="U2" s="220"/>
      <c r="V2" s="107" t="s">
        <v>304</v>
      </c>
      <c r="W2" s="107" t="s">
        <v>304</v>
      </c>
      <c r="X2" s="212"/>
      <c r="Y2" s="222"/>
      <c r="Z2" s="222"/>
      <c r="AA2" s="221"/>
      <c r="AB2" s="221"/>
      <c r="AC2" s="27">
        <f>Allocation!J1/100</f>
        <v>8.8000000000000005E-3</v>
      </c>
      <c r="AD2" s="212"/>
      <c r="AE2" t="s">
        <v>276</v>
      </c>
      <c r="AG2" s="212"/>
      <c r="AI2" s="222"/>
      <c r="AJ2" s="222"/>
      <c r="AK2" s="222"/>
      <c r="AL2" s="222"/>
      <c r="AM2" s="222"/>
      <c r="AN2" s="222"/>
      <c r="AO2" s="224"/>
      <c r="AP2" s="224"/>
      <c r="AQ2" s="224"/>
      <c r="AR2" s="224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3.76</v>
      </c>
      <c r="H3">
        <f>PPCL_Spot!R3</f>
        <v>12</v>
      </c>
      <c r="I3">
        <f>Bawana_NG!R3</f>
        <v>5.82</v>
      </c>
      <c r="J3">
        <f>Bawana_RLNG!R3</f>
        <v>0</v>
      </c>
      <c r="K3">
        <f>Bawana_Spot!R3</f>
        <v>8.9999999999999982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0.26910400000000001</v>
      </c>
      <c r="AD3">
        <f>SUM(B3:AB3,AI3:AR3)-AC3</f>
        <v>30.310896</v>
      </c>
      <c r="AE3">
        <f>'IDT-1'!D3</f>
        <v>0</v>
      </c>
      <c r="AF3" s="26"/>
      <c r="AG3">
        <f>SUM(AD3:AF3)</f>
        <v>30.310896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3.76</v>
      </c>
      <c r="H4">
        <f>PPCL_Spot!R4</f>
        <v>12</v>
      </c>
      <c r="I4">
        <f>Bawana_NG!R4</f>
        <v>5.82</v>
      </c>
      <c r="J4">
        <f>Bawana_RLNG!R4</f>
        <v>0</v>
      </c>
      <c r="K4">
        <f>Bawana_Spot!R4</f>
        <v>8.9999999999999982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0.26910400000000001</v>
      </c>
      <c r="AD4">
        <f t="shared" ref="AD4:AD67" si="1">SUM(B4:AB4,AI4:AR4)-AC4</f>
        <v>30.310896</v>
      </c>
      <c r="AE4">
        <f>'IDT-1'!D4</f>
        <v>0</v>
      </c>
      <c r="AF4" s="26"/>
      <c r="AG4">
        <f t="shared" ref="AG4:AG67" si="2">SUM(AD4:AF4)</f>
        <v>30.310896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3.76</v>
      </c>
      <c r="H5">
        <f>PPCL_Spot!R5</f>
        <v>12</v>
      </c>
      <c r="I5">
        <f>Bawana_NG!R5</f>
        <v>5.82</v>
      </c>
      <c r="J5">
        <f>Bawana_RLNG!R5</f>
        <v>0</v>
      </c>
      <c r="K5">
        <f>Bawana_Spot!R5</f>
        <v>8.9999999999999982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0.26910400000000001</v>
      </c>
      <c r="AD5">
        <f t="shared" si="1"/>
        <v>30.310896</v>
      </c>
      <c r="AE5">
        <f>'IDT-1'!D5</f>
        <v>0</v>
      </c>
      <c r="AF5" s="26"/>
      <c r="AG5">
        <f t="shared" si="2"/>
        <v>30.310896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3.76</v>
      </c>
      <c r="H6">
        <f>PPCL_Spot!R6</f>
        <v>12</v>
      </c>
      <c r="I6">
        <f>Bawana_NG!R6</f>
        <v>5.82</v>
      </c>
      <c r="J6">
        <f>Bawana_RLNG!R6</f>
        <v>0</v>
      </c>
      <c r="K6">
        <f>Bawana_Spot!R6</f>
        <v>8.9999999999999982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0.26910400000000001</v>
      </c>
      <c r="AD6">
        <f t="shared" si="1"/>
        <v>30.310896</v>
      </c>
      <c r="AE6">
        <f>'IDT-1'!D6</f>
        <v>0</v>
      </c>
      <c r="AF6" s="26"/>
      <c r="AG6">
        <f t="shared" si="2"/>
        <v>30.310896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3.76</v>
      </c>
      <c r="H7">
        <f>PPCL_Spot!R7</f>
        <v>12</v>
      </c>
      <c r="I7">
        <f>Bawana_NG!R7</f>
        <v>5.82</v>
      </c>
      <c r="J7">
        <f>Bawana_RLNG!R7</f>
        <v>0</v>
      </c>
      <c r="K7">
        <f>Bawana_Spot!R7</f>
        <v>11.999999999999998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0.29550399999999999</v>
      </c>
      <c r="AD7">
        <f t="shared" si="1"/>
        <v>33.284495999999997</v>
      </c>
      <c r="AE7">
        <f>'IDT-1'!D7</f>
        <v>0</v>
      </c>
      <c r="AF7" s="26"/>
      <c r="AG7">
        <f t="shared" si="2"/>
        <v>33.284495999999997</v>
      </c>
      <c r="AI7" s="75">
        <f>PXIL!L7</f>
        <v>0</v>
      </c>
      <c r="AJ7" s="75">
        <f>PXIL!R7</f>
        <v>0</v>
      </c>
      <c r="AK7" s="75">
        <f>RTM_IEX!L7</f>
        <v>0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3.76</v>
      </c>
      <c r="H8">
        <f>PPCL_Spot!R8</f>
        <v>12</v>
      </c>
      <c r="I8">
        <f>Bawana_NG!R8</f>
        <v>5.82</v>
      </c>
      <c r="J8">
        <f>Bawana_RLNG!R8</f>
        <v>0</v>
      </c>
      <c r="K8">
        <f>Bawana_Spot!R8</f>
        <v>5.9999999999999991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0.242704</v>
      </c>
      <c r="AD8">
        <f t="shared" si="1"/>
        <v>27.337295999999998</v>
      </c>
      <c r="AE8">
        <f>'IDT-1'!D8</f>
        <v>0</v>
      </c>
      <c r="AF8" s="26"/>
      <c r="AG8">
        <f t="shared" si="2"/>
        <v>27.337295999999998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3.76</v>
      </c>
      <c r="H9">
        <f>PPCL_Spot!R9</f>
        <v>12</v>
      </c>
      <c r="I9">
        <f>Bawana_NG!R9</f>
        <v>5.82</v>
      </c>
      <c r="J9">
        <f>Bawana_RLNG!R9</f>
        <v>0</v>
      </c>
      <c r="K9">
        <f>Bawana_Spot!R9</f>
        <v>7.9999999999999982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0.26030399999999998</v>
      </c>
      <c r="AD9">
        <f t="shared" si="1"/>
        <v>29.319695999999997</v>
      </c>
      <c r="AE9">
        <f>'IDT-1'!D9</f>
        <v>0</v>
      </c>
      <c r="AF9" s="26"/>
      <c r="AG9">
        <f t="shared" si="2"/>
        <v>29.319695999999997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3.76</v>
      </c>
      <c r="H10">
        <f>PPCL_Spot!R10</f>
        <v>12</v>
      </c>
      <c r="I10">
        <f>Bawana_NG!R10</f>
        <v>5.82</v>
      </c>
      <c r="J10">
        <f>Bawana_RLNG!R10</f>
        <v>0</v>
      </c>
      <c r="K10">
        <f>Bawana_Spot!R10</f>
        <v>6.9999999999999991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0.25150400000000001</v>
      </c>
      <c r="AD10">
        <f t="shared" si="1"/>
        <v>28.328495999999998</v>
      </c>
      <c r="AE10">
        <f>'IDT-1'!D10</f>
        <v>0</v>
      </c>
      <c r="AF10" s="26"/>
      <c r="AG10">
        <f t="shared" si="2"/>
        <v>28.328495999999998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3.76</v>
      </c>
      <c r="H11">
        <f>PPCL_Spot!R11</f>
        <v>12</v>
      </c>
      <c r="I11">
        <f>Bawana_NG!R11</f>
        <v>5.82</v>
      </c>
      <c r="J11">
        <f>Bawana_RLNG!R11</f>
        <v>0</v>
      </c>
      <c r="K11">
        <f>Bawana_Spot!R11</f>
        <v>6.9999999999999991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0.25150400000000001</v>
      </c>
      <c r="AD11">
        <f t="shared" si="1"/>
        <v>28.328495999999998</v>
      </c>
      <c r="AE11">
        <f>'IDT-1'!D11</f>
        <v>0</v>
      </c>
      <c r="AF11" s="26"/>
      <c r="AG11">
        <f t="shared" si="2"/>
        <v>28.328495999999998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3.76</v>
      </c>
      <c r="H12">
        <f>PPCL_Spot!R12</f>
        <v>12</v>
      </c>
      <c r="I12">
        <f>Bawana_NG!R12</f>
        <v>5.82</v>
      </c>
      <c r="J12">
        <f>Bawana_RLNG!R12</f>
        <v>0</v>
      </c>
      <c r="K12">
        <f>Bawana_Spot!R12</f>
        <v>6.9999999999999991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0.25150400000000001</v>
      </c>
      <c r="AD12">
        <f t="shared" si="1"/>
        <v>28.328495999999998</v>
      </c>
      <c r="AE12">
        <f>'IDT-1'!D12</f>
        <v>0</v>
      </c>
      <c r="AF12" s="26"/>
      <c r="AG12">
        <f t="shared" si="2"/>
        <v>28.328495999999998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3.76</v>
      </c>
      <c r="H13">
        <f>PPCL_Spot!R13</f>
        <v>12</v>
      </c>
      <c r="I13">
        <f>Bawana_NG!R13</f>
        <v>5.82</v>
      </c>
      <c r="J13">
        <f>Bawana_RLNG!R13</f>
        <v>0</v>
      </c>
      <c r="K13">
        <f>Bawana_Spot!R13</f>
        <v>10.999999999999998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0.28670400000000001</v>
      </c>
      <c r="AD13">
        <f t="shared" si="1"/>
        <v>32.293295999999998</v>
      </c>
      <c r="AE13">
        <f>'IDT-1'!D13</f>
        <v>0</v>
      </c>
      <c r="AF13" s="26"/>
      <c r="AG13">
        <f t="shared" si="2"/>
        <v>32.293295999999998</v>
      </c>
      <c r="AI13" s="75">
        <f>PXIL!L13</f>
        <v>0</v>
      </c>
      <c r="AJ13" s="75">
        <f>PXIL!R13</f>
        <v>0</v>
      </c>
      <c r="AK13" s="75">
        <f>RTM_IEX!L13</f>
        <v>0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3.76</v>
      </c>
      <c r="H14">
        <f>PPCL_Spot!R14</f>
        <v>12</v>
      </c>
      <c r="I14">
        <f>Bawana_NG!R14</f>
        <v>5.82</v>
      </c>
      <c r="J14">
        <f>Bawana_RLNG!R14</f>
        <v>0</v>
      </c>
      <c r="K14">
        <f>Bawana_Spot!R14</f>
        <v>3.9999999999999991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0.225104</v>
      </c>
      <c r="AD14">
        <f t="shared" si="1"/>
        <v>25.354895999999997</v>
      </c>
      <c r="AE14">
        <f>'IDT-1'!D14</f>
        <v>0</v>
      </c>
      <c r="AF14" s="26"/>
      <c r="AG14">
        <f t="shared" si="2"/>
        <v>25.354895999999997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3.76</v>
      </c>
      <c r="H15">
        <f>PPCL_Spot!R15</f>
        <v>12</v>
      </c>
      <c r="I15">
        <f>Bawana_NG!R15</f>
        <v>5.82</v>
      </c>
      <c r="J15">
        <f>Bawana_RLNG!R15</f>
        <v>0</v>
      </c>
      <c r="K15">
        <f>Bawana_Spot!R15</f>
        <v>6.0003009134273082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0.24270664803816033</v>
      </c>
      <c r="AD15">
        <f t="shared" si="1"/>
        <v>27.337594265389146</v>
      </c>
      <c r="AE15">
        <f>'IDT-1'!D15</f>
        <v>0</v>
      </c>
      <c r="AF15" s="26"/>
      <c r="AG15">
        <f t="shared" si="2"/>
        <v>27.337594265389146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3.76</v>
      </c>
      <c r="H16">
        <f>PPCL_Spot!R16</f>
        <v>12</v>
      </c>
      <c r="I16">
        <f>Bawana_NG!R16</f>
        <v>5.82</v>
      </c>
      <c r="J16">
        <f>Bawana_RLNG!R16</f>
        <v>0</v>
      </c>
      <c r="K16">
        <f>Bawana_Spot!R16</f>
        <v>5.9999999999999991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0.242704</v>
      </c>
      <c r="AD16">
        <f t="shared" si="1"/>
        <v>27.337295999999998</v>
      </c>
      <c r="AE16">
        <f>'IDT-1'!D16</f>
        <v>0</v>
      </c>
      <c r="AF16" s="26"/>
      <c r="AG16">
        <f t="shared" si="2"/>
        <v>27.337295999999998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3.76</v>
      </c>
      <c r="H17">
        <f>PPCL_Spot!R17</f>
        <v>11.999408896113492</v>
      </c>
      <c r="I17">
        <f>Bawana_NG!R17</f>
        <v>5.82</v>
      </c>
      <c r="J17">
        <f>Bawana_RLNG!R17</f>
        <v>0</v>
      </c>
      <c r="K17">
        <f>Bawana_Spot!R17</f>
        <v>5.9999999999999991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0.24269879828579874</v>
      </c>
      <c r="AD17">
        <f t="shared" si="1"/>
        <v>27.336710097827694</v>
      </c>
      <c r="AE17">
        <f>'IDT-1'!D17</f>
        <v>0</v>
      </c>
      <c r="AF17" s="26"/>
      <c r="AG17">
        <f t="shared" si="2"/>
        <v>27.336710097827694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3.76</v>
      </c>
      <c r="H18">
        <f>PPCL_Spot!R18</f>
        <v>11.999408896113492</v>
      </c>
      <c r="I18">
        <f>Bawana_NG!R18</f>
        <v>5.82</v>
      </c>
      <c r="J18">
        <f>Bawana_RLNG!R18</f>
        <v>0</v>
      </c>
      <c r="K18">
        <f>Bawana_Spot!R18</f>
        <v>5.9999999999999991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0.24269879828579874</v>
      </c>
      <c r="AD18">
        <f t="shared" si="1"/>
        <v>27.336710097827694</v>
      </c>
      <c r="AE18">
        <f>'IDT-1'!D18</f>
        <v>0</v>
      </c>
      <c r="AF18" s="26"/>
      <c r="AG18">
        <f t="shared" si="2"/>
        <v>27.336710097827694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3.76</v>
      </c>
      <c r="H19">
        <f>PPCL_Spot!R19</f>
        <v>11.999408896113492</v>
      </c>
      <c r="I19">
        <f>Bawana_NG!R19</f>
        <v>5.82</v>
      </c>
      <c r="J19">
        <f>Bawana_RLNG!R19</f>
        <v>0</v>
      </c>
      <c r="K19">
        <f>Bawana_Spot!R19</f>
        <v>9.9998273927677559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0.27789727934215502</v>
      </c>
      <c r="AD19">
        <f t="shared" si="1"/>
        <v>31.301339009539092</v>
      </c>
      <c r="AE19">
        <f>'IDT-1'!D19</f>
        <v>0</v>
      </c>
      <c r="AF19" s="26"/>
      <c r="AG19">
        <f t="shared" si="2"/>
        <v>31.301339009539092</v>
      </c>
      <c r="AI19" s="75">
        <f>PXIL!L19</f>
        <v>0</v>
      </c>
      <c r="AJ19" s="75">
        <f>PXIL!R19</f>
        <v>0</v>
      </c>
      <c r="AK19" s="75">
        <f>RTM_IEX!L19</f>
        <v>0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3.76</v>
      </c>
      <c r="H20">
        <f>PPCL_Spot!R20</f>
        <v>11.999408896113492</v>
      </c>
      <c r="I20">
        <f>Bawana_NG!R20</f>
        <v>5.82</v>
      </c>
      <c r="J20">
        <f>Bawana_RLNG!R20</f>
        <v>0</v>
      </c>
      <c r="K20">
        <f>Bawana_Spot!R20</f>
        <v>4.7803047535639829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0.23196548011716178</v>
      </c>
      <c r="AD20">
        <f t="shared" si="1"/>
        <v>26.127748169560313</v>
      </c>
      <c r="AE20">
        <f>'IDT-1'!D20</f>
        <v>0</v>
      </c>
      <c r="AF20" s="26"/>
      <c r="AG20">
        <f t="shared" si="2"/>
        <v>26.127748169560313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3.76</v>
      </c>
      <c r="H21">
        <f>PPCL_Spot!R21</f>
        <v>11.999408896113492</v>
      </c>
      <c r="I21">
        <f>Bawana_NG!R21</f>
        <v>5.82</v>
      </c>
      <c r="J21">
        <f>Bawana_RLNG!R21</f>
        <v>0</v>
      </c>
      <c r="K21">
        <f>Bawana_Spot!R21</f>
        <v>5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0.23389879828579874</v>
      </c>
      <c r="AD21">
        <f t="shared" si="1"/>
        <v>26.345510097827692</v>
      </c>
      <c r="AE21">
        <f>'IDT-1'!D21</f>
        <v>0</v>
      </c>
      <c r="AF21" s="26"/>
      <c r="AG21">
        <f t="shared" si="2"/>
        <v>26.345510097827692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3.76</v>
      </c>
      <c r="H22">
        <f>PPCL_Spot!R22</f>
        <v>11.999408896113492</v>
      </c>
      <c r="I22">
        <f>Bawana_NG!R22</f>
        <v>5.82</v>
      </c>
      <c r="J22">
        <f>Bawana_RLNG!R22</f>
        <v>0</v>
      </c>
      <c r="K22">
        <f>Bawana_Spot!R22</f>
        <v>5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0.23389879828579874</v>
      </c>
      <c r="AD22">
        <f t="shared" si="1"/>
        <v>26.345510097827692</v>
      </c>
      <c r="AE22">
        <f>'IDT-1'!D22</f>
        <v>0</v>
      </c>
      <c r="AF22" s="26"/>
      <c r="AG22">
        <f t="shared" si="2"/>
        <v>26.345510097827692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3.76</v>
      </c>
      <c r="H23">
        <f>PPCL_Spot!R23</f>
        <v>11.999408896113492</v>
      </c>
      <c r="I23">
        <f>Bawana_NG!R23</f>
        <v>5.82</v>
      </c>
      <c r="J23">
        <f>Bawana_RLNG!R23</f>
        <v>0</v>
      </c>
      <c r="K23">
        <f>Bawana_Spot!R23</f>
        <v>5.69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0.23997079828579876</v>
      </c>
      <c r="AD23">
        <f t="shared" si="1"/>
        <v>27.029438097827693</v>
      </c>
      <c r="AE23">
        <f>'IDT-1'!D23</f>
        <v>0</v>
      </c>
      <c r="AF23" s="26"/>
      <c r="AG23">
        <f t="shared" si="2"/>
        <v>27.029438097827693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3.76</v>
      </c>
      <c r="H24">
        <f>PPCL_Spot!R24</f>
        <v>11.999408896113492</v>
      </c>
      <c r="I24">
        <f>Bawana_NG!R24</f>
        <v>5.82</v>
      </c>
      <c r="J24">
        <f>Bawana_RLNG!R24</f>
        <v>0</v>
      </c>
      <c r="K24">
        <f>Bawana_Spot!R24</f>
        <v>5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0.23389879828579874</v>
      </c>
      <c r="AD24">
        <f t="shared" si="1"/>
        <v>26.345510097827692</v>
      </c>
      <c r="AE24">
        <f>'IDT-1'!D24</f>
        <v>0</v>
      </c>
      <c r="AF24" s="26"/>
      <c r="AG24">
        <f t="shared" si="2"/>
        <v>26.345510097827692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3.76</v>
      </c>
      <c r="H25">
        <f>PPCL_Spot!R25</f>
        <v>11.999408896113492</v>
      </c>
      <c r="I25">
        <f>Bawana_NG!R25</f>
        <v>5.82</v>
      </c>
      <c r="J25">
        <f>Bawana_RLNG!R25</f>
        <v>0</v>
      </c>
      <c r="K25">
        <f>Bawana_Spot!R25</f>
        <v>8.9998474033130442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0.26909745543495356</v>
      </c>
      <c r="AD25">
        <f t="shared" si="1"/>
        <v>30.310158843991584</v>
      </c>
      <c r="AE25">
        <f>'IDT-1'!D25</f>
        <v>0</v>
      </c>
      <c r="AF25" s="26"/>
      <c r="AG25">
        <f t="shared" si="2"/>
        <v>30.310158843991584</v>
      </c>
      <c r="AI25" s="75">
        <f>PXIL!L25</f>
        <v>0</v>
      </c>
      <c r="AJ25" s="75">
        <f>PXIL!R25</f>
        <v>0</v>
      </c>
      <c r="AK25" s="75">
        <f>RTM_IEX!L25</f>
        <v>0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3.76</v>
      </c>
      <c r="H26">
        <f>PPCL_Spot!R26</f>
        <v>11.999408896113492</v>
      </c>
      <c r="I26">
        <f>Bawana_NG!R26</f>
        <v>5.82</v>
      </c>
      <c r="J26">
        <f>Bawana_RLNG!R26</f>
        <v>0</v>
      </c>
      <c r="K26">
        <f>Bawana_Spot!R26</f>
        <v>9.2700000000000014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0.27147479828579879</v>
      </c>
      <c r="AD26">
        <f t="shared" si="1"/>
        <v>30.577934097827697</v>
      </c>
      <c r="AE26">
        <f>'IDT-1'!D26</f>
        <v>0</v>
      </c>
      <c r="AF26" s="26"/>
      <c r="AG26">
        <f t="shared" si="2"/>
        <v>30.577934097827697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3.76</v>
      </c>
      <c r="H27">
        <f>PPCL_Spot!R27</f>
        <v>11.999408896113492</v>
      </c>
      <c r="I27">
        <f>Bawana_NG!R27</f>
        <v>5.82</v>
      </c>
      <c r="J27">
        <f>Bawana_RLNG!R27</f>
        <v>0</v>
      </c>
      <c r="K27">
        <f>Bawana_Spot!R27</f>
        <v>9.2700000000000014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0.27147479828579879</v>
      </c>
      <c r="AD27">
        <f t="shared" si="1"/>
        <v>30.577934097827697</v>
      </c>
      <c r="AE27">
        <f>'IDT-1'!D27</f>
        <v>0</v>
      </c>
      <c r="AF27" s="26"/>
      <c r="AG27">
        <f t="shared" si="2"/>
        <v>30.577934097827697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3.76</v>
      </c>
      <c r="H28">
        <f>PPCL_Spot!R28</f>
        <v>11.999408896113492</v>
      </c>
      <c r="I28">
        <f>Bawana_NG!R28</f>
        <v>5.82</v>
      </c>
      <c r="J28">
        <f>Bawana_RLNG!R28</f>
        <v>0</v>
      </c>
      <c r="K28">
        <f>Bawana_Spot!R28</f>
        <v>9.2700000000000014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0.27147479828579879</v>
      </c>
      <c r="AD28">
        <f t="shared" si="1"/>
        <v>30.577934097827697</v>
      </c>
      <c r="AE28">
        <f>'IDT-1'!D28</f>
        <v>0</v>
      </c>
      <c r="AF28" s="26"/>
      <c r="AG28">
        <f t="shared" si="2"/>
        <v>30.577934097827697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3.76</v>
      </c>
      <c r="H29">
        <f>PPCL_Spot!R29</f>
        <v>12</v>
      </c>
      <c r="I29">
        <f>Bawana_NG!R29</f>
        <v>5.82</v>
      </c>
      <c r="J29">
        <f>Bawana_RLNG!R29</f>
        <v>0</v>
      </c>
      <c r="K29">
        <f>Bawana_Spot!R29</f>
        <v>9.2700000000000014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0.27148000000000005</v>
      </c>
      <c r="AD29">
        <f t="shared" si="1"/>
        <v>30.578520000000001</v>
      </c>
      <c r="AE29">
        <f>'IDT-1'!D29</f>
        <v>0</v>
      </c>
      <c r="AF29" s="26"/>
      <c r="AG29">
        <f t="shared" si="2"/>
        <v>30.578520000000001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3.76</v>
      </c>
      <c r="H30">
        <f>PPCL_Spot!R30</f>
        <v>12</v>
      </c>
      <c r="I30">
        <f>Bawana_NG!R30</f>
        <v>5.82</v>
      </c>
      <c r="J30">
        <f>Bawana_RLNG!R30</f>
        <v>0</v>
      </c>
      <c r="K30">
        <f>Bawana_Spot!R30</f>
        <v>9.2700000000000014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0.27148000000000005</v>
      </c>
      <c r="AD30">
        <f t="shared" si="1"/>
        <v>30.578520000000001</v>
      </c>
      <c r="AE30">
        <f>'IDT-1'!D30</f>
        <v>0</v>
      </c>
      <c r="AF30" s="26"/>
      <c r="AG30">
        <f t="shared" si="2"/>
        <v>30.578520000000001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3.76</v>
      </c>
      <c r="H31">
        <f>PPCL_Spot!R31</f>
        <v>11.57</v>
      </c>
      <c r="I31">
        <f>Bawana_NG!R31</f>
        <v>5.82</v>
      </c>
      <c r="J31">
        <f>Bawana_RLNG!R31</f>
        <v>0</v>
      </c>
      <c r="K31">
        <f>Bawana_Spot!R31</f>
        <v>9.2700000000000014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0.26769600000000005</v>
      </c>
      <c r="AD31">
        <f t="shared" si="1"/>
        <v>30.152304000000001</v>
      </c>
      <c r="AE31">
        <f>'IDT-1'!D31</f>
        <v>0</v>
      </c>
      <c r="AF31" s="26"/>
      <c r="AG31">
        <f t="shared" si="2"/>
        <v>30.152304000000001</v>
      </c>
      <c r="AI31" s="75">
        <f>PXIL!L31</f>
        <v>0</v>
      </c>
      <c r="AJ31" s="75">
        <f>PXIL!R31</f>
        <v>0</v>
      </c>
      <c r="AK31" s="75">
        <f>RTM_IEX!L31</f>
        <v>0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3.76</v>
      </c>
      <c r="H32">
        <f>PPCL_Spot!R32</f>
        <v>11.57</v>
      </c>
      <c r="I32">
        <f>Bawana_NG!R32</f>
        <v>5.82</v>
      </c>
      <c r="J32">
        <f>Bawana_RLNG!R32</f>
        <v>0</v>
      </c>
      <c r="K32">
        <f>Bawana_Spot!R32</f>
        <v>9.2700000000000014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0.26769600000000005</v>
      </c>
      <c r="AD32">
        <f t="shared" si="1"/>
        <v>30.152304000000001</v>
      </c>
      <c r="AE32">
        <f>'IDT-1'!D32</f>
        <v>0</v>
      </c>
      <c r="AF32" s="26"/>
      <c r="AG32">
        <f t="shared" si="2"/>
        <v>30.152304000000001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3.76</v>
      </c>
      <c r="H33">
        <f>PPCL_Spot!R33</f>
        <v>11.57</v>
      </c>
      <c r="I33">
        <f>Bawana_NG!R33</f>
        <v>5.82</v>
      </c>
      <c r="J33">
        <f>Bawana_RLNG!R33</f>
        <v>0</v>
      </c>
      <c r="K33">
        <f>Bawana_Spot!R33</f>
        <v>11.629772953556021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0.28846200199129302</v>
      </c>
      <c r="AD33">
        <f t="shared" si="1"/>
        <v>32.491310951564728</v>
      </c>
      <c r="AE33">
        <f>'IDT-1'!D33</f>
        <v>0</v>
      </c>
      <c r="AF33" s="26"/>
      <c r="AG33">
        <f t="shared" si="2"/>
        <v>32.491310951564728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3.76</v>
      </c>
      <c r="H34">
        <f>PPCL_Spot!R34</f>
        <v>11.57</v>
      </c>
      <c r="I34">
        <f>Bawana_NG!R34</f>
        <v>5.82</v>
      </c>
      <c r="J34">
        <f>Bawana_RLNG!R34</f>
        <v>0</v>
      </c>
      <c r="K34">
        <f>Bawana_Spot!R34</f>
        <v>11.629772953556021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0.28846200199129302</v>
      </c>
      <c r="AD34">
        <f t="shared" si="1"/>
        <v>32.491310951564728</v>
      </c>
      <c r="AE34">
        <f>'IDT-1'!D34</f>
        <v>0</v>
      </c>
      <c r="AF34" s="26"/>
      <c r="AG34">
        <f t="shared" si="2"/>
        <v>32.491310951564728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3.76</v>
      </c>
      <c r="H35">
        <f>PPCL_Spot!R35</f>
        <v>11.57</v>
      </c>
      <c r="I35">
        <f>Bawana_NG!R35</f>
        <v>5.82</v>
      </c>
      <c r="J35">
        <f>Bawana_RLNG!R35</f>
        <v>0</v>
      </c>
      <c r="K35">
        <f>Bawana_Spot!R35</f>
        <v>11.629772953556021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0.28846200199129302</v>
      </c>
      <c r="AD35">
        <f t="shared" si="1"/>
        <v>32.491310951564728</v>
      </c>
      <c r="AE35">
        <f>'IDT-1'!D35</f>
        <v>0</v>
      </c>
      <c r="AF35" s="26"/>
      <c r="AG35">
        <f t="shared" si="2"/>
        <v>32.491310951564728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3.76</v>
      </c>
      <c r="H36">
        <f>PPCL_Spot!R36</f>
        <v>11.57</v>
      </c>
      <c r="I36">
        <f>Bawana_NG!R36</f>
        <v>5.82</v>
      </c>
      <c r="J36">
        <f>Bawana_RLNG!R36</f>
        <v>0</v>
      </c>
      <c r="K36">
        <f>Bawana_Spot!R36</f>
        <v>11.629772953556021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0.28846200199129302</v>
      </c>
      <c r="AD36">
        <f t="shared" si="1"/>
        <v>32.491310951564728</v>
      </c>
      <c r="AE36">
        <f>'IDT-1'!D36</f>
        <v>0</v>
      </c>
      <c r="AF36" s="26"/>
      <c r="AG36">
        <f t="shared" si="2"/>
        <v>32.491310951564728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3.76</v>
      </c>
      <c r="H37">
        <f>PPCL_Spot!R37</f>
        <v>11.57</v>
      </c>
      <c r="I37">
        <f>Bawana_NG!R37</f>
        <v>5.82</v>
      </c>
      <c r="J37">
        <f>Bawana_RLNG!R37</f>
        <v>0</v>
      </c>
      <c r="K37">
        <f>Bawana_Spot!R37</f>
        <v>11.629772953556021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0.28846200199129302</v>
      </c>
      <c r="AD37">
        <f t="shared" si="1"/>
        <v>32.491310951564728</v>
      </c>
      <c r="AE37">
        <f>'IDT-1'!D37</f>
        <v>0</v>
      </c>
      <c r="AF37" s="26"/>
      <c r="AG37">
        <f t="shared" si="2"/>
        <v>32.491310951564728</v>
      </c>
      <c r="AI37" s="75">
        <f>PXIL!L37</f>
        <v>0</v>
      </c>
      <c r="AJ37" s="75">
        <f>PXIL!R37</f>
        <v>0</v>
      </c>
      <c r="AK37" s="75">
        <f>RTM_IEX!L37</f>
        <v>0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3.76</v>
      </c>
      <c r="H38">
        <f>PPCL_Spot!R38</f>
        <v>11.57</v>
      </c>
      <c r="I38">
        <f>Bawana_NG!R38</f>
        <v>5.82</v>
      </c>
      <c r="J38">
        <f>Bawana_RLNG!R38</f>
        <v>0</v>
      </c>
      <c r="K38">
        <f>Bawana_Spot!R38</f>
        <v>11.629772953556021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0.28846200199129302</v>
      </c>
      <c r="AD38">
        <f t="shared" si="1"/>
        <v>32.491310951564728</v>
      </c>
      <c r="AE38">
        <f>'IDT-1'!D38</f>
        <v>0</v>
      </c>
      <c r="AF38" s="26"/>
      <c r="AG38">
        <f t="shared" si="2"/>
        <v>32.491310951564728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3.76</v>
      </c>
      <c r="H39">
        <f>PPCL_Spot!R39</f>
        <v>11.57</v>
      </c>
      <c r="I39">
        <f>Bawana_NG!R39</f>
        <v>5.82</v>
      </c>
      <c r="J39">
        <f>Bawana_RLNG!R39</f>
        <v>0</v>
      </c>
      <c r="K39">
        <f>Bawana_Spot!R39</f>
        <v>11.629772953556021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0.28846200199129302</v>
      </c>
      <c r="AD39">
        <f t="shared" si="1"/>
        <v>32.491310951564728</v>
      </c>
      <c r="AE39">
        <f>'IDT-1'!D39</f>
        <v>0</v>
      </c>
      <c r="AF39" s="26"/>
      <c r="AG39">
        <f t="shared" si="2"/>
        <v>32.491310951564728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3.76</v>
      </c>
      <c r="H40">
        <f>PPCL_Spot!R40</f>
        <v>11.57</v>
      </c>
      <c r="I40">
        <f>Bawana_NG!R40</f>
        <v>5.82</v>
      </c>
      <c r="J40">
        <f>Bawana_RLNG!R40</f>
        <v>0</v>
      </c>
      <c r="K40">
        <f>Bawana_Spot!R40</f>
        <v>11.629772953556021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0.28846200199129302</v>
      </c>
      <c r="AD40">
        <f t="shared" si="1"/>
        <v>32.491310951564728</v>
      </c>
      <c r="AE40">
        <f>'IDT-1'!D40</f>
        <v>0</v>
      </c>
      <c r="AF40" s="26"/>
      <c r="AG40">
        <f t="shared" si="2"/>
        <v>32.491310951564728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3.76</v>
      </c>
      <c r="H41">
        <f>PPCL_Spot!R41</f>
        <v>11.57</v>
      </c>
      <c r="I41">
        <f>Bawana_NG!R41</f>
        <v>5.82</v>
      </c>
      <c r="J41">
        <f>Bawana_RLNG!R41</f>
        <v>0</v>
      </c>
      <c r="K41">
        <f>Bawana_Spot!R41</f>
        <v>10.430000000000001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0.27790399999999998</v>
      </c>
      <c r="AD41">
        <f t="shared" si="1"/>
        <v>31.302095999999999</v>
      </c>
      <c r="AE41">
        <f>'IDT-1'!D41</f>
        <v>0</v>
      </c>
      <c r="AF41" s="26"/>
      <c r="AG41">
        <f t="shared" si="2"/>
        <v>31.302095999999999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3.76</v>
      </c>
      <c r="H42">
        <f>PPCL_Spot!R42</f>
        <v>11.57</v>
      </c>
      <c r="I42">
        <f>Bawana_NG!R42</f>
        <v>5.82</v>
      </c>
      <c r="J42">
        <f>Bawana_RLNG!R42</f>
        <v>0</v>
      </c>
      <c r="K42">
        <f>Bawana_Spot!R42</f>
        <v>10.430000000000001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0.27790399999999998</v>
      </c>
      <c r="AD42">
        <f t="shared" si="1"/>
        <v>31.302095999999999</v>
      </c>
      <c r="AE42">
        <f>'IDT-1'!D42</f>
        <v>0</v>
      </c>
      <c r="AF42" s="26"/>
      <c r="AG42">
        <f t="shared" si="2"/>
        <v>31.302095999999999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3.76</v>
      </c>
      <c r="H43">
        <f>PPCL_Spot!R43</f>
        <v>11.679999999999998</v>
      </c>
      <c r="I43">
        <f>Bawana_NG!R43</f>
        <v>5.82</v>
      </c>
      <c r="J43">
        <f>Bawana_RLNG!R43</f>
        <v>0</v>
      </c>
      <c r="K43">
        <f>Bawana_Spot!R43</f>
        <v>7.51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0.25317599999999996</v>
      </c>
      <c r="AD43">
        <f t="shared" si="1"/>
        <v>28.516823999999996</v>
      </c>
      <c r="AE43">
        <f>'IDT-1'!D43</f>
        <v>0</v>
      </c>
      <c r="AF43" s="26"/>
      <c r="AG43">
        <f t="shared" si="2"/>
        <v>28.516823999999996</v>
      </c>
      <c r="AI43" s="75">
        <f>PXIL!L43</f>
        <v>0</v>
      </c>
      <c r="AJ43" s="75">
        <f>PXIL!R43</f>
        <v>0</v>
      </c>
      <c r="AK43" s="75">
        <f>RTM_IEX!L43</f>
        <v>0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3.76</v>
      </c>
      <c r="H44">
        <f>PPCL_Spot!R44</f>
        <v>11.679999999999998</v>
      </c>
      <c r="I44">
        <f>Bawana_NG!R44</f>
        <v>5.82</v>
      </c>
      <c r="J44">
        <f>Bawana_RLNG!R44</f>
        <v>0</v>
      </c>
      <c r="K44">
        <f>Bawana_Spot!R44</f>
        <v>7.51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0.25317599999999996</v>
      </c>
      <c r="AD44">
        <f t="shared" si="1"/>
        <v>28.516823999999996</v>
      </c>
      <c r="AE44">
        <f>'IDT-1'!D44</f>
        <v>0</v>
      </c>
      <c r="AF44" s="26"/>
      <c r="AG44">
        <f t="shared" si="2"/>
        <v>28.516823999999996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3.76</v>
      </c>
      <c r="H45">
        <f>PPCL_Spot!R45</f>
        <v>10.729999999999999</v>
      </c>
      <c r="I45">
        <f>Bawana_NG!R45</f>
        <v>5.82</v>
      </c>
      <c r="J45">
        <f>Bawana_RLNG!R45</f>
        <v>0</v>
      </c>
      <c r="K45">
        <f>Bawana_Spot!R45</f>
        <v>7.51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0.299860390637611</v>
      </c>
      <c r="AD45">
        <f t="shared" si="1"/>
        <v>21.320139609362389</v>
      </c>
      <c r="AE45">
        <f>'IDT-1'!D45</f>
        <v>0</v>
      </c>
      <c r="AF45" s="26"/>
      <c r="AG45">
        <f t="shared" si="2"/>
        <v>21.320139609362389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-6.2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3.76</v>
      </c>
      <c r="H46">
        <f>PPCL_Spot!R46</f>
        <v>10.729999999999999</v>
      </c>
      <c r="I46">
        <f>Bawana_NG!R46</f>
        <v>5.82</v>
      </c>
      <c r="J46">
        <f>Bawana_RLNG!R46</f>
        <v>0</v>
      </c>
      <c r="K46">
        <f>Bawana_Spot!R46</f>
        <v>7.51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0.27145038256658593</v>
      </c>
      <c r="AD46">
        <f t="shared" si="1"/>
        <v>24.548549617433416</v>
      </c>
      <c r="AE46">
        <f>'IDT-1'!D46</f>
        <v>0</v>
      </c>
      <c r="AF46" s="26"/>
      <c r="AG46">
        <f t="shared" si="2"/>
        <v>24.548549617433416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-3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3.76</v>
      </c>
      <c r="H47">
        <f>PPCL_Spot!R47</f>
        <v>11.67</v>
      </c>
      <c r="I47">
        <f>Bawana_NG!R47</f>
        <v>5.82</v>
      </c>
      <c r="J47">
        <f>Bawana_RLNG!R47</f>
        <v>0</v>
      </c>
      <c r="K47">
        <f>Bawana_Spot!R47</f>
        <v>7.51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0.27972238256658594</v>
      </c>
      <c r="AD47">
        <f t="shared" si="1"/>
        <v>25.480277617433412</v>
      </c>
      <c r="AE47">
        <f>'IDT-1'!D47</f>
        <v>0</v>
      </c>
      <c r="AF47" s="26"/>
      <c r="AG47">
        <f t="shared" si="2"/>
        <v>25.480277617433412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-3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3.76</v>
      </c>
      <c r="H48">
        <f>PPCL_Spot!R48</f>
        <v>11.67</v>
      </c>
      <c r="I48">
        <f>Bawana_NG!R48</f>
        <v>5.82</v>
      </c>
      <c r="J48">
        <f>Bawana_RLNG!R48</f>
        <v>0</v>
      </c>
      <c r="K48">
        <f>Bawana_Spot!R48</f>
        <v>7.51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0.27972238256658594</v>
      </c>
      <c r="AD48">
        <f t="shared" si="1"/>
        <v>25.480277617433412</v>
      </c>
      <c r="AE48">
        <f>'IDT-1'!D48</f>
        <v>0</v>
      </c>
      <c r="AF48" s="26"/>
      <c r="AG48">
        <f t="shared" si="2"/>
        <v>25.480277617433412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-3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3.76</v>
      </c>
      <c r="H49">
        <f>PPCL_Spot!R49</f>
        <v>11.67</v>
      </c>
      <c r="I49">
        <f>Bawana_NG!R49</f>
        <v>5.82</v>
      </c>
      <c r="J49">
        <f>Bawana_RLNG!R49</f>
        <v>0</v>
      </c>
      <c r="K49">
        <f>Bawana_Spot!R49</f>
        <v>7.51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0.25308799999999998</v>
      </c>
      <c r="AD49">
        <f t="shared" si="1"/>
        <v>28.506912</v>
      </c>
      <c r="AE49">
        <f>'IDT-1'!D49</f>
        <v>0</v>
      </c>
      <c r="AF49" s="26"/>
      <c r="AG49">
        <f t="shared" si="2"/>
        <v>28.506912</v>
      </c>
      <c r="AI49" s="75">
        <f>PXIL!L49</f>
        <v>0</v>
      </c>
      <c r="AJ49" s="75">
        <f>PXIL!R49</f>
        <v>0</v>
      </c>
      <c r="AK49" s="75">
        <f>RTM_IEX!L49</f>
        <v>0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3.76</v>
      </c>
      <c r="H50">
        <f>PPCL_Spot!R50</f>
        <v>11.67</v>
      </c>
      <c r="I50">
        <f>Bawana_NG!R50</f>
        <v>5.82</v>
      </c>
      <c r="J50">
        <f>Bawana_RLNG!R50</f>
        <v>0</v>
      </c>
      <c r="K50">
        <f>Bawana_Spot!R50</f>
        <v>7.51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0.31523489265536719</v>
      </c>
      <c r="AD50">
        <f t="shared" si="1"/>
        <v>21.444765107344629</v>
      </c>
      <c r="AE50">
        <f>'IDT-1'!D50</f>
        <v>0</v>
      </c>
      <c r="AF50" s="26"/>
      <c r="AG50">
        <f t="shared" si="2"/>
        <v>21.444765107344629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-7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3.76</v>
      </c>
      <c r="H51">
        <f>PPCL_Spot!R51</f>
        <v>11.67</v>
      </c>
      <c r="I51">
        <f>Bawana_NG!R51</f>
        <v>5.82</v>
      </c>
      <c r="J51">
        <f>Bawana_RLNG!R51</f>
        <v>0</v>
      </c>
      <c r="K51">
        <f>Bawana_Spot!R51</f>
        <v>7.51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0.25308799999999998</v>
      </c>
      <c r="AD51">
        <f t="shared" si="1"/>
        <v>28.506912</v>
      </c>
      <c r="AE51">
        <f>'IDT-1'!D51</f>
        <v>0</v>
      </c>
      <c r="AF51" s="26"/>
      <c r="AG51">
        <f t="shared" si="2"/>
        <v>28.506912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3.76</v>
      </c>
      <c r="H52">
        <f>PPCL_Spot!R52</f>
        <v>11.67</v>
      </c>
      <c r="I52">
        <f>Bawana_NG!R52</f>
        <v>5.82</v>
      </c>
      <c r="J52">
        <f>Bawana_RLNG!R52</f>
        <v>0</v>
      </c>
      <c r="K52">
        <f>Bawana_Spot!R52</f>
        <v>7.51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0.25308799999999998</v>
      </c>
      <c r="AD52">
        <f t="shared" si="1"/>
        <v>28.506912</v>
      </c>
      <c r="AE52">
        <f>'IDT-1'!D52</f>
        <v>0</v>
      </c>
      <c r="AF52" s="26"/>
      <c r="AG52">
        <f t="shared" si="2"/>
        <v>28.506912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3.76</v>
      </c>
      <c r="H53">
        <f>PPCL_Spot!R53</f>
        <v>11.67</v>
      </c>
      <c r="I53">
        <f>Bawana_NG!R53</f>
        <v>5.82</v>
      </c>
      <c r="J53">
        <f>Bawana_RLNG!R53</f>
        <v>0</v>
      </c>
      <c r="K53">
        <f>Bawana_Spot!R53</f>
        <v>7.51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0.25308799999999998</v>
      </c>
      <c r="AD53">
        <f t="shared" si="1"/>
        <v>28.506912</v>
      </c>
      <c r="AE53">
        <f>'IDT-1'!D53</f>
        <v>0</v>
      </c>
      <c r="AF53" s="26"/>
      <c r="AG53">
        <f t="shared" si="2"/>
        <v>28.506912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3.76</v>
      </c>
      <c r="H54">
        <f>PPCL_Spot!R54</f>
        <v>11.67</v>
      </c>
      <c r="I54">
        <f>Bawana_NG!R54</f>
        <v>5.82</v>
      </c>
      <c r="J54">
        <f>Bawana_RLNG!R54</f>
        <v>0</v>
      </c>
      <c r="K54">
        <f>Bawana_Spot!R54</f>
        <v>7.51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0.25308799999999998</v>
      </c>
      <c r="AD54">
        <f t="shared" si="1"/>
        <v>28.506912</v>
      </c>
      <c r="AE54">
        <f>'IDT-1'!D54</f>
        <v>0</v>
      </c>
      <c r="AF54" s="26"/>
      <c r="AG54">
        <f t="shared" si="2"/>
        <v>28.506912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3.76</v>
      </c>
      <c r="H55">
        <f>PPCL_Spot!R55</f>
        <v>11.67</v>
      </c>
      <c r="I55">
        <f>Bawana_NG!R55</f>
        <v>5.82</v>
      </c>
      <c r="J55">
        <f>Bawana_RLNG!R55</f>
        <v>0</v>
      </c>
      <c r="K55">
        <f>Bawana_Spot!R55</f>
        <v>7.9998565922739076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0.25739873801201041</v>
      </c>
      <c r="AD55">
        <f t="shared" si="1"/>
        <v>28.992457854261897</v>
      </c>
      <c r="AE55">
        <f>'IDT-1'!D55</f>
        <v>0</v>
      </c>
      <c r="AF55" s="26"/>
      <c r="AG55">
        <f t="shared" si="2"/>
        <v>28.992457854261897</v>
      </c>
      <c r="AI55" s="75">
        <f>PXIL!L55</f>
        <v>0</v>
      </c>
      <c r="AJ55" s="75">
        <f>PXIL!R55</f>
        <v>0</v>
      </c>
      <c r="AK55" s="75">
        <f>RTM_IEX!L55</f>
        <v>0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3.76</v>
      </c>
      <c r="H56">
        <f>PPCL_Spot!R56</f>
        <v>11.67</v>
      </c>
      <c r="I56">
        <f>Bawana_NG!R56</f>
        <v>5.82</v>
      </c>
      <c r="J56">
        <f>Bawana_RLNG!R56</f>
        <v>0</v>
      </c>
      <c r="K56">
        <f>Bawana_Spot!R56</f>
        <v>7.51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0.30635676513317189</v>
      </c>
      <c r="AD56">
        <f t="shared" si="1"/>
        <v>22.453643234866828</v>
      </c>
      <c r="AE56">
        <f>'IDT-1'!D56</f>
        <v>0</v>
      </c>
      <c r="AF56" s="26"/>
      <c r="AG56">
        <f t="shared" si="2"/>
        <v>22.453643234866828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-6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3.76</v>
      </c>
      <c r="H57">
        <f>PPCL_Spot!R57</f>
        <v>11.67</v>
      </c>
      <c r="I57">
        <f>Bawana_NG!R57</f>
        <v>5.82</v>
      </c>
      <c r="J57">
        <f>Bawana_RLNG!R57</f>
        <v>0</v>
      </c>
      <c r="K57">
        <f>Bawana_Spot!R57</f>
        <v>7.51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0.25308799999999998</v>
      </c>
      <c r="AD57">
        <f t="shared" si="1"/>
        <v>28.506912</v>
      </c>
      <c r="AE57">
        <f>'IDT-1'!D57</f>
        <v>0</v>
      </c>
      <c r="AF57" s="26"/>
      <c r="AG57">
        <f t="shared" si="2"/>
        <v>28.506912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3.76</v>
      </c>
      <c r="H58">
        <f>PPCL_Spot!R58</f>
        <v>10.729999999999999</v>
      </c>
      <c r="I58">
        <f>Bawana_NG!R58</f>
        <v>5.82</v>
      </c>
      <c r="J58">
        <f>Bawana_RLNG!R58</f>
        <v>0</v>
      </c>
      <c r="K58">
        <f>Bawana_Spot!R58</f>
        <v>5.5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0.227128</v>
      </c>
      <c r="AD58">
        <f t="shared" si="1"/>
        <v>25.582871999999998</v>
      </c>
      <c r="AE58">
        <f>'IDT-1'!D58</f>
        <v>0</v>
      </c>
      <c r="AF58" s="26"/>
      <c r="AG58">
        <f t="shared" si="2"/>
        <v>25.582871999999998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3.76</v>
      </c>
      <c r="H59">
        <f>PPCL_Spot!R59</f>
        <v>11.67</v>
      </c>
      <c r="I59">
        <f>Bawana_NG!R59</f>
        <v>5.82</v>
      </c>
      <c r="J59">
        <f>Bawana_RLNG!R59</f>
        <v>0</v>
      </c>
      <c r="K59">
        <f>Bawana_Spot!R59</f>
        <v>5.9999999999999991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0.23980000000000001</v>
      </c>
      <c r="AD59">
        <f t="shared" si="1"/>
        <v>27.010200000000001</v>
      </c>
      <c r="AE59">
        <f>'IDT-1'!D59</f>
        <v>0</v>
      </c>
      <c r="AF59" s="26"/>
      <c r="AG59">
        <f t="shared" si="2"/>
        <v>27.010200000000001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3.76</v>
      </c>
      <c r="H60">
        <f>PPCL_Spot!R60</f>
        <v>11.67</v>
      </c>
      <c r="I60">
        <f>Bawana_NG!R60</f>
        <v>5.82</v>
      </c>
      <c r="J60">
        <f>Bawana_RLNG!R60</f>
        <v>0</v>
      </c>
      <c r="K60">
        <f>Bawana_Spot!R60</f>
        <v>5.9999999999999991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0.23980000000000001</v>
      </c>
      <c r="AD60">
        <f t="shared" si="1"/>
        <v>27.010200000000001</v>
      </c>
      <c r="AE60">
        <f>'IDT-1'!D60</f>
        <v>0</v>
      </c>
      <c r="AF60" s="26"/>
      <c r="AG60">
        <f t="shared" si="2"/>
        <v>27.010200000000001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3.76</v>
      </c>
      <c r="H61">
        <f>PPCL_Spot!R61</f>
        <v>11.67</v>
      </c>
      <c r="I61">
        <f>Bawana_NG!R61</f>
        <v>5.82</v>
      </c>
      <c r="J61">
        <f>Bawana_RLNG!R61</f>
        <v>0</v>
      </c>
      <c r="K61">
        <f>Bawana_Spot!R61</f>
        <v>9.0000000000000018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0.26619999999999999</v>
      </c>
      <c r="AD61">
        <f t="shared" si="1"/>
        <v>29.983799999999999</v>
      </c>
      <c r="AE61">
        <f>'IDT-1'!D61</f>
        <v>0</v>
      </c>
      <c r="AF61" s="26"/>
      <c r="AG61">
        <f t="shared" si="2"/>
        <v>29.983799999999999</v>
      </c>
      <c r="AI61" s="75">
        <f>PXIL!L61</f>
        <v>0</v>
      </c>
      <c r="AJ61" s="75">
        <f>PXIL!R61</f>
        <v>0</v>
      </c>
      <c r="AK61" s="75">
        <f>RTM_IEX!L61</f>
        <v>0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3.76</v>
      </c>
      <c r="H62">
        <f>PPCL_Spot!R62</f>
        <v>11.67</v>
      </c>
      <c r="I62">
        <f>Bawana_NG!R62</f>
        <v>5.82</v>
      </c>
      <c r="J62">
        <f>Bawana_RLNG!R62</f>
        <v>0</v>
      </c>
      <c r="K62">
        <f>Bawana_Spot!R62</f>
        <v>5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0.2753906376109766</v>
      </c>
      <c r="AD62">
        <f t="shared" si="1"/>
        <v>20.974609362389025</v>
      </c>
      <c r="AE62">
        <f>'IDT-1'!D62</f>
        <v>0</v>
      </c>
      <c r="AF62" s="26"/>
      <c r="AG62">
        <f t="shared" si="2"/>
        <v>20.974609362389025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-5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3.76</v>
      </c>
      <c r="H63">
        <f>PPCL_Spot!R63</f>
        <v>10.759999999999998</v>
      </c>
      <c r="I63">
        <f>Bawana_NG!R63</f>
        <v>5.82</v>
      </c>
      <c r="J63">
        <f>Bawana_RLNG!R63</f>
        <v>0</v>
      </c>
      <c r="K63">
        <f>Bawana_Spot!R63</f>
        <v>7.51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0.24507999999999996</v>
      </c>
      <c r="AD63">
        <f t="shared" si="1"/>
        <v>27.604919999999993</v>
      </c>
      <c r="AE63">
        <f>'IDT-1'!D63</f>
        <v>0</v>
      </c>
      <c r="AF63" s="26"/>
      <c r="AG63">
        <f t="shared" si="2"/>
        <v>27.604919999999993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3.76</v>
      </c>
      <c r="H64">
        <f>PPCL_Spot!R64</f>
        <v>11</v>
      </c>
      <c r="I64">
        <f>Bawana_NG!R64</f>
        <v>5.82</v>
      </c>
      <c r="J64">
        <f>Bawana_RLNG!R64</f>
        <v>0</v>
      </c>
      <c r="K64">
        <f>Bawana_Spot!R64</f>
        <v>7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0.242704</v>
      </c>
      <c r="AD64">
        <f t="shared" si="1"/>
        <v>27.337295999999998</v>
      </c>
      <c r="AE64">
        <f>'IDT-1'!D64</f>
        <v>0</v>
      </c>
      <c r="AF64" s="26"/>
      <c r="AG64">
        <f t="shared" si="2"/>
        <v>27.337295999999998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3.76</v>
      </c>
      <c r="H65">
        <f>PPCL_Spot!R65</f>
        <v>11</v>
      </c>
      <c r="I65">
        <f>Bawana_NG!R65</f>
        <v>5.82</v>
      </c>
      <c r="J65">
        <f>Bawana_RLNG!R65</f>
        <v>0</v>
      </c>
      <c r="K65">
        <f>Bawana_Spot!R65</f>
        <v>7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0.25115199999999999</v>
      </c>
      <c r="AD65">
        <f t="shared" si="1"/>
        <v>28.288847999999998</v>
      </c>
      <c r="AE65">
        <f>'IDT-1'!D65</f>
        <v>0</v>
      </c>
      <c r="AF65" s="26"/>
      <c r="AG65">
        <f t="shared" si="2"/>
        <v>28.288847999999998</v>
      </c>
      <c r="AI65" s="75">
        <f>PXIL!L65</f>
        <v>0</v>
      </c>
      <c r="AJ65" s="75">
        <f>PXIL!R65</f>
        <v>0</v>
      </c>
      <c r="AK65" s="75">
        <f>RTM_IEX!L65</f>
        <v>0.96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3.76</v>
      </c>
      <c r="H66">
        <f>PPCL_Spot!R66</f>
        <v>12</v>
      </c>
      <c r="I66">
        <f>Bawana_NG!R66</f>
        <v>5.82</v>
      </c>
      <c r="J66">
        <f>Bawana_RLNG!R66</f>
        <v>0</v>
      </c>
      <c r="K66">
        <f>Bawana_Spot!R66</f>
        <v>7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0.25150400000000001</v>
      </c>
      <c r="AD66">
        <f t="shared" si="1"/>
        <v>28.328495999999998</v>
      </c>
      <c r="AE66">
        <f>'IDT-1'!D66</f>
        <v>0</v>
      </c>
      <c r="AF66" s="26"/>
      <c r="AG66">
        <f t="shared" si="2"/>
        <v>28.328495999999998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3.76</v>
      </c>
      <c r="H67">
        <f>PPCL_Spot!R67</f>
        <v>12</v>
      </c>
      <c r="I67">
        <f>Bawana_NG!R67</f>
        <v>5.82</v>
      </c>
      <c r="J67">
        <f>Bawana_RLNG!R67</f>
        <v>0</v>
      </c>
      <c r="K67">
        <f>Bawana_Spot!R67</f>
        <v>11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0.29691200000000001</v>
      </c>
      <c r="AD67">
        <f t="shared" si="1"/>
        <v>33.443087999999996</v>
      </c>
      <c r="AE67">
        <f>'IDT-1'!D67</f>
        <v>0</v>
      </c>
      <c r="AF67" s="26"/>
      <c r="AG67">
        <f t="shared" si="2"/>
        <v>33.443087999999996</v>
      </c>
      <c r="AI67" s="75">
        <f>PXIL!L67</f>
        <v>0</v>
      </c>
      <c r="AJ67" s="75">
        <f>PXIL!R67</f>
        <v>0</v>
      </c>
      <c r="AK67" s="75">
        <f>RTM_IEX!L67</f>
        <v>1.1599999999999999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3.76</v>
      </c>
      <c r="H68">
        <f>PPCL_Spot!R68</f>
        <v>10.759999999999998</v>
      </c>
      <c r="I68">
        <f>Bawana_NG!R68</f>
        <v>5.82</v>
      </c>
      <c r="J68">
        <f>Bawana_RLNG!R68</f>
        <v>0</v>
      </c>
      <c r="K68">
        <f>Bawana_Spot!R68</f>
        <v>7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0.24059199999999997</v>
      </c>
      <c r="AD68">
        <f t="shared" ref="AD68:AD98" si="4">SUM(B68:AB68,AI68:AR68)-AC68</f>
        <v>27.099407999999997</v>
      </c>
      <c r="AE68">
        <f>'IDT-1'!D68</f>
        <v>0</v>
      </c>
      <c r="AF68" s="26"/>
      <c r="AG68">
        <f t="shared" ref="AG68:AG98" si="5">SUM(AD68:AF68)</f>
        <v>27.099407999999997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3.76</v>
      </c>
      <c r="H69">
        <f>PPCL_Spot!R69</f>
        <v>12</v>
      </c>
      <c r="I69">
        <f>Bawana_NG!R69</f>
        <v>5.82</v>
      </c>
      <c r="J69">
        <f>Bawana_RLNG!R69</f>
        <v>0</v>
      </c>
      <c r="K69">
        <f>Bawana_Spot!R69</f>
        <v>8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0.26030399999999998</v>
      </c>
      <c r="AD69">
        <f t="shared" si="4"/>
        <v>29.319695999999997</v>
      </c>
      <c r="AE69">
        <f>'IDT-1'!D69</f>
        <v>0</v>
      </c>
      <c r="AF69" s="26"/>
      <c r="AG69">
        <f t="shared" si="5"/>
        <v>29.319695999999997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3.76</v>
      </c>
      <c r="H70">
        <f>PPCL_Spot!R70</f>
        <v>12</v>
      </c>
      <c r="I70">
        <f>Bawana_NG!R70</f>
        <v>5.82</v>
      </c>
      <c r="J70">
        <f>Bawana_RLNG!R70</f>
        <v>0</v>
      </c>
      <c r="K70">
        <f>Bawana_Spot!R70</f>
        <v>8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0.26030399999999998</v>
      </c>
      <c r="AD70">
        <f t="shared" si="4"/>
        <v>29.319695999999997</v>
      </c>
      <c r="AE70">
        <f>'IDT-1'!D70</f>
        <v>0</v>
      </c>
      <c r="AF70" s="26"/>
      <c r="AG70">
        <f t="shared" si="5"/>
        <v>29.319695999999997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3.76</v>
      </c>
      <c r="H71">
        <f>PPCL_Spot!R71</f>
        <v>12</v>
      </c>
      <c r="I71">
        <f>Bawana_NG!R71</f>
        <v>5.82</v>
      </c>
      <c r="J71">
        <f>Bawana_RLNG!R71</f>
        <v>0</v>
      </c>
      <c r="K71">
        <f>Bawana_Spot!R71</f>
        <v>8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0.27306399999999997</v>
      </c>
      <c r="AD71">
        <f t="shared" si="4"/>
        <v>30.756935999999996</v>
      </c>
      <c r="AE71">
        <f>'IDT-1'!D71</f>
        <v>0</v>
      </c>
      <c r="AF71" s="26"/>
      <c r="AG71">
        <f t="shared" si="5"/>
        <v>30.756935999999996</v>
      </c>
      <c r="AI71" s="75">
        <f>PXIL!L71</f>
        <v>0</v>
      </c>
      <c r="AJ71" s="75">
        <f>PXIL!R71</f>
        <v>0</v>
      </c>
      <c r="AK71" s="75">
        <f>RTM_IEX!L71</f>
        <v>1.45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3.76</v>
      </c>
      <c r="H72">
        <f>PPCL_Spot!R72</f>
        <v>12</v>
      </c>
      <c r="I72">
        <f>Bawana_NG!R72</f>
        <v>5.82</v>
      </c>
      <c r="J72">
        <f>Bawana_RLNG!R72</f>
        <v>0</v>
      </c>
      <c r="K72">
        <f>Bawana_Spot!R72</f>
        <v>8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0.27306399999999997</v>
      </c>
      <c r="AD72">
        <f t="shared" si="4"/>
        <v>30.756935999999996</v>
      </c>
      <c r="AE72">
        <f>'IDT-1'!D72</f>
        <v>0</v>
      </c>
      <c r="AF72" s="26"/>
      <c r="AG72">
        <f t="shared" si="5"/>
        <v>30.756935999999996</v>
      </c>
      <c r="AI72" s="75">
        <f>PXIL!L72</f>
        <v>0</v>
      </c>
      <c r="AJ72" s="75">
        <f>PXIL!R72</f>
        <v>0</v>
      </c>
      <c r="AK72" s="75">
        <f>RTM_IEX!L72</f>
        <v>1.45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3.76</v>
      </c>
      <c r="H73">
        <f>PPCL_Spot!R73</f>
        <v>12</v>
      </c>
      <c r="I73">
        <f>Bawana_NG!R73</f>
        <v>5.82</v>
      </c>
      <c r="J73">
        <f>Bawana_RLNG!R73</f>
        <v>0</v>
      </c>
      <c r="K73">
        <f>Bawana_Spot!R73</f>
        <v>13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0.31451200000000001</v>
      </c>
      <c r="AD73">
        <f t="shared" si="4"/>
        <v>35.425487999999994</v>
      </c>
      <c r="AE73">
        <f>'IDT-1'!D73</f>
        <v>0</v>
      </c>
      <c r="AF73" s="26"/>
      <c r="AG73">
        <f t="shared" si="5"/>
        <v>35.425487999999994</v>
      </c>
      <c r="AI73" s="75">
        <f>PXIL!L73</f>
        <v>0</v>
      </c>
      <c r="AJ73" s="75">
        <f>PXIL!R73</f>
        <v>0</v>
      </c>
      <c r="AK73" s="75">
        <f>RTM_IEX!L73</f>
        <v>1.1599999999999999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3.76</v>
      </c>
      <c r="H74">
        <f>PPCL_Spot!R74</f>
        <v>10</v>
      </c>
      <c r="I74">
        <f>Bawana_NG!R74</f>
        <v>5.82</v>
      </c>
      <c r="J74">
        <f>Bawana_RLNG!R74</f>
        <v>0</v>
      </c>
      <c r="K74">
        <f>Bawana_Spot!R74</f>
        <v>7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0.233904</v>
      </c>
      <c r="AD74">
        <f t="shared" si="4"/>
        <v>26.346095999999999</v>
      </c>
      <c r="AE74">
        <f>'IDT-1'!D74</f>
        <v>0</v>
      </c>
      <c r="AF74" s="26"/>
      <c r="AG74">
        <f t="shared" si="5"/>
        <v>26.346095999999999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3.76</v>
      </c>
      <c r="H75">
        <f>PPCL_Spot!R75</f>
        <v>12</v>
      </c>
      <c r="I75">
        <f>Bawana_NG!R75</f>
        <v>5.82</v>
      </c>
      <c r="J75">
        <f>Bawana_RLNG!R75</f>
        <v>0</v>
      </c>
      <c r="K75">
        <f>Bawana_Spot!R75</f>
        <v>8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0.27306399999999997</v>
      </c>
      <c r="AD75">
        <f t="shared" si="4"/>
        <v>30.756935999999996</v>
      </c>
      <c r="AE75">
        <f>'IDT-1'!D75</f>
        <v>0</v>
      </c>
      <c r="AF75" s="26"/>
      <c r="AG75">
        <f t="shared" si="5"/>
        <v>30.756935999999996</v>
      </c>
      <c r="AI75" s="75">
        <f>PXIL!L75</f>
        <v>0</v>
      </c>
      <c r="AJ75" s="75">
        <f>PXIL!R75</f>
        <v>0</v>
      </c>
      <c r="AK75" s="75">
        <f>RTM_IEX!L75</f>
        <v>1.45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3.76</v>
      </c>
      <c r="H76">
        <f>PPCL_Spot!R76</f>
        <v>12</v>
      </c>
      <c r="I76">
        <f>Bawana_NG!R76</f>
        <v>5.82</v>
      </c>
      <c r="J76">
        <f>Bawana_RLNG!R76</f>
        <v>0</v>
      </c>
      <c r="K76">
        <f>Bawana_Spot!R76</f>
        <v>7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0.264264</v>
      </c>
      <c r="AD76">
        <f t="shared" si="4"/>
        <v>29.765735999999997</v>
      </c>
      <c r="AE76">
        <f>'IDT-1'!D76</f>
        <v>0</v>
      </c>
      <c r="AF76" s="26"/>
      <c r="AG76">
        <f t="shared" si="5"/>
        <v>29.765735999999997</v>
      </c>
      <c r="AI76" s="75">
        <f>PXIL!L76</f>
        <v>0</v>
      </c>
      <c r="AJ76" s="75">
        <f>PXIL!R76</f>
        <v>0</v>
      </c>
      <c r="AK76" s="75">
        <f>RTM_IEX!L76</f>
        <v>1.45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3.76</v>
      </c>
      <c r="H77">
        <f>PPCL_Spot!R77</f>
        <v>11.5</v>
      </c>
      <c r="I77">
        <f>Bawana_NG!R77</f>
        <v>5.82</v>
      </c>
      <c r="J77">
        <f>Bawana_RLNG!R77</f>
        <v>0</v>
      </c>
      <c r="K77">
        <f>Bawana_Spot!R77</f>
        <v>8.0002406376898794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0.26875411761167095</v>
      </c>
      <c r="AD77">
        <f t="shared" si="4"/>
        <v>30.271486520078206</v>
      </c>
      <c r="AE77">
        <f>'IDT-1'!D77</f>
        <v>0</v>
      </c>
      <c r="AF77" s="26"/>
      <c r="AG77">
        <f t="shared" si="5"/>
        <v>30.271486520078206</v>
      </c>
      <c r="AI77" s="75">
        <f>PXIL!L77</f>
        <v>0</v>
      </c>
      <c r="AJ77" s="75">
        <f>PXIL!R77</f>
        <v>0</v>
      </c>
      <c r="AK77" s="75">
        <f>RTM_IEX!L77</f>
        <v>1.46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3.76</v>
      </c>
      <c r="H78">
        <f>PPCL_Spot!R78</f>
        <v>11.5</v>
      </c>
      <c r="I78">
        <f>Bawana_NG!R78</f>
        <v>5.82</v>
      </c>
      <c r="J78">
        <f>Bawana_RLNG!R78</f>
        <v>0</v>
      </c>
      <c r="K78">
        <f>Bawana_Spot!R78</f>
        <v>7.999758081586986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0.26866187111796547</v>
      </c>
      <c r="AD78">
        <f t="shared" si="4"/>
        <v>30.261096210469017</v>
      </c>
      <c r="AE78">
        <f>'IDT-1'!D78</f>
        <v>0</v>
      </c>
      <c r="AF78" s="26"/>
      <c r="AG78">
        <f t="shared" si="5"/>
        <v>30.261096210469017</v>
      </c>
      <c r="AI78" s="75">
        <f>PXIL!L78</f>
        <v>0</v>
      </c>
      <c r="AJ78" s="75">
        <f>PXIL!R78</f>
        <v>0</v>
      </c>
      <c r="AK78" s="75">
        <f>RTM_IEX!L78</f>
        <v>1.45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3.76</v>
      </c>
      <c r="H79">
        <f>PPCL_Spot!R79</f>
        <v>12</v>
      </c>
      <c r="I79">
        <f>Bawana_NG!R79</f>
        <v>5.82</v>
      </c>
      <c r="J79">
        <f>Bawana_RLNG!R79</f>
        <v>0</v>
      </c>
      <c r="K79">
        <f>Bawana_Spot!R79</f>
        <v>12.000360003600038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0.29550716803168031</v>
      </c>
      <c r="AD79">
        <f t="shared" si="4"/>
        <v>33.284852835568351</v>
      </c>
      <c r="AE79">
        <f>'IDT-1'!D79</f>
        <v>0</v>
      </c>
      <c r="AF79" s="26"/>
      <c r="AG79">
        <f t="shared" si="5"/>
        <v>33.284852835568351</v>
      </c>
      <c r="AI79" s="75">
        <f>PXIL!L79</f>
        <v>0</v>
      </c>
      <c r="AJ79" s="75">
        <f>PXIL!R79</f>
        <v>0</v>
      </c>
      <c r="AK79" s="75">
        <f>RTM_IEX!L79</f>
        <v>0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3.76</v>
      </c>
      <c r="H80">
        <f>PPCL_Spot!R80</f>
        <v>10.759999999999998</v>
      </c>
      <c r="I80">
        <f>Bawana_NG!R80</f>
        <v>5.82</v>
      </c>
      <c r="J80">
        <f>Bawana_RLNG!R80</f>
        <v>0</v>
      </c>
      <c r="K80">
        <f>Bawana_Spot!R80</f>
        <v>6.7597924661529492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0.23847817370214594</v>
      </c>
      <c r="AD80">
        <f t="shared" si="4"/>
        <v>26.8613142924508</v>
      </c>
      <c r="AE80">
        <f>'IDT-1'!D80</f>
        <v>0</v>
      </c>
      <c r="AF80" s="26"/>
      <c r="AG80">
        <f t="shared" si="5"/>
        <v>26.8613142924508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3.76</v>
      </c>
      <c r="H81">
        <f>PPCL_Spot!R81</f>
        <v>11</v>
      </c>
      <c r="I81">
        <f>Bawana_NG!R81</f>
        <v>5.82</v>
      </c>
      <c r="J81">
        <f>Bawana_RLNG!R81</f>
        <v>0</v>
      </c>
      <c r="K81">
        <f>Bawana_Spot!R81</f>
        <v>9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0.26030399999999998</v>
      </c>
      <c r="AD81">
        <f t="shared" si="4"/>
        <v>29.319695999999997</v>
      </c>
      <c r="AE81">
        <f>'IDT-1'!D81</f>
        <v>0</v>
      </c>
      <c r="AF81" s="26"/>
      <c r="AG81">
        <f t="shared" si="5"/>
        <v>29.319695999999997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3.76</v>
      </c>
      <c r="H82">
        <f>PPCL_Spot!R82</f>
        <v>11</v>
      </c>
      <c r="I82">
        <f>Bawana_NG!R82</f>
        <v>5.82</v>
      </c>
      <c r="J82">
        <f>Bawana_RLNG!R82</f>
        <v>0</v>
      </c>
      <c r="K82">
        <f>Bawana_Spot!R82</f>
        <v>9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0.26030399999999998</v>
      </c>
      <c r="AD82">
        <f t="shared" si="4"/>
        <v>29.319695999999997</v>
      </c>
      <c r="AE82">
        <f>'IDT-1'!D82</f>
        <v>0</v>
      </c>
      <c r="AF82" s="26"/>
      <c r="AG82">
        <f t="shared" si="5"/>
        <v>29.319695999999997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3.76</v>
      </c>
      <c r="H83">
        <f>PPCL_Spot!R83</f>
        <v>11</v>
      </c>
      <c r="I83">
        <f>Bawana_NG!R83</f>
        <v>5.82</v>
      </c>
      <c r="J83">
        <f>Bawana_RLNG!R83</f>
        <v>0</v>
      </c>
      <c r="K83">
        <f>Bawana_Spot!R83</f>
        <v>9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0.26883999999999997</v>
      </c>
      <c r="AD83">
        <f t="shared" si="4"/>
        <v>30.281159999999996</v>
      </c>
      <c r="AE83">
        <f>'IDT-1'!D83</f>
        <v>0</v>
      </c>
      <c r="AF83" s="26"/>
      <c r="AG83">
        <f t="shared" si="5"/>
        <v>30.281159999999996</v>
      </c>
      <c r="AI83" s="75">
        <f>PXIL!L83</f>
        <v>0</v>
      </c>
      <c r="AJ83" s="75">
        <f>PXIL!R83</f>
        <v>0</v>
      </c>
      <c r="AK83" s="75">
        <f>RTM_IEX!L83</f>
        <v>0.97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3.76</v>
      </c>
      <c r="H84">
        <f>PPCL_Spot!R84</f>
        <v>11</v>
      </c>
      <c r="I84">
        <f>Bawana_NG!R84</f>
        <v>5.82</v>
      </c>
      <c r="J84">
        <f>Bawana_RLNG!R84</f>
        <v>0</v>
      </c>
      <c r="K84">
        <f>Bawana_Spot!R84</f>
        <v>9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0.26883999999999997</v>
      </c>
      <c r="AD84">
        <f t="shared" si="4"/>
        <v>30.281159999999996</v>
      </c>
      <c r="AE84">
        <f>'IDT-1'!D84</f>
        <v>0</v>
      </c>
      <c r="AF84" s="26"/>
      <c r="AG84">
        <f t="shared" si="5"/>
        <v>30.281159999999996</v>
      </c>
      <c r="AI84" s="75">
        <f>PXIL!L84</f>
        <v>0</v>
      </c>
      <c r="AJ84" s="75">
        <f>PXIL!R84</f>
        <v>0</v>
      </c>
      <c r="AK84" s="75">
        <f>RTM_IEX!L84</f>
        <v>0.97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3.76</v>
      </c>
      <c r="H85">
        <f>PPCL_Spot!R85</f>
        <v>12</v>
      </c>
      <c r="I85">
        <f>Bawana_NG!R85</f>
        <v>5.82</v>
      </c>
      <c r="J85">
        <f>Bawana_RLNG!R85</f>
        <v>0</v>
      </c>
      <c r="K85">
        <f>Bawana_Spot!R85</f>
        <v>13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0.30430400000000002</v>
      </c>
      <c r="AD85">
        <f t="shared" si="4"/>
        <v>34.275695999999996</v>
      </c>
      <c r="AE85">
        <f>'IDT-1'!D85</f>
        <v>0</v>
      </c>
      <c r="AF85" s="26"/>
      <c r="AG85">
        <f t="shared" si="5"/>
        <v>34.275695999999996</v>
      </c>
      <c r="AI85" s="75">
        <f>PXIL!L85</f>
        <v>0</v>
      </c>
      <c r="AJ85" s="75">
        <f>PXIL!R85</f>
        <v>0</v>
      </c>
      <c r="AK85" s="75">
        <f>RTM_IEX!L85</f>
        <v>0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3.76</v>
      </c>
      <c r="H86">
        <f>PPCL_Spot!R86</f>
        <v>11</v>
      </c>
      <c r="I86">
        <f>Bawana_NG!R86</f>
        <v>5.82</v>
      </c>
      <c r="J86">
        <f>Bawana_RLNG!R86</f>
        <v>0</v>
      </c>
      <c r="K86">
        <f>Bawana_Spot!R86</f>
        <v>7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0.242704</v>
      </c>
      <c r="AD86">
        <f t="shared" si="4"/>
        <v>27.337295999999998</v>
      </c>
      <c r="AE86">
        <f>'IDT-1'!D86</f>
        <v>0</v>
      </c>
      <c r="AF86" s="26"/>
      <c r="AG86">
        <f t="shared" si="5"/>
        <v>27.337295999999998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3.76</v>
      </c>
      <c r="H87">
        <f>PPCL_Spot!R87</f>
        <v>11</v>
      </c>
      <c r="I87">
        <f>Bawana_NG!R87</f>
        <v>5.82</v>
      </c>
      <c r="J87">
        <f>Bawana_RLNG!R87</f>
        <v>0</v>
      </c>
      <c r="K87">
        <f>Bawana_Spot!R87</f>
        <v>9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0.26030399999999998</v>
      </c>
      <c r="AD87">
        <f t="shared" si="4"/>
        <v>29.319695999999997</v>
      </c>
      <c r="AE87">
        <f>'IDT-1'!D87</f>
        <v>0</v>
      </c>
      <c r="AF87" s="26"/>
      <c r="AG87">
        <f t="shared" si="5"/>
        <v>29.319695999999997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3.76</v>
      </c>
      <c r="H88">
        <f>PPCL_Spot!R88</f>
        <v>11</v>
      </c>
      <c r="I88">
        <f>Bawana_NG!R88</f>
        <v>5.82</v>
      </c>
      <c r="J88">
        <f>Bawana_RLNG!R88</f>
        <v>0</v>
      </c>
      <c r="K88">
        <f>Bawana_Spot!R88</f>
        <v>9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0.26030399999999998</v>
      </c>
      <c r="AD88">
        <f t="shared" si="4"/>
        <v>29.319695999999997</v>
      </c>
      <c r="AE88">
        <f>'IDT-1'!D88</f>
        <v>0</v>
      </c>
      <c r="AF88" s="26"/>
      <c r="AG88">
        <f t="shared" si="5"/>
        <v>29.319695999999997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3.76</v>
      </c>
      <c r="H89">
        <f>PPCL_Spot!R89</f>
        <v>11</v>
      </c>
      <c r="I89">
        <f>Bawana_NG!R89</f>
        <v>5.82</v>
      </c>
      <c r="J89">
        <f>Bawana_RLNG!R89</f>
        <v>0</v>
      </c>
      <c r="K89">
        <f>Bawana_Spot!R89</f>
        <v>10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0.26910400000000001</v>
      </c>
      <c r="AD89">
        <f t="shared" si="4"/>
        <v>30.310896</v>
      </c>
      <c r="AE89">
        <f>'IDT-1'!D89</f>
        <v>0</v>
      </c>
      <c r="AF89" s="26"/>
      <c r="AG89">
        <f t="shared" si="5"/>
        <v>30.310896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3.76</v>
      </c>
      <c r="H90">
        <f>PPCL_Spot!R90</f>
        <v>11</v>
      </c>
      <c r="I90">
        <f>Bawana_NG!R90</f>
        <v>5.82</v>
      </c>
      <c r="J90">
        <f>Bawana_RLNG!R90</f>
        <v>0</v>
      </c>
      <c r="K90">
        <f>Bawana_Spot!R90</f>
        <v>10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0.26910400000000001</v>
      </c>
      <c r="AD90">
        <f t="shared" si="4"/>
        <v>30.310896</v>
      </c>
      <c r="AE90">
        <f>'IDT-1'!D90</f>
        <v>0</v>
      </c>
      <c r="AF90" s="26"/>
      <c r="AG90">
        <f t="shared" si="5"/>
        <v>30.310896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3.76</v>
      </c>
      <c r="H91">
        <f>PPCL_Spot!R91</f>
        <v>12</v>
      </c>
      <c r="I91">
        <f>Bawana_NG!R91</f>
        <v>5.82</v>
      </c>
      <c r="J91">
        <f>Bawana_RLNG!R91</f>
        <v>0</v>
      </c>
      <c r="K91">
        <f>Bawana_Spot!R91</f>
        <v>14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0.31310399999999999</v>
      </c>
      <c r="AD91">
        <f t="shared" si="4"/>
        <v>35.266895999999996</v>
      </c>
      <c r="AE91">
        <f>'IDT-1'!D91</f>
        <v>0</v>
      </c>
      <c r="AF91" s="26"/>
      <c r="AG91">
        <f t="shared" si="5"/>
        <v>35.266895999999996</v>
      </c>
      <c r="AI91" s="75">
        <f>PXIL!L91</f>
        <v>0</v>
      </c>
      <c r="AJ91" s="75">
        <f>PXIL!R91</f>
        <v>0</v>
      </c>
      <c r="AK91" s="75">
        <f>RTM_IEX!L91</f>
        <v>0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3.76</v>
      </c>
      <c r="H92">
        <f>PPCL_Spot!R92</f>
        <v>11</v>
      </c>
      <c r="I92">
        <f>Bawana_NG!R92</f>
        <v>5.82</v>
      </c>
      <c r="J92">
        <f>Bawana_RLNG!R92</f>
        <v>0</v>
      </c>
      <c r="K92">
        <f>Bawana_Spot!R92</f>
        <v>7.5100000000000007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0.24719200000000002</v>
      </c>
      <c r="AD92">
        <f t="shared" si="4"/>
        <v>27.842808000000002</v>
      </c>
      <c r="AE92">
        <f>'IDT-1'!D92</f>
        <v>0</v>
      </c>
      <c r="AF92" s="26"/>
      <c r="AG92">
        <f t="shared" si="5"/>
        <v>27.842808000000002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3.76</v>
      </c>
      <c r="H93">
        <f>PPCL_Spot!R93</f>
        <v>11</v>
      </c>
      <c r="I93">
        <f>Bawana_NG!R93</f>
        <v>5.82</v>
      </c>
      <c r="J93">
        <f>Bawana_RLNG!R93</f>
        <v>0</v>
      </c>
      <c r="K93">
        <f>Bawana_Spot!R93</f>
        <v>10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0.26910400000000001</v>
      </c>
      <c r="AD93">
        <f t="shared" si="4"/>
        <v>30.310896</v>
      </c>
      <c r="AE93">
        <f>'IDT-1'!D93</f>
        <v>0</v>
      </c>
      <c r="AF93" s="26"/>
      <c r="AG93">
        <f t="shared" si="5"/>
        <v>30.310896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3.76</v>
      </c>
      <c r="H94">
        <f>PPCL_Spot!R94</f>
        <v>11</v>
      </c>
      <c r="I94">
        <f>Bawana_NG!R94</f>
        <v>5.82</v>
      </c>
      <c r="J94">
        <f>Bawana_RLNG!R94</f>
        <v>0</v>
      </c>
      <c r="K94">
        <f>Bawana_Spot!R94</f>
        <v>9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0.26030399999999998</v>
      </c>
      <c r="AD94">
        <f t="shared" si="4"/>
        <v>29.319695999999997</v>
      </c>
      <c r="AE94">
        <f>'IDT-1'!D94</f>
        <v>0</v>
      </c>
      <c r="AF94" s="26"/>
      <c r="AG94">
        <f t="shared" si="5"/>
        <v>29.319695999999997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3.76</v>
      </c>
      <c r="H95">
        <f>PPCL_Spot!R95</f>
        <v>11</v>
      </c>
      <c r="I95">
        <f>Bawana_NG!R95</f>
        <v>5.82</v>
      </c>
      <c r="J95">
        <f>Bawana_RLNG!R95</f>
        <v>0</v>
      </c>
      <c r="K95">
        <f>Bawana_Spot!R95</f>
        <v>9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0.26030399999999998</v>
      </c>
      <c r="AD95">
        <f t="shared" si="4"/>
        <v>29.319695999999997</v>
      </c>
      <c r="AE95">
        <f>'IDT-1'!D95</f>
        <v>0</v>
      </c>
      <c r="AF95" s="26"/>
      <c r="AG95">
        <f t="shared" si="5"/>
        <v>29.319695999999997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3.76</v>
      </c>
      <c r="H96">
        <f>PPCL_Spot!R96</f>
        <v>11</v>
      </c>
      <c r="I96">
        <f>Bawana_NG!R96</f>
        <v>5.82</v>
      </c>
      <c r="J96">
        <f>Bawana_RLNG!R96</f>
        <v>0</v>
      </c>
      <c r="K96">
        <f>Bawana_Spot!R96</f>
        <v>8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0.25150400000000001</v>
      </c>
      <c r="AD96">
        <f t="shared" si="4"/>
        <v>28.328495999999998</v>
      </c>
      <c r="AE96">
        <f>'IDT-1'!D96</f>
        <v>0</v>
      </c>
      <c r="AF96" s="26"/>
      <c r="AG96">
        <f t="shared" si="5"/>
        <v>28.328495999999998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3.76</v>
      </c>
      <c r="H97">
        <f>PPCL_Spot!R97</f>
        <v>12</v>
      </c>
      <c r="I97">
        <f>Bawana_NG!R97</f>
        <v>5.82</v>
      </c>
      <c r="J97">
        <f>Bawana_RLNG!R97</f>
        <v>0</v>
      </c>
      <c r="K97">
        <f>Bawana_Spot!R97</f>
        <v>12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0.29550399999999999</v>
      </c>
      <c r="AD97">
        <f t="shared" si="4"/>
        <v>33.284495999999997</v>
      </c>
      <c r="AE97">
        <f>'IDT-1'!D97</f>
        <v>0</v>
      </c>
      <c r="AF97" s="26"/>
      <c r="AG97">
        <f t="shared" si="5"/>
        <v>33.284495999999997</v>
      </c>
      <c r="AI97" s="75">
        <f>PXIL!L97</f>
        <v>0</v>
      </c>
      <c r="AJ97" s="75">
        <f>PXIL!R97</f>
        <v>0</v>
      </c>
      <c r="AK97" s="75">
        <f>RTM_IEX!L97</f>
        <v>0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3.76</v>
      </c>
      <c r="H98">
        <f>PPCL_Spot!R98</f>
        <v>11</v>
      </c>
      <c r="I98">
        <f>Bawana_NG!R98</f>
        <v>5.82</v>
      </c>
      <c r="J98">
        <f>Bawana_RLNG!R98</f>
        <v>0</v>
      </c>
      <c r="K98">
        <f>Bawana_Spot!R98</f>
        <v>7.51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0.247192</v>
      </c>
      <c r="AD98">
        <f t="shared" si="4"/>
        <v>27.842807999999998</v>
      </c>
      <c r="AE98">
        <f>'IDT-1'!D98</f>
        <v>0</v>
      </c>
      <c r="AF98" s="26"/>
      <c r="AG98">
        <f t="shared" si="5"/>
        <v>27.842807999999998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9.0239999999999876E-2</v>
      </c>
      <c r="H99">
        <f t="shared" si="6"/>
        <v>0.27842822668834033</v>
      </c>
      <c r="I99">
        <f t="shared" si="6"/>
        <v>0.13967999999999997</v>
      </c>
      <c r="J99">
        <f t="shared" si="6"/>
        <v>0</v>
      </c>
      <c r="K99">
        <f t="shared" si="6"/>
        <v>0.20229711796820599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6.3580134914118349E-3</v>
      </c>
      <c r="AD99">
        <f t="shared" si="6"/>
        <v>0.69946983116513461</v>
      </c>
      <c r="AE99">
        <f t="shared" ref="AE99:AR99" si="7">SUM(AE3:AE98)/4000</f>
        <v>0</v>
      </c>
      <c r="AG99">
        <f t="shared" si="7"/>
        <v>0.69946983116513461</v>
      </c>
      <c r="AI99">
        <f t="shared" si="7"/>
        <v>0</v>
      </c>
      <c r="AJ99">
        <f t="shared" si="7"/>
        <v>0</v>
      </c>
      <c r="AK99">
        <f t="shared" si="7"/>
        <v>3.4824999999999999E-3</v>
      </c>
      <c r="AL99">
        <f t="shared" si="7"/>
        <v>-8.3000000000000001E-3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H58" sqref="H58:I58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219</v>
      </c>
      <c r="C1" s="31">
        <v>44566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44682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79.031999999999996</v>
      </c>
      <c r="D22" s="184">
        <v>6.1360000000000001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 t="s">
        <v>419</v>
      </c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/>
      <c r="B52" s="179"/>
      <c r="C52" s="179"/>
      <c r="D52" s="179"/>
      <c r="E52" s="179"/>
      <c r="F52" s="179"/>
      <c r="G52" s="1">
        <v>0</v>
      </c>
      <c r="H52">
        <f t="shared" si="0"/>
        <v>0</v>
      </c>
      <c r="J52" s="26">
        <v>49</v>
      </c>
    </row>
    <row r="53" spans="1:15">
      <c r="A53" s="80"/>
      <c r="B53" s="179"/>
      <c r="C53" s="179"/>
      <c r="D53" s="179"/>
      <c r="E53" s="179"/>
      <c r="F53" s="179"/>
      <c r="G53" s="1">
        <v>0</v>
      </c>
      <c r="H53">
        <f t="shared" si="0"/>
        <v>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44682</v>
      </c>
      <c r="B1" s="212"/>
      <c r="C1" s="212"/>
      <c r="D1" s="212"/>
      <c r="E1" s="212" t="s">
        <v>192</v>
      </c>
      <c r="F1" s="212" t="s">
        <v>193</v>
      </c>
      <c r="G1" s="212" t="s">
        <v>190</v>
      </c>
      <c r="H1" s="212" t="s">
        <v>191</v>
      </c>
      <c r="I1" s="212" t="s">
        <v>194</v>
      </c>
      <c r="J1" s="212" t="s">
        <v>195</v>
      </c>
      <c r="K1" s="212" t="s">
        <v>196</v>
      </c>
      <c r="L1" s="212" t="s">
        <v>200</v>
      </c>
      <c r="M1" s="212" t="s">
        <v>201</v>
      </c>
      <c r="N1" s="212" t="s">
        <v>202</v>
      </c>
      <c r="O1" s="212" t="s">
        <v>197</v>
      </c>
      <c r="P1" s="219" t="s">
        <v>143</v>
      </c>
      <c r="Q1" s="219" t="s">
        <v>144</v>
      </c>
      <c r="R1" s="79"/>
      <c r="S1" s="79"/>
      <c r="T1" s="82" t="s">
        <v>302</v>
      </c>
      <c r="U1" s="220" t="s">
        <v>303</v>
      </c>
      <c r="V1" s="107" t="s">
        <v>316</v>
      </c>
      <c r="W1" s="107" t="s">
        <v>302</v>
      </c>
      <c r="X1" s="212" t="s">
        <v>335</v>
      </c>
      <c r="Y1" s="222" t="s">
        <v>223</v>
      </c>
      <c r="Z1" s="222" t="s">
        <v>224</v>
      </c>
      <c r="AA1" s="221" t="s">
        <v>198</v>
      </c>
      <c r="AB1" s="221" t="s">
        <v>199</v>
      </c>
      <c r="AC1" s="27" t="s">
        <v>189</v>
      </c>
      <c r="AD1" s="212" t="s">
        <v>142</v>
      </c>
      <c r="AG1" s="212" t="s">
        <v>278</v>
      </c>
      <c r="AI1" s="222" t="s">
        <v>384</v>
      </c>
      <c r="AJ1" s="222" t="s">
        <v>385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4" t="s">
        <v>413</v>
      </c>
      <c r="AP1" s="224" t="s">
        <v>414</v>
      </c>
      <c r="AQ1" s="224" t="s">
        <v>415</v>
      </c>
      <c r="AR1" s="224" t="s">
        <v>416</v>
      </c>
    </row>
    <row r="2" spans="1:44">
      <c r="A2" s="27" t="s">
        <v>44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9"/>
      <c r="Q2" s="219"/>
      <c r="R2" s="79"/>
      <c r="S2" s="79"/>
      <c r="T2" s="82" t="s">
        <v>315</v>
      </c>
      <c r="U2" s="220"/>
      <c r="V2" s="107" t="s">
        <v>304</v>
      </c>
      <c r="W2" s="107" t="s">
        <v>304</v>
      </c>
      <c r="X2" s="212"/>
      <c r="Y2" s="222"/>
      <c r="Z2" s="222"/>
      <c r="AA2" s="221"/>
      <c r="AB2" s="221"/>
      <c r="AC2" s="27">
        <f>Allocation!J1/100</f>
        <v>8.8000000000000005E-3</v>
      </c>
      <c r="AD2" s="212"/>
      <c r="AE2" t="s">
        <v>276</v>
      </c>
      <c r="AG2" s="212"/>
      <c r="AI2" s="222"/>
      <c r="AJ2" s="222"/>
      <c r="AK2" s="222"/>
      <c r="AL2" s="222"/>
      <c r="AM2" s="222"/>
      <c r="AN2" s="222"/>
      <c r="AO2" s="224"/>
      <c r="AP2" s="224"/>
      <c r="AQ2" s="224"/>
      <c r="AR2" s="224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12.694324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7.0000000000000007E-2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0.11232605120000001</v>
      </c>
      <c r="AD3">
        <f>SUM(B3:AB3,AI3:AR3)-AC3</f>
        <v>12.6519979488</v>
      </c>
      <c r="AE3">
        <v>0</v>
      </c>
      <c r="AF3" s="26"/>
      <c r="AG3">
        <f>SUM(AD3:AF3)</f>
        <v>12.6519979488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13.939022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0.14000000000000001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0.12389539360000001</v>
      </c>
      <c r="AD4">
        <f t="shared" ref="AD4:AD67" si="1">SUM(B4:AB4,AI4:AR4)-AC4</f>
        <v>13.9551266064</v>
      </c>
      <c r="AE4">
        <v>0</v>
      </c>
      <c r="AF4" s="26"/>
      <c r="AG4">
        <f t="shared" ref="AG4:AG67" si="2">SUM(AD4:AF4)</f>
        <v>13.9551266064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14.022983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0.15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0.12472225040000001</v>
      </c>
      <c r="AD5">
        <f t="shared" si="1"/>
        <v>14.048260749600001</v>
      </c>
      <c r="AE5">
        <v>0</v>
      </c>
      <c r="AF5" s="26"/>
      <c r="AG5">
        <f t="shared" si="2"/>
        <v>14.048260749600001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13.172454999999999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0.09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0.11670960399999999</v>
      </c>
      <c r="AD6">
        <f t="shared" si="1"/>
        <v>13.145745395999999</v>
      </c>
      <c r="AE6">
        <v>0</v>
      </c>
      <c r="AF6" s="26"/>
      <c r="AG6">
        <f t="shared" si="2"/>
        <v>13.145745395999999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12.110329999999999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0.02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0.106746904</v>
      </c>
      <c r="AD7">
        <f t="shared" si="1"/>
        <v>12.023583095999999</v>
      </c>
      <c r="AE7">
        <v>0</v>
      </c>
      <c r="AF7" s="26"/>
      <c r="AG7">
        <f t="shared" si="2"/>
        <v>12.023583095999999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8.6397549999999992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7.6029843999999999E-2</v>
      </c>
      <c r="AD8">
        <f t="shared" si="1"/>
        <v>8.5637251559999985</v>
      </c>
      <c r="AE8">
        <v>0</v>
      </c>
      <c r="AF8" s="26"/>
      <c r="AG8">
        <f t="shared" si="2"/>
        <v>8.5637251559999985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11.067631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9.7395152800000009E-2</v>
      </c>
      <c r="AD9">
        <f t="shared" si="1"/>
        <v>10.9702358472</v>
      </c>
      <c r="AE9">
        <v>0</v>
      </c>
      <c r="AF9" s="26"/>
      <c r="AG9">
        <f t="shared" si="2"/>
        <v>10.9702358472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10.968686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9.6524436800000002E-2</v>
      </c>
      <c r="AD10">
        <f t="shared" si="1"/>
        <v>10.872161563200001</v>
      </c>
      <c r="AE10">
        <v>0</v>
      </c>
      <c r="AF10" s="26"/>
      <c r="AG10">
        <f t="shared" si="2"/>
        <v>10.872161563200001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12.844936000000001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7.0000000000000007E-2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0.11365143680000002</v>
      </c>
      <c r="AD11">
        <f t="shared" si="1"/>
        <v>12.801284563200001</v>
      </c>
      <c r="AE11">
        <v>0</v>
      </c>
      <c r="AF11" s="26"/>
      <c r="AG11">
        <f t="shared" si="2"/>
        <v>12.801284563200001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10.385024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9.13882112E-2</v>
      </c>
      <c r="AD12">
        <f t="shared" si="1"/>
        <v>10.2936357888</v>
      </c>
      <c r="AE12">
        <v>0</v>
      </c>
      <c r="AF12" s="26"/>
      <c r="AG12">
        <f t="shared" si="2"/>
        <v>10.2936357888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9.9447240000000008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8.7513571200000015E-2</v>
      </c>
      <c r="AD13">
        <f t="shared" si="1"/>
        <v>9.8572104288000002</v>
      </c>
      <c r="AE13">
        <v>0</v>
      </c>
      <c r="AF13" s="26"/>
      <c r="AG13">
        <f t="shared" si="2"/>
        <v>9.8572104288000002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12.181832999999999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0.03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0.1074641304</v>
      </c>
      <c r="AD14">
        <f t="shared" si="1"/>
        <v>12.104368869599998</v>
      </c>
      <c r="AE14">
        <v>0</v>
      </c>
      <c r="AF14" s="26"/>
      <c r="AG14">
        <f t="shared" si="2"/>
        <v>12.104368869599998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8.7921029999999991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7.7370506399999997E-2</v>
      </c>
      <c r="AD15">
        <f t="shared" si="1"/>
        <v>8.7147324935999997</v>
      </c>
      <c r="AE15">
        <v>0</v>
      </c>
      <c r="AF15" s="26"/>
      <c r="AG15">
        <f t="shared" si="2"/>
        <v>8.7147324935999997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11.985525000000001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0.01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0.10556062000000001</v>
      </c>
      <c r="AD16">
        <f t="shared" si="1"/>
        <v>11.88996438</v>
      </c>
      <c r="AE16">
        <v>0</v>
      </c>
      <c r="AF16" s="26"/>
      <c r="AG16">
        <f t="shared" si="2"/>
        <v>11.88996438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12.048042000000001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0.02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0.10619876960000001</v>
      </c>
      <c r="AD17">
        <f t="shared" si="1"/>
        <v>11.9618432304</v>
      </c>
      <c r="AE17">
        <v>0</v>
      </c>
      <c r="AF17" s="26"/>
      <c r="AG17">
        <f t="shared" si="2"/>
        <v>11.9618432304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14.509404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0.4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0.14035475520000001</v>
      </c>
      <c r="AD18">
        <f t="shared" si="1"/>
        <v>15.809049244800001</v>
      </c>
      <c r="AE18">
        <v>0</v>
      </c>
      <c r="AF18" s="26"/>
      <c r="AG18">
        <f t="shared" si="2"/>
        <v>15.809049244800001</v>
      </c>
      <c r="AI18" s="75">
        <f>PXIL!M18</f>
        <v>0</v>
      </c>
      <c r="AJ18" s="75">
        <f>PXIL!S18</f>
        <v>0</v>
      </c>
      <c r="AK18" s="75">
        <f>RTM_IEX!M18</f>
        <v>1.04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13.320080000000001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0.15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0.11853670400000002</v>
      </c>
      <c r="AD19">
        <f t="shared" si="1"/>
        <v>13.351543296000001</v>
      </c>
      <c r="AE19">
        <v>0</v>
      </c>
      <c r="AF19" s="26"/>
      <c r="AG19">
        <f t="shared" si="2"/>
        <v>13.351543296000001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12.450587000000001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7.0000000000000007E-2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0.11018116560000002</v>
      </c>
      <c r="AD20">
        <f t="shared" si="1"/>
        <v>12.410405834400001</v>
      </c>
      <c r="AE20">
        <v>0</v>
      </c>
      <c r="AF20" s="26"/>
      <c r="AG20">
        <f t="shared" si="2"/>
        <v>12.410405834400001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14.509404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0.4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0.13120275520000002</v>
      </c>
      <c r="AD21">
        <f t="shared" si="1"/>
        <v>14.7782012448</v>
      </c>
      <c r="AE21">
        <v>0</v>
      </c>
      <c r="AF21" s="26"/>
      <c r="AG21">
        <f t="shared" si="2"/>
        <v>14.7782012448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11.358033000000001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9.9950690400000014E-2</v>
      </c>
      <c r="AD22">
        <f t="shared" si="1"/>
        <v>11.258082309600001</v>
      </c>
      <c r="AE22">
        <v>0</v>
      </c>
      <c r="AF22" s="26"/>
      <c r="AG22">
        <f t="shared" si="2"/>
        <v>11.258082309600001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14.509404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0.6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0.14308275519999999</v>
      </c>
      <c r="AD23">
        <f t="shared" si="1"/>
        <v>16.116321244800002</v>
      </c>
      <c r="AE23">
        <v>0</v>
      </c>
      <c r="AF23" s="26"/>
      <c r="AG23">
        <f t="shared" si="2"/>
        <v>16.116321244800002</v>
      </c>
      <c r="AI23" s="75">
        <f>PXIL!M23</f>
        <v>0</v>
      </c>
      <c r="AJ23" s="75">
        <f>PXIL!S23</f>
        <v>0</v>
      </c>
      <c r="AK23" s="75">
        <f>RTM_IEX!M23</f>
        <v>1.1499999999999999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14.509404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0.65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0.14176275520000001</v>
      </c>
      <c r="AD24">
        <f t="shared" si="1"/>
        <v>15.967641244800001</v>
      </c>
      <c r="AE24">
        <v>0</v>
      </c>
      <c r="AF24" s="26"/>
      <c r="AG24">
        <f t="shared" si="2"/>
        <v>15.967641244800001</v>
      </c>
      <c r="AI24" s="75">
        <f>PXIL!M24</f>
        <v>0</v>
      </c>
      <c r="AJ24" s="75">
        <f>PXIL!S24</f>
        <v>0</v>
      </c>
      <c r="AK24" s="75">
        <f>RTM_IEX!M24</f>
        <v>0.95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14.509404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1.1499999999999999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0.17282675520000002</v>
      </c>
      <c r="AD25">
        <f t="shared" si="1"/>
        <v>19.4665772448</v>
      </c>
      <c r="AE25">
        <v>0</v>
      </c>
      <c r="AF25" s="26"/>
      <c r="AG25">
        <f t="shared" si="2"/>
        <v>19.4665772448</v>
      </c>
      <c r="AI25" s="75">
        <f>PXIL!M25</f>
        <v>0</v>
      </c>
      <c r="AJ25" s="75">
        <f>PXIL!S25</f>
        <v>0</v>
      </c>
      <c r="AK25" s="75">
        <f>RTM_IEX!M25</f>
        <v>3.98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14.390909000000001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0.46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0.13068799920000002</v>
      </c>
      <c r="AD26">
        <f t="shared" si="1"/>
        <v>14.720221000800002</v>
      </c>
      <c r="AE26">
        <v>0</v>
      </c>
      <c r="AF26" s="26"/>
      <c r="AG26">
        <f t="shared" si="2"/>
        <v>14.720221000800002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13.695003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0.42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0.12421202640000001</v>
      </c>
      <c r="AD27">
        <f t="shared" si="1"/>
        <v>13.990790973599999</v>
      </c>
      <c r="AE27">
        <v>0</v>
      </c>
      <c r="AF27" s="26"/>
      <c r="AG27">
        <f t="shared" si="2"/>
        <v>13.990790973599999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14.509404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0.96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0.1524987552</v>
      </c>
      <c r="AD28">
        <f t="shared" si="1"/>
        <v>17.1769052448</v>
      </c>
      <c r="AE28">
        <v>0</v>
      </c>
      <c r="AF28" s="26"/>
      <c r="AG28">
        <f t="shared" si="2"/>
        <v>17.1769052448</v>
      </c>
      <c r="AI28" s="75">
        <f>PXIL!M28</f>
        <v>0</v>
      </c>
      <c r="AJ28" s="75">
        <f>PXIL!S28</f>
        <v>0</v>
      </c>
      <c r="AK28" s="75">
        <f>RTM_IEX!M28</f>
        <v>1.86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11.782301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0.1036842488</v>
      </c>
      <c r="AD29">
        <f t="shared" si="1"/>
        <v>11.6786167512</v>
      </c>
      <c r="AE29">
        <v>0</v>
      </c>
      <c r="AF29" s="26"/>
      <c r="AG29">
        <f t="shared" si="2"/>
        <v>11.6786167512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14.509404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0.99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0.14660275520000002</v>
      </c>
      <c r="AD30">
        <f t="shared" si="1"/>
        <v>16.512801244799999</v>
      </c>
      <c r="AE30">
        <v>0</v>
      </c>
      <c r="AF30" s="26"/>
      <c r="AG30">
        <f t="shared" si="2"/>
        <v>16.512801244799999</v>
      </c>
      <c r="AI30" s="75">
        <f>PXIL!M30</f>
        <v>0</v>
      </c>
      <c r="AJ30" s="75">
        <f>PXIL!S30</f>
        <v>0</v>
      </c>
      <c r="AK30" s="75">
        <f>RTM_IEX!M30</f>
        <v>1.1599999999999999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14.509404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1.08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0.14229075520000001</v>
      </c>
      <c r="AD31">
        <f t="shared" si="1"/>
        <v>16.027113244799999</v>
      </c>
      <c r="AE31">
        <v>0</v>
      </c>
      <c r="AF31" s="26"/>
      <c r="AG31">
        <f t="shared" si="2"/>
        <v>16.027113244799999</v>
      </c>
      <c r="AI31" s="75">
        <f>PXIL!M31</f>
        <v>0</v>
      </c>
      <c r="AJ31" s="75">
        <f>PXIL!S31</f>
        <v>0</v>
      </c>
      <c r="AK31" s="75">
        <f>RTM_IEX!M31</f>
        <v>0.57999999999999996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14.509404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2.5499999999999998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0.18673075520000001</v>
      </c>
      <c r="AD32">
        <f t="shared" si="1"/>
        <v>21.032673244800002</v>
      </c>
      <c r="AE32">
        <v>0</v>
      </c>
      <c r="AF32" s="26"/>
      <c r="AG32">
        <f t="shared" si="2"/>
        <v>21.032673244800002</v>
      </c>
      <c r="AI32" s="75">
        <f>PXIL!M32</f>
        <v>0</v>
      </c>
      <c r="AJ32" s="75">
        <f>PXIL!S32</f>
        <v>0</v>
      </c>
      <c r="AK32" s="75">
        <f>RTM_IEX!M32</f>
        <v>4.16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13.110777000000001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0.67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0.12127083760000001</v>
      </c>
      <c r="AD33">
        <f t="shared" si="1"/>
        <v>13.6595061624</v>
      </c>
      <c r="AE33">
        <v>0</v>
      </c>
      <c r="AF33" s="26"/>
      <c r="AG33">
        <f t="shared" si="2"/>
        <v>13.6595061624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13.574305000000001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1.07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0.12886988400000002</v>
      </c>
      <c r="AD34">
        <f t="shared" si="1"/>
        <v>14.515435116000001</v>
      </c>
      <c r="AE34">
        <v>0</v>
      </c>
      <c r="AF34" s="26"/>
      <c r="AG34">
        <f t="shared" si="2"/>
        <v>14.515435116000001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13.583004000000001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2.17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0.13862643520000001</v>
      </c>
      <c r="AD35">
        <f t="shared" si="1"/>
        <v>15.6143775648</v>
      </c>
      <c r="AE35">
        <v>0</v>
      </c>
      <c r="AF35" s="26"/>
      <c r="AG35">
        <f t="shared" si="2"/>
        <v>15.6143775648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11.407556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0.1003864928</v>
      </c>
      <c r="AD36">
        <f t="shared" si="1"/>
        <v>11.307169507199999</v>
      </c>
      <c r="AE36">
        <v>0</v>
      </c>
      <c r="AF36" s="26"/>
      <c r="AG36">
        <f t="shared" si="2"/>
        <v>11.307169507199999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13.163145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3.45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0.146195676</v>
      </c>
      <c r="AD37">
        <f t="shared" si="1"/>
        <v>16.466949323999998</v>
      </c>
      <c r="AE37">
        <v>0</v>
      </c>
      <c r="AF37" s="26"/>
      <c r="AG37">
        <f t="shared" si="2"/>
        <v>16.466949323999998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12.742786000000001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2.92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0.13783251680000003</v>
      </c>
      <c r="AD38">
        <f t="shared" si="1"/>
        <v>15.524953483200001</v>
      </c>
      <c r="AE38">
        <v>0</v>
      </c>
      <c r="AF38" s="26"/>
      <c r="AG38">
        <f t="shared" si="2"/>
        <v>15.524953483200001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13.259195999999999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5.3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0.16332092480000002</v>
      </c>
      <c r="AD39">
        <f t="shared" si="1"/>
        <v>18.395875075199999</v>
      </c>
      <c r="AE39">
        <v>0</v>
      </c>
      <c r="AF39" s="26"/>
      <c r="AG39">
        <f t="shared" si="2"/>
        <v>18.395875075199999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12.572874000000001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2.92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0.13633729120000002</v>
      </c>
      <c r="AD40">
        <f t="shared" si="1"/>
        <v>15.3565367088</v>
      </c>
      <c r="AE40">
        <v>0</v>
      </c>
      <c r="AF40" s="26"/>
      <c r="AG40">
        <f t="shared" si="2"/>
        <v>15.3565367088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12.988865000000001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4.32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0.152318012</v>
      </c>
      <c r="AD41">
        <f t="shared" si="1"/>
        <v>17.156546988000002</v>
      </c>
      <c r="AE41">
        <v>0</v>
      </c>
      <c r="AF41" s="26"/>
      <c r="AG41">
        <f t="shared" si="2"/>
        <v>17.156546988000002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12.985234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5.15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0.15959005920000002</v>
      </c>
      <c r="AD42">
        <f t="shared" si="1"/>
        <v>17.975643940800001</v>
      </c>
      <c r="AE42">
        <v>0</v>
      </c>
      <c r="AF42" s="26"/>
      <c r="AG42">
        <f t="shared" si="2"/>
        <v>17.975643940800001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11.906461999999999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0.89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0.11260886560000001</v>
      </c>
      <c r="AD43">
        <f t="shared" si="1"/>
        <v>12.6838531344</v>
      </c>
      <c r="AE43">
        <v>0</v>
      </c>
      <c r="AF43" s="26"/>
      <c r="AG43">
        <f t="shared" si="2"/>
        <v>12.6838531344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12.28533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3.15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0.135830904</v>
      </c>
      <c r="AD44">
        <f t="shared" si="1"/>
        <v>15.299499096</v>
      </c>
      <c r="AE44">
        <v>0</v>
      </c>
      <c r="AF44" s="26"/>
      <c r="AG44">
        <f t="shared" si="2"/>
        <v>15.299499096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12.049944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2.64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0.12927150720000002</v>
      </c>
      <c r="AD45">
        <f t="shared" si="1"/>
        <v>14.5606724928</v>
      </c>
      <c r="AE45">
        <v>0</v>
      </c>
      <c r="AF45" s="26"/>
      <c r="AG45">
        <f t="shared" si="2"/>
        <v>14.5606724928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12.538190999999999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6.04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0.16348808080000002</v>
      </c>
      <c r="AD46">
        <f t="shared" si="1"/>
        <v>18.4147029192</v>
      </c>
      <c r="AE46">
        <v>0</v>
      </c>
      <c r="AF46" s="26"/>
      <c r="AG46">
        <f t="shared" si="2"/>
        <v>18.4147029192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12.290388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2.63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0.13129941440000001</v>
      </c>
      <c r="AD47">
        <f t="shared" si="1"/>
        <v>14.789088585599998</v>
      </c>
      <c r="AE47">
        <v>0</v>
      </c>
      <c r="AF47" s="26"/>
      <c r="AG47">
        <f t="shared" si="2"/>
        <v>14.789088585599998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11.911695999999999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0.82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0.11203892480000001</v>
      </c>
      <c r="AD48">
        <f t="shared" si="1"/>
        <v>12.619657075199999</v>
      </c>
      <c r="AE48">
        <v>0</v>
      </c>
      <c r="AF48" s="26"/>
      <c r="AG48">
        <f t="shared" si="2"/>
        <v>12.619657075199999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11.921241999999999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1.07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0.1143229296</v>
      </c>
      <c r="AD49">
        <f t="shared" si="1"/>
        <v>12.8769190704</v>
      </c>
      <c r="AE49">
        <v>0</v>
      </c>
      <c r="AF49" s="26"/>
      <c r="AG49">
        <f t="shared" si="2"/>
        <v>12.8769190704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12.048316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1.4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0.1183451808</v>
      </c>
      <c r="AD50">
        <f t="shared" si="1"/>
        <v>13.3299708192</v>
      </c>
      <c r="AE50">
        <v>0</v>
      </c>
      <c r="AF50" s="26"/>
      <c r="AG50">
        <f t="shared" si="2"/>
        <v>13.3299708192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11.720901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6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0.15594392879999999</v>
      </c>
      <c r="AD51">
        <f t="shared" si="1"/>
        <v>17.564957071199998</v>
      </c>
      <c r="AE51">
        <v>0</v>
      </c>
      <c r="AF51" s="26"/>
      <c r="AG51">
        <f t="shared" si="2"/>
        <v>17.564957071199998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11.985077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2.71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0.12931667760000001</v>
      </c>
      <c r="AD52">
        <f t="shared" si="1"/>
        <v>14.565760322400001</v>
      </c>
      <c r="AE52">
        <v>0</v>
      </c>
      <c r="AF52" s="26"/>
      <c r="AG52">
        <f t="shared" si="2"/>
        <v>14.565760322400001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11.998799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5.17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0.15108543120000001</v>
      </c>
      <c r="AD53">
        <f t="shared" si="1"/>
        <v>17.017713568800001</v>
      </c>
      <c r="AE53">
        <v>0</v>
      </c>
      <c r="AF53" s="26"/>
      <c r="AG53">
        <f t="shared" si="2"/>
        <v>17.017713568800001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11.902342000000001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2.97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0.13087660960000003</v>
      </c>
      <c r="AD54">
        <f t="shared" si="1"/>
        <v>14.741465390400002</v>
      </c>
      <c r="AE54">
        <v>0</v>
      </c>
      <c r="AF54" s="26"/>
      <c r="AG54">
        <f t="shared" si="2"/>
        <v>14.741465390400002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11.916248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4.18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0.14164698240000001</v>
      </c>
      <c r="AD55">
        <f t="shared" si="1"/>
        <v>15.9546010176</v>
      </c>
      <c r="AE55">
        <v>0</v>
      </c>
      <c r="AF55" s="26"/>
      <c r="AG55">
        <f t="shared" si="2"/>
        <v>15.9546010176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11.871624000000001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4.49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0.1439822912</v>
      </c>
      <c r="AD56">
        <f t="shared" si="1"/>
        <v>16.217641708799999</v>
      </c>
      <c r="AE56">
        <v>0</v>
      </c>
      <c r="AF56" s="26"/>
      <c r="AG56">
        <f t="shared" si="2"/>
        <v>16.217641708799999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11.742525000000001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0.68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0.10931822000000001</v>
      </c>
      <c r="AD57">
        <f t="shared" si="1"/>
        <v>12.31320678</v>
      </c>
      <c r="AE57">
        <v>0</v>
      </c>
      <c r="AF57" s="26"/>
      <c r="AG57">
        <f t="shared" si="2"/>
        <v>12.31320678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11.756045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2.52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0.125629196</v>
      </c>
      <c r="AD58">
        <f t="shared" si="1"/>
        <v>14.150415804</v>
      </c>
      <c r="AE58">
        <v>0</v>
      </c>
      <c r="AF58" s="26"/>
      <c r="AG58">
        <f t="shared" si="2"/>
        <v>14.150415804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11.736719000000001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2.89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0.12871512720000003</v>
      </c>
      <c r="AD59">
        <f t="shared" si="1"/>
        <v>14.498003872800002</v>
      </c>
      <c r="AE59">
        <v>0</v>
      </c>
      <c r="AF59" s="26"/>
      <c r="AG59">
        <f t="shared" si="2"/>
        <v>14.498003872800002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12.393162999999999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7.23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0.17268383439999999</v>
      </c>
      <c r="AD60">
        <f t="shared" si="1"/>
        <v>19.450479165599997</v>
      </c>
      <c r="AE60">
        <v>0</v>
      </c>
      <c r="AF60" s="26"/>
      <c r="AG60">
        <f t="shared" si="2"/>
        <v>19.450479165599997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12.331234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2.21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0.1279628592</v>
      </c>
      <c r="AD61">
        <f t="shared" si="1"/>
        <v>14.413271140799999</v>
      </c>
      <c r="AE61">
        <v>0</v>
      </c>
      <c r="AF61" s="26"/>
      <c r="AG61">
        <f t="shared" si="2"/>
        <v>14.413271140799999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12.892742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1.39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0.1256881296</v>
      </c>
      <c r="AD62">
        <f t="shared" si="1"/>
        <v>14.1570538704</v>
      </c>
      <c r="AE62">
        <v>0</v>
      </c>
      <c r="AF62" s="26"/>
      <c r="AG62">
        <f t="shared" si="2"/>
        <v>14.1570538704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13.688948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1.37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0.13251874240000003</v>
      </c>
      <c r="AD63">
        <f t="shared" si="1"/>
        <v>14.926429257600001</v>
      </c>
      <c r="AE63">
        <v>0</v>
      </c>
      <c r="AF63" s="26"/>
      <c r="AG63">
        <f t="shared" si="2"/>
        <v>14.926429257600001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11.978529999999999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0.11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0.106379064</v>
      </c>
      <c r="AD64">
        <f t="shared" si="1"/>
        <v>11.982150935999998</v>
      </c>
      <c r="AE64">
        <v>0</v>
      </c>
      <c r="AF64" s="26"/>
      <c r="AG64">
        <f t="shared" si="2"/>
        <v>11.982150935999998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14.509404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1.61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0.1478347552</v>
      </c>
      <c r="AD65">
        <f t="shared" si="1"/>
        <v>16.651569244799997</v>
      </c>
      <c r="AE65">
        <v>0</v>
      </c>
      <c r="AF65" s="26"/>
      <c r="AG65">
        <f t="shared" si="2"/>
        <v>16.651569244799997</v>
      </c>
      <c r="AI65" s="75">
        <f>PXIL!M65</f>
        <v>0</v>
      </c>
      <c r="AJ65" s="75">
        <f>PXIL!S65</f>
        <v>0</v>
      </c>
      <c r="AK65" s="75">
        <f>RTM_IEX!M65</f>
        <v>0.68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13.618827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0.76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0.12653367760000001</v>
      </c>
      <c r="AD66">
        <f t="shared" si="1"/>
        <v>14.2522933224</v>
      </c>
      <c r="AE66">
        <v>0</v>
      </c>
      <c r="AF66" s="26"/>
      <c r="AG66">
        <f t="shared" si="2"/>
        <v>14.2522933224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13.712184000000001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1.98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0.15516321920000001</v>
      </c>
      <c r="AD67">
        <f t="shared" si="1"/>
        <v>17.477020780800004</v>
      </c>
      <c r="AE67">
        <v>0</v>
      </c>
      <c r="AF67" s="26"/>
      <c r="AG67">
        <f t="shared" si="2"/>
        <v>17.477020780800004</v>
      </c>
      <c r="AI67" s="75">
        <f>PXIL!M67</f>
        <v>0</v>
      </c>
      <c r="AJ67" s="75">
        <f>PXIL!S67</f>
        <v>0</v>
      </c>
      <c r="AK67" s="75">
        <f>RTM_IEX!M67</f>
        <v>1.94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13.712184000000001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1.63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0.14433921920000001</v>
      </c>
      <c r="AD68">
        <f t="shared" ref="AD68:AD98" si="4">SUM(B68:AB68,AI68:AR68)-AC68</f>
        <v>16.257844780799999</v>
      </c>
      <c r="AE68">
        <v>0</v>
      </c>
      <c r="AF68" s="26"/>
      <c r="AG68">
        <f t="shared" ref="AG68:AG98" si="5">SUM(AD68:AF68)</f>
        <v>16.257844780799999</v>
      </c>
      <c r="AI68" s="75">
        <f>PXIL!M68</f>
        <v>0</v>
      </c>
      <c r="AJ68" s="75">
        <f>PXIL!S68</f>
        <v>0</v>
      </c>
      <c r="AK68" s="75">
        <f>RTM_IEX!M68</f>
        <v>1.06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13.712184000000001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1.67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0.14469121920000003</v>
      </c>
      <c r="AD69">
        <f t="shared" si="4"/>
        <v>16.297492780800003</v>
      </c>
      <c r="AE69">
        <v>0</v>
      </c>
      <c r="AF69" s="26"/>
      <c r="AG69">
        <f t="shared" si="5"/>
        <v>16.297492780800003</v>
      </c>
      <c r="AI69" s="75">
        <f>PXIL!M69</f>
        <v>0</v>
      </c>
      <c r="AJ69" s="75">
        <f>PXIL!S69</f>
        <v>0</v>
      </c>
      <c r="AK69" s="75">
        <f>RTM_IEX!M69</f>
        <v>1.06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13.712184000000001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1.18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0.13105121920000001</v>
      </c>
      <c r="AD70">
        <f t="shared" si="4"/>
        <v>14.761132780800001</v>
      </c>
      <c r="AE70">
        <v>0</v>
      </c>
      <c r="AF70" s="26"/>
      <c r="AG70">
        <f t="shared" si="5"/>
        <v>14.761132780800001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12.667083999999999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0.43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0.1152543392</v>
      </c>
      <c r="AD71">
        <f t="shared" si="4"/>
        <v>12.981829660799999</v>
      </c>
      <c r="AE71">
        <v>0</v>
      </c>
      <c r="AF71" s="26"/>
      <c r="AG71">
        <f t="shared" si="5"/>
        <v>12.981829660799999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13.712184000000001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2.23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0.15736321920000002</v>
      </c>
      <c r="AD72">
        <f t="shared" si="4"/>
        <v>17.724820780800002</v>
      </c>
      <c r="AE72">
        <v>0</v>
      </c>
      <c r="AF72" s="26"/>
      <c r="AG72">
        <f t="shared" si="5"/>
        <v>17.724820780800002</v>
      </c>
      <c r="AI72" s="75">
        <f>PXIL!M72</f>
        <v>0</v>
      </c>
      <c r="AJ72" s="75">
        <f>PXIL!S72</f>
        <v>0</v>
      </c>
      <c r="AK72" s="75">
        <f>RTM_IEX!M72</f>
        <v>1.94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13.712184000000001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1.55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0.14284321920000001</v>
      </c>
      <c r="AD73">
        <f t="shared" si="4"/>
        <v>16.089340780800001</v>
      </c>
      <c r="AE73">
        <v>0</v>
      </c>
      <c r="AF73" s="26"/>
      <c r="AG73">
        <f t="shared" si="5"/>
        <v>16.089340780800001</v>
      </c>
      <c r="AI73" s="75">
        <f>PXIL!M73</f>
        <v>0</v>
      </c>
      <c r="AJ73" s="75">
        <f>PXIL!S73</f>
        <v>0</v>
      </c>
      <c r="AK73" s="75">
        <f>RTM_IEX!M73</f>
        <v>0.97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13.712184000000001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3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0.19133121920000001</v>
      </c>
      <c r="AD74">
        <f t="shared" si="4"/>
        <v>21.550852780800003</v>
      </c>
      <c r="AE74">
        <v>0</v>
      </c>
      <c r="AF74" s="26"/>
      <c r="AG74">
        <f t="shared" si="5"/>
        <v>21.550852780800003</v>
      </c>
      <c r="AI74" s="75">
        <f>PXIL!M74</f>
        <v>0</v>
      </c>
      <c r="AJ74" s="75">
        <f>PXIL!S74</f>
        <v>0</v>
      </c>
      <c r="AK74" s="75">
        <f>RTM_IEX!M74</f>
        <v>5.03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13.712184000000001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2.42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0.16924321920000002</v>
      </c>
      <c r="AD75">
        <f t="shared" si="4"/>
        <v>19.062940780800005</v>
      </c>
      <c r="AE75">
        <v>0</v>
      </c>
      <c r="AF75" s="26"/>
      <c r="AG75">
        <f t="shared" si="5"/>
        <v>19.062940780800005</v>
      </c>
      <c r="AI75" s="75">
        <f>PXIL!M75</f>
        <v>0</v>
      </c>
      <c r="AJ75" s="75">
        <f>PXIL!S75</f>
        <v>0</v>
      </c>
      <c r="AK75" s="75">
        <f>RTM_IEX!M75</f>
        <v>3.1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13.712184000000001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2.56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0.16616321919999999</v>
      </c>
      <c r="AD76">
        <f t="shared" si="4"/>
        <v>18.716020780799997</v>
      </c>
      <c r="AE76">
        <v>0</v>
      </c>
      <c r="AF76" s="26"/>
      <c r="AG76">
        <f t="shared" si="5"/>
        <v>18.716020780799997</v>
      </c>
      <c r="AI76" s="75">
        <f>PXIL!M76</f>
        <v>0</v>
      </c>
      <c r="AJ76" s="75">
        <f>PXIL!S76</f>
        <v>0</v>
      </c>
      <c r="AK76" s="75">
        <f>RTM_IEX!M76</f>
        <v>2.61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13.712184000000001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1.71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0.14504321920000002</v>
      </c>
      <c r="AD77">
        <f t="shared" si="4"/>
        <v>16.337140780799999</v>
      </c>
      <c r="AE77">
        <v>0</v>
      </c>
      <c r="AF77" s="26"/>
      <c r="AG77">
        <f t="shared" si="5"/>
        <v>16.337140780799999</v>
      </c>
      <c r="AI77" s="75">
        <f>PXIL!M77</f>
        <v>0</v>
      </c>
      <c r="AJ77" s="75">
        <f>PXIL!S77</f>
        <v>0</v>
      </c>
      <c r="AK77" s="75">
        <f>RTM_IEX!M77</f>
        <v>1.06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11.548672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0.10162831360000001</v>
      </c>
      <c r="AD78">
        <f t="shared" si="4"/>
        <v>11.447043686400001</v>
      </c>
      <c r="AE78">
        <v>0</v>
      </c>
      <c r="AF78" s="26"/>
      <c r="AG78">
        <f t="shared" si="5"/>
        <v>11.447043686400001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14.509404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1.28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0.15258675520000001</v>
      </c>
      <c r="AD79">
        <f t="shared" si="4"/>
        <v>17.186817244799997</v>
      </c>
      <c r="AE79">
        <v>0</v>
      </c>
      <c r="AF79" s="26"/>
      <c r="AG79">
        <f t="shared" si="5"/>
        <v>17.186817244799997</v>
      </c>
      <c r="AI79" s="75">
        <f>PXIL!M79</f>
        <v>0</v>
      </c>
      <c r="AJ79" s="75">
        <f>PXIL!S79</f>
        <v>0</v>
      </c>
      <c r="AK79" s="75">
        <f>RTM_IEX!M79</f>
        <v>1.55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14.509404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1.4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0.15707475520000003</v>
      </c>
      <c r="AD80">
        <f t="shared" si="4"/>
        <v>17.6923292448</v>
      </c>
      <c r="AE80">
        <v>0</v>
      </c>
      <c r="AF80" s="26"/>
      <c r="AG80">
        <f t="shared" si="5"/>
        <v>17.6923292448</v>
      </c>
      <c r="AI80" s="75">
        <f>PXIL!M80</f>
        <v>0</v>
      </c>
      <c r="AJ80" s="75">
        <f>PXIL!S80</f>
        <v>0</v>
      </c>
      <c r="AK80" s="75">
        <f>RTM_IEX!M80</f>
        <v>1.94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14.509404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2.68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0.21260275520000002</v>
      </c>
      <c r="AD81">
        <f t="shared" si="4"/>
        <v>23.9468012448</v>
      </c>
      <c r="AE81">
        <v>0</v>
      </c>
      <c r="AF81" s="26"/>
      <c r="AG81">
        <f t="shared" si="5"/>
        <v>23.9468012448</v>
      </c>
      <c r="AI81" s="75">
        <f>PXIL!M81</f>
        <v>0</v>
      </c>
      <c r="AJ81" s="75">
        <f>PXIL!S81</f>
        <v>0</v>
      </c>
      <c r="AK81" s="75">
        <f>RTM_IEX!M81</f>
        <v>6.97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14.509404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1.84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0.17793075520000001</v>
      </c>
      <c r="AD82">
        <f t="shared" si="4"/>
        <v>20.041473244800002</v>
      </c>
      <c r="AE82">
        <v>0</v>
      </c>
      <c r="AF82" s="26"/>
      <c r="AG82">
        <f t="shared" si="5"/>
        <v>20.041473244800002</v>
      </c>
      <c r="AI82" s="75">
        <f>PXIL!M82</f>
        <v>0</v>
      </c>
      <c r="AJ82" s="75">
        <f>PXIL!S82</f>
        <v>0</v>
      </c>
      <c r="AK82" s="75">
        <f>RTM_IEX!M82</f>
        <v>3.87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14.509404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2.44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0.19597075520000001</v>
      </c>
      <c r="AD83">
        <f t="shared" si="4"/>
        <v>22.0734332448</v>
      </c>
      <c r="AE83">
        <v>0</v>
      </c>
      <c r="AF83" s="26"/>
      <c r="AG83">
        <f t="shared" si="5"/>
        <v>22.0734332448</v>
      </c>
      <c r="AI83" s="75">
        <f>PXIL!M83</f>
        <v>0</v>
      </c>
      <c r="AJ83" s="75">
        <f>PXIL!S83</f>
        <v>0</v>
      </c>
      <c r="AK83" s="75">
        <f>RTM_IEX!M83</f>
        <v>5.32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14.509404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2.23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0.18989875519999999</v>
      </c>
      <c r="AD84">
        <f t="shared" si="4"/>
        <v>21.389505244799999</v>
      </c>
      <c r="AE84">
        <v>0</v>
      </c>
      <c r="AF84" s="26"/>
      <c r="AG84">
        <f t="shared" si="5"/>
        <v>21.389505244799999</v>
      </c>
      <c r="AI84" s="75">
        <f>PXIL!M84</f>
        <v>0</v>
      </c>
      <c r="AJ84" s="75">
        <f>PXIL!S84</f>
        <v>0</v>
      </c>
      <c r="AK84" s="75">
        <f>RTM_IEX!M84</f>
        <v>4.84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13.492875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0.47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0.1228733</v>
      </c>
      <c r="AD85">
        <f t="shared" si="4"/>
        <v>13.8400017</v>
      </c>
      <c r="AE85">
        <v>0</v>
      </c>
      <c r="AF85" s="26"/>
      <c r="AG85">
        <f t="shared" si="5"/>
        <v>13.8400017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14.509404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2.0499999999999998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0.19421075520000003</v>
      </c>
      <c r="AD86">
        <f t="shared" si="4"/>
        <v>21.875193244799998</v>
      </c>
      <c r="AE86">
        <v>0</v>
      </c>
      <c r="AF86" s="26"/>
      <c r="AG86">
        <f t="shared" si="5"/>
        <v>21.875193244799998</v>
      </c>
      <c r="AI86" s="75">
        <f>PXIL!M86</f>
        <v>0</v>
      </c>
      <c r="AJ86" s="75">
        <f>PXIL!S86</f>
        <v>0</v>
      </c>
      <c r="AK86" s="75">
        <f>RTM_IEX!M86</f>
        <v>5.51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14.509404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1.1599999999999999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0.15575475520000001</v>
      </c>
      <c r="AD87">
        <f t="shared" si="4"/>
        <v>17.543649244800001</v>
      </c>
      <c r="AE87">
        <v>0</v>
      </c>
      <c r="AF87" s="26"/>
      <c r="AG87">
        <f t="shared" si="5"/>
        <v>17.543649244800001</v>
      </c>
      <c r="AI87" s="75">
        <f>PXIL!M87</f>
        <v>0</v>
      </c>
      <c r="AJ87" s="75">
        <f>PXIL!S87</f>
        <v>0</v>
      </c>
      <c r="AK87" s="75">
        <f>RTM_IEX!M87</f>
        <v>2.0299999999999998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14.509404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2.3199999999999998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0.2127787552</v>
      </c>
      <c r="AD88">
        <f t="shared" si="4"/>
        <v>23.966625244799999</v>
      </c>
      <c r="AE88">
        <v>0</v>
      </c>
      <c r="AF88" s="26"/>
      <c r="AG88">
        <f t="shared" si="5"/>
        <v>23.966625244799999</v>
      </c>
      <c r="AI88" s="75">
        <f>PXIL!M88</f>
        <v>0</v>
      </c>
      <c r="AJ88" s="75">
        <f>PXIL!S88</f>
        <v>0</v>
      </c>
      <c r="AK88" s="75">
        <f>RTM_IEX!M88</f>
        <v>7.35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14.509404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1.03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0.15205875520000001</v>
      </c>
      <c r="AD89">
        <f t="shared" si="4"/>
        <v>17.127345244800001</v>
      </c>
      <c r="AE89">
        <v>0</v>
      </c>
      <c r="AF89" s="26"/>
      <c r="AG89">
        <f t="shared" si="5"/>
        <v>17.127345244800001</v>
      </c>
      <c r="AI89" s="75">
        <f>PXIL!M89</f>
        <v>0</v>
      </c>
      <c r="AJ89" s="75">
        <f>PXIL!S89</f>
        <v>0</v>
      </c>
      <c r="AK89" s="75">
        <f>RTM_IEX!M89</f>
        <v>1.74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14.509404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1.01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0.15364275520000001</v>
      </c>
      <c r="AD90">
        <f t="shared" si="4"/>
        <v>17.305761244799999</v>
      </c>
      <c r="AE90">
        <v>0</v>
      </c>
      <c r="AF90" s="26"/>
      <c r="AG90">
        <f t="shared" si="5"/>
        <v>17.305761244799999</v>
      </c>
      <c r="AI90" s="75">
        <f>PXIL!M90</f>
        <v>0</v>
      </c>
      <c r="AJ90" s="75">
        <f>PXIL!S90</f>
        <v>0</v>
      </c>
      <c r="AK90" s="75">
        <f>RTM_IEX!M90</f>
        <v>1.94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14.509404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0.68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0.1422027552</v>
      </c>
      <c r="AD91">
        <f t="shared" si="4"/>
        <v>16.017201244799999</v>
      </c>
      <c r="AE91">
        <v>0</v>
      </c>
      <c r="AF91" s="26"/>
      <c r="AG91">
        <f t="shared" si="5"/>
        <v>16.017201244799999</v>
      </c>
      <c r="AI91" s="75">
        <f>PXIL!M91</f>
        <v>0</v>
      </c>
      <c r="AJ91" s="75">
        <f>PXIL!S91</f>
        <v>0</v>
      </c>
      <c r="AK91" s="75">
        <f>RTM_IEX!M91</f>
        <v>0.97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13.077722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0.25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0.1172839536</v>
      </c>
      <c r="AD92">
        <f t="shared" si="4"/>
        <v>13.2104380464</v>
      </c>
      <c r="AE92">
        <v>0</v>
      </c>
      <c r="AF92" s="26"/>
      <c r="AG92">
        <f t="shared" si="5"/>
        <v>13.2104380464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14.509404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0.52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0.13225875519999999</v>
      </c>
      <c r="AD93">
        <f t="shared" si="4"/>
        <v>14.897145244799999</v>
      </c>
      <c r="AE93">
        <v>0</v>
      </c>
      <c r="AF93" s="26"/>
      <c r="AG93">
        <f t="shared" si="5"/>
        <v>14.897145244799999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14.509404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0.74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0.15126675520000002</v>
      </c>
      <c r="AD94">
        <f t="shared" si="4"/>
        <v>17.038137244799998</v>
      </c>
      <c r="AE94">
        <v>0</v>
      </c>
      <c r="AF94" s="26"/>
      <c r="AG94">
        <f t="shared" si="5"/>
        <v>17.038137244799998</v>
      </c>
      <c r="AI94" s="75">
        <f>PXIL!M94</f>
        <v>0</v>
      </c>
      <c r="AJ94" s="75">
        <f>PXIL!S94</f>
        <v>0</v>
      </c>
      <c r="AK94" s="75">
        <f>RTM_IEX!M94</f>
        <v>1.94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14.509404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0.46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0.13173075520000002</v>
      </c>
      <c r="AD95">
        <f t="shared" si="4"/>
        <v>14.837673244800001</v>
      </c>
      <c r="AE95">
        <v>0</v>
      </c>
      <c r="AF95" s="26"/>
      <c r="AG95">
        <f t="shared" si="5"/>
        <v>14.837673244800001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14.365536000000001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0.37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0.1296727168</v>
      </c>
      <c r="AD96">
        <f t="shared" si="4"/>
        <v>14.6058632832</v>
      </c>
      <c r="AE96">
        <v>0</v>
      </c>
      <c r="AF96" s="26"/>
      <c r="AG96">
        <f t="shared" si="5"/>
        <v>14.6058632832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14.509404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0.38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0.13102675520000001</v>
      </c>
      <c r="AD97">
        <f t="shared" si="4"/>
        <v>14.7583772448</v>
      </c>
      <c r="AE97">
        <v>0</v>
      </c>
      <c r="AF97" s="26"/>
      <c r="AG97">
        <f t="shared" si="5"/>
        <v>14.7583772448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13.205921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0.19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0.1178841048</v>
      </c>
      <c r="AD98">
        <f t="shared" si="4"/>
        <v>13.2780368952</v>
      </c>
      <c r="AE98">
        <v>0</v>
      </c>
      <c r="AF98" s="26"/>
      <c r="AG98">
        <f t="shared" si="5"/>
        <v>13.2780368952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0.31359786874999962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3.6810000000000009E-2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3.260249245000001E-3</v>
      </c>
      <c r="AD99">
        <f t="shared" si="6"/>
        <v>0.36722261950500001</v>
      </c>
      <c r="AE99">
        <f t="shared" ref="AE99:AR99" si="8">SUM(AE3:AE98)/4000</f>
        <v>0</v>
      </c>
      <c r="AG99">
        <f t="shared" si="8"/>
        <v>0.36722261950500001</v>
      </c>
      <c r="AI99">
        <f t="shared" si="8"/>
        <v>0</v>
      </c>
      <c r="AJ99">
        <f t="shared" si="8"/>
        <v>0</v>
      </c>
      <c r="AK99">
        <f t="shared" si="8"/>
        <v>2.0074999999999996E-2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44682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'[1]01'!B5</f>
        <v>62</v>
      </c>
      <c r="C3" s="16">
        <f>'[1]01'!C5</f>
        <v>0</v>
      </c>
      <c r="D3" s="16">
        <f>'[1]01'!D5</f>
        <v>233</v>
      </c>
      <c r="E3" s="16">
        <f>'[1]01'!E5</f>
        <v>0</v>
      </c>
      <c r="F3" s="15">
        <f>SUM(B3:E3)</f>
        <v>295</v>
      </c>
      <c r="G3" s="15">
        <f>'[1]01'!H5</f>
        <v>62</v>
      </c>
      <c r="H3" s="16">
        <f>'[1]01'!I5</f>
        <v>0</v>
      </c>
      <c r="I3" s="16">
        <f>'[1]01'!J5</f>
        <v>203</v>
      </c>
      <c r="J3" s="16">
        <f>'[1]01'!K5</f>
        <v>0</v>
      </c>
      <c r="K3" s="15">
        <f>SUM(G3:J3)</f>
        <v>265</v>
      </c>
      <c r="L3" s="18">
        <f>frq!C3</f>
        <v>1</v>
      </c>
      <c r="M3" s="16">
        <f t="shared" ref="M3:M34" si="0">IF($L3=1,G3,IF(AND($L3=0.985,G3&gt;0.985*B3),B3*0.985,IF(AND($L3=0.965,G3&gt;0.965*B3),0.965*B3,G3)))</f>
        <v>62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203</v>
      </c>
      <c r="P3" s="16">
        <f t="shared" ref="P3:P34" si="3">IF($L3=1,J3,IF(AND($L3=0.985,J3&gt;0.985*E3),E3*0.985,IF(AND($L3=0.965,J3&gt;0.965*E3),0.965*E3,J3)))</f>
        <v>0</v>
      </c>
      <c r="Q3" s="17">
        <f>SUM(M3:P3)</f>
        <v>265</v>
      </c>
    </row>
    <row r="4" spans="1:18">
      <c r="A4" s="8" t="s">
        <v>46</v>
      </c>
      <c r="B4" s="15">
        <f>'[1]01'!B6</f>
        <v>62</v>
      </c>
      <c r="C4" s="16">
        <f>'[1]01'!C6</f>
        <v>0</v>
      </c>
      <c r="D4" s="16">
        <f>'[1]01'!D6</f>
        <v>233</v>
      </c>
      <c r="E4" s="16">
        <f>'[1]01'!E6</f>
        <v>0</v>
      </c>
      <c r="F4" s="15">
        <f>SUM(B4:E4)</f>
        <v>295</v>
      </c>
      <c r="G4" s="15">
        <f>'[1]01'!H6</f>
        <v>62</v>
      </c>
      <c r="H4" s="16">
        <f>'[1]01'!I6</f>
        <v>0</v>
      </c>
      <c r="I4" s="16">
        <f>'[1]01'!J6</f>
        <v>203</v>
      </c>
      <c r="J4" s="16">
        <f>'[1]01'!K6</f>
        <v>0</v>
      </c>
      <c r="K4" s="15">
        <f t="shared" ref="K4:K67" si="4">SUM(G4:J4)</f>
        <v>265</v>
      </c>
      <c r="L4" s="18">
        <f>frq!C4</f>
        <v>1</v>
      </c>
      <c r="M4" s="16">
        <f t="shared" si="0"/>
        <v>62</v>
      </c>
      <c r="N4" s="16">
        <f t="shared" si="1"/>
        <v>0</v>
      </c>
      <c r="O4" s="16">
        <f t="shared" si="2"/>
        <v>203</v>
      </c>
      <c r="P4" s="16">
        <f t="shared" si="3"/>
        <v>0</v>
      </c>
      <c r="Q4" s="17">
        <f t="shared" ref="Q4:Q67" si="5">SUM(M4:P4)</f>
        <v>265</v>
      </c>
    </row>
    <row r="5" spans="1:18">
      <c r="A5" s="8" t="s">
        <v>47</v>
      </c>
      <c r="B5" s="15">
        <f>'[1]01'!B7</f>
        <v>62</v>
      </c>
      <c r="C5" s="16">
        <f>'[1]01'!C7</f>
        <v>0</v>
      </c>
      <c r="D5" s="16">
        <f>'[1]01'!D7</f>
        <v>233</v>
      </c>
      <c r="E5" s="16">
        <f>'[1]01'!E7</f>
        <v>0</v>
      </c>
      <c r="F5" s="15">
        <f t="shared" ref="F5:F68" si="6">SUM(B5:E5)</f>
        <v>295</v>
      </c>
      <c r="G5" s="15">
        <f>'[1]01'!H7</f>
        <v>62</v>
      </c>
      <c r="H5" s="16">
        <f>'[1]01'!I7</f>
        <v>0</v>
      </c>
      <c r="I5" s="16">
        <f>'[1]01'!J7</f>
        <v>203</v>
      </c>
      <c r="J5" s="16">
        <f>'[1]01'!K7</f>
        <v>0</v>
      </c>
      <c r="K5" s="15">
        <f t="shared" si="4"/>
        <v>265</v>
      </c>
      <c r="L5" s="18">
        <f>frq!C5</f>
        <v>1</v>
      </c>
      <c r="M5" s="16">
        <f t="shared" si="0"/>
        <v>62</v>
      </c>
      <c r="N5" s="16">
        <f t="shared" si="1"/>
        <v>0</v>
      </c>
      <c r="O5" s="16">
        <f t="shared" si="2"/>
        <v>203</v>
      </c>
      <c r="P5" s="16">
        <f t="shared" si="3"/>
        <v>0</v>
      </c>
      <c r="Q5" s="17">
        <f t="shared" si="5"/>
        <v>265</v>
      </c>
      <c r="R5" s="168"/>
    </row>
    <row r="6" spans="1:18">
      <c r="A6" s="8" t="s">
        <v>48</v>
      </c>
      <c r="B6" s="15">
        <f>'[1]01'!B8</f>
        <v>62</v>
      </c>
      <c r="C6" s="16">
        <f>'[1]01'!C8</f>
        <v>0</v>
      </c>
      <c r="D6" s="16">
        <f>'[1]01'!D8</f>
        <v>233</v>
      </c>
      <c r="E6" s="16">
        <f>'[1]01'!E8</f>
        <v>0</v>
      </c>
      <c r="F6" s="15">
        <f t="shared" si="6"/>
        <v>295</v>
      </c>
      <c r="G6" s="15">
        <f>'[1]01'!H8</f>
        <v>62</v>
      </c>
      <c r="H6" s="16">
        <f>'[1]01'!I8</f>
        <v>0</v>
      </c>
      <c r="I6" s="16">
        <f>'[1]01'!J8</f>
        <v>203</v>
      </c>
      <c r="J6" s="16">
        <f>'[1]01'!K8</f>
        <v>0</v>
      </c>
      <c r="K6" s="15">
        <f t="shared" si="4"/>
        <v>265</v>
      </c>
      <c r="L6" s="18">
        <f>frq!C6</f>
        <v>1</v>
      </c>
      <c r="M6" s="16">
        <f t="shared" si="0"/>
        <v>62</v>
      </c>
      <c r="N6" s="16">
        <f t="shared" si="1"/>
        <v>0</v>
      </c>
      <c r="O6" s="16">
        <f t="shared" si="2"/>
        <v>203</v>
      </c>
      <c r="P6" s="16">
        <f t="shared" si="3"/>
        <v>0</v>
      </c>
      <c r="Q6" s="17">
        <f t="shared" si="5"/>
        <v>265</v>
      </c>
    </row>
    <row r="7" spans="1:18">
      <c r="A7" s="8" t="s">
        <v>49</v>
      </c>
      <c r="B7" s="15">
        <f>'[1]01'!B9</f>
        <v>62</v>
      </c>
      <c r="C7" s="16">
        <f>'[1]01'!C9</f>
        <v>0</v>
      </c>
      <c r="D7" s="16">
        <f>'[1]01'!D9</f>
        <v>233</v>
      </c>
      <c r="E7" s="16">
        <f>'[1]01'!E9</f>
        <v>0</v>
      </c>
      <c r="F7" s="15">
        <f t="shared" si="6"/>
        <v>295</v>
      </c>
      <c r="G7" s="15">
        <f>'[1]01'!H9</f>
        <v>62</v>
      </c>
      <c r="H7" s="16">
        <f>'[1]01'!I9</f>
        <v>0</v>
      </c>
      <c r="I7" s="16">
        <f>'[1]01'!J9</f>
        <v>203</v>
      </c>
      <c r="J7" s="16">
        <f>'[1]01'!K9</f>
        <v>0</v>
      </c>
      <c r="K7" s="15">
        <f t="shared" si="4"/>
        <v>265</v>
      </c>
      <c r="L7" s="18">
        <f>frq!C7</f>
        <v>1</v>
      </c>
      <c r="M7" s="16">
        <f t="shared" si="0"/>
        <v>62</v>
      </c>
      <c r="N7" s="16">
        <f t="shared" si="1"/>
        <v>0</v>
      </c>
      <c r="O7" s="16">
        <f t="shared" si="2"/>
        <v>203</v>
      </c>
      <c r="P7" s="16">
        <f t="shared" si="3"/>
        <v>0</v>
      </c>
      <c r="Q7" s="17">
        <f t="shared" si="5"/>
        <v>265</v>
      </c>
    </row>
    <row r="8" spans="1:18">
      <c r="A8" s="8" t="s">
        <v>50</v>
      </c>
      <c r="B8" s="15">
        <f>'[1]01'!B10</f>
        <v>62</v>
      </c>
      <c r="C8" s="16">
        <f>'[1]01'!C10</f>
        <v>0</v>
      </c>
      <c r="D8" s="16">
        <f>'[1]01'!D10</f>
        <v>233</v>
      </c>
      <c r="E8" s="16">
        <f>'[1]01'!E10</f>
        <v>0</v>
      </c>
      <c r="F8" s="15">
        <f t="shared" si="6"/>
        <v>295</v>
      </c>
      <c r="G8" s="15">
        <f>'[1]01'!H10</f>
        <v>62</v>
      </c>
      <c r="H8" s="16">
        <f>'[1]01'!I10</f>
        <v>0</v>
      </c>
      <c r="I8" s="16">
        <f>'[1]01'!J10</f>
        <v>203</v>
      </c>
      <c r="J8" s="16">
        <f>'[1]01'!K10</f>
        <v>0</v>
      </c>
      <c r="K8" s="15">
        <f t="shared" si="4"/>
        <v>265</v>
      </c>
      <c r="L8" s="18">
        <f>frq!C8</f>
        <v>1</v>
      </c>
      <c r="M8" s="16">
        <f t="shared" si="0"/>
        <v>62</v>
      </c>
      <c r="N8" s="16">
        <f t="shared" si="1"/>
        <v>0</v>
      </c>
      <c r="O8" s="16">
        <f t="shared" si="2"/>
        <v>203</v>
      </c>
      <c r="P8" s="16">
        <f t="shared" si="3"/>
        <v>0</v>
      </c>
      <c r="Q8" s="17">
        <f t="shared" si="5"/>
        <v>265</v>
      </c>
    </row>
    <row r="9" spans="1:18">
      <c r="A9" s="8" t="s">
        <v>51</v>
      </c>
      <c r="B9" s="15">
        <f>'[1]01'!B11</f>
        <v>62</v>
      </c>
      <c r="C9" s="16">
        <f>'[1]01'!C11</f>
        <v>0</v>
      </c>
      <c r="D9" s="16">
        <f>'[1]01'!D11</f>
        <v>233</v>
      </c>
      <c r="E9" s="16">
        <f>'[1]01'!E11</f>
        <v>0</v>
      </c>
      <c r="F9" s="15">
        <f t="shared" si="6"/>
        <v>295</v>
      </c>
      <c r="G9" s="15">
        <f>'[1]01'!H11</f>
        <v>62</v>
      </c>
      <c r="H9" s="16">
        <f>'[1]01'!I11</f>
        <v>0</v>
      </c>
      <c r="I9" s="16">
        <f>'[1]01'!J11</f>
        <v>203</v>
      </c>
      <c r="J9" s="16">
        <f>'[1]01'!K11</f>
        <v>0</v>
      </c>
      <c r="K9" s="15">
        <f t="shared" si="4"/>
        <v>265</v>
      </c>
      <c r="L9" s="18">
        <f>frq!C9</f>
        <v>1</v>
      </c>
      <c r="M9" s="16">
        <f t="shared" si="0"/>
        <v>62</v>
      </c>
      <c r="N9" s="16">
        <f t="shared" si="1"/>
        <v>0</v>
      </c>
      <c r="O9" s="16">
        <f t="shared" si="2"/>
        <v>203</v>
      </c>
      <c r="P9" s="16">
        <f t="shared" si="3"/>
        <v>0</v>
      </c>
      <c r="Q9" s="17">
        <f t="shared" si="5"/>
        <v>265</v>
      </c>
    </row>
    <row r="10" spans="1:18">
      <c r="A10" s="8" t="s">
        <v>52</v>
      </c>
      <c r="B10" s="15">
        <f>'[1]01'!B12</f>
        <v>62</v>
      </c>
      <c r="C10" s="16">
        <f>'[1]01'!C12</f>
        <v>0</v>
      </c>
      <c r="D10" s="16">
        <f>'[1]01'!D12</f>
        <v>233</v>
      </c>
      <c r="E10" s="16">
        <f>'[1]01'!E12</f>
        <v>0</v>
      </c>
      <c r="F10" s="15">
        <f t="shared" si="6"/>
        <v>295</v>
      </c>
      <c r="G10" s="15">
        <f>'[1]01'!H12</f>
        <v>62</v>
      </c>
      <c r="H10" s="16">
        <f>'[1]01'!I12</f>
        <v>0</v>
      </c>
      <c r="I10" s="16">
        <f>'[1]01'!J12</f>
        <v>203</v>
      </c>
      <c r="J10" s="16">
        <f>'[1]01'!K12</f>
        <v>0</v>
      </c>
      <c r="K10" s="15">
        <f t="shared" si="4"/>
        <v>265</v>
      </c>
      <c r="L10" s="18">
        <f>frq!C10</f>
        <v>1</v>
      </c>
      <c r="M10" s="16">
        <f t="shared" si="0"/>
        <v>62</v>
      </c>
      <c r="N10" s="16">
        <f t="shared" si="1"/>
        <v>0</v>
      </c>
      <c r="O10" s="16">
        <f t="shared" si="2"/>
        <v>203</v>
      </c>
      <c r="P10" s="16">
        <f t="shared" si="3"/>
        <v>0</v>
      </c>
      <c r="Q10" s="17">
        <f t="shared" si="5"/>
        <v>265</v>
      </c>
    </row>
    <row r="11" spans="1:18">
      <c r="A11" s="8" t="s">
        <v>53</v>
      </c>
      <c r="B11" s="15">
        <f>'[1]01'!B13</f>
        <v>62</v>
      </c>
      <c r="C11" s="16">
        <f>'[1]01'!C13</f>
        <v>0</v>
      </c>
      <c r="D11" s="16">
        <f>'[1]01'!D13</f>
        <v>233</v>
      </c>
      <c r="E11" s="16">
        <f>'[1]01'!E13</f>
        <v>0</v>
      </c>
      <c r="F11" s="15">
        <f t="shared" si="6"/>
        <v>295</v>
      </c>
      <c r="G11" s="15">
        <f>'[1]01'!H13</f>
        <v>62</v>
      </c>
      <c r="H11" s="16">
        <f>'[1]01'!I13</f>
        <v>0</v>
      </c>
      <c r="I11" s="16">
        <f>'[1]01'!J13</f>
        <v>203</v>
      </c>
      <c r="J11" s="16">
        <f>'[1]01'!K13</f>
        <v>0</v>
      </c>
      <c r="K11" s="15">
        <f t="shared" si="4"/>
        <v>265</v>
      </c>
      <c r="L11" s="18">
        <f>frq!C11</f>
        <v>1</v>
      </c>
      <c r="M11" s="16">
        <f t="shared" si="0"/>
        <v>62</v>
      </c>
      <c r="N11" s="16">
        <f t="shared" si="1"/>
        <v>0</v>
      </c>
      <c r="O11" s="16">
        <f t="shared" si="2"/>
        <v>203</v>
      </c>
      <c r="P11" s="16">
        <f t="shared" si="3"/>
        <v>0</v>
      </c>
      <c r="Q11" s="17">
        <f t="shared" si="5"/>
        <v>265</v>
      </c>
    </row>
    <row r="12" spans="1:18">
      <c r="A12" s="8" t="s">
        <v>54</v>
      </c>
      <c r="B12" s="15">
        <f>'[1]01'!B14</f>
        <v>62</v>
      </c>
      <c r="C12" s="16">
        <f>'[1]01'!C14</f>
        <v>0</v>
      </c>
      <c r="D12" s="16">
        <f>'[1]01'!D14</f>
        <v>233</v>
      </c>
      <c r="E12" s="16">
        <f>'[1]01'!E14</f>
        <v>0</v>
      </c>
      <c r="F12" s="15">
        <f t="shared" si="6"/>
        <v>295</v>
      </c>
      <c r="G12" s="15">
        <f>'[1]01'!H14</f>
        <v>62</v>
      </c>
      <c r="H12" s="16">
        <f>'[1]01'!I14</f>
        <v>0</v>
      </c>
      <c r="I12" s="16">
        <f>'[1]01'!J14</f>
        <v>203</v>
      </c>
      <c r="J12" s="16">
        <f>'[1]01'!K14</f>
        <v>0</v>
      </c>
      <c r="K12" s="15">
        <f t="shared" si="4"/>
        <v>265</v>
      </c>
      <c r="L12" s="18">
        <f>frq!C12</f>
        <v>1</v>
      </c>
      <c r="M12" s="16">
        <f t="shared" si="0"/>
        <v>62</v>
      </c>
      <c r="N12" s="16">
        <f t="shared" si="1"/>
        <v>0</v>
      </c>
      <c r="O12" s="16">
        <f t="shared" si="2"/>
        <v>203</v>
      </c>
      <c r="P12" s="16">
        <f t="shared" si="3"/>
        <v>0</v>
      </c>
      <c r="Q12" s="17">
        <f t="shared" si="5"/>
        <v>265</v>
      </c>
    </row>
    <row r="13" spans="1:18">
      <c r="A13" s="8" t="s">
        <v>55</v>
      </c>
      <c r="B13" s="15">
        <f>'[1]01'!B15</f>
        <v>62</v>
      </c>
      <c r="C13" s="16">
        <f>'[1]01'!C15</f>
        <v>0</v>
      </c>
      <c r="D13" s="16">
        <f>'[1]01'!D15</f>
        <v>233</v>
      </c>
      <c r="E13" s="16">
        <f>'[1]01'!E15</f>
        <v>0</v>
      </c>
      <c r="F13" s="15">
        <f t="shared" si="6"/>
        <v>295</v>
      </c>
      <c r="G13" s="15">
        <f>'[1]01'!H15</f>
        <v>62</v>
      </c>
      <c r="H13" s="16">
        <f>'[1]01'!I15</f>
        <v>0</v>
      </c>
      <c r="I13" s="16">
        <f>'[1]01'!J15</f>
        <v>203</v>
      </c>
      <c r="J13" s="16">
        <f>'[1]01'!K15</f>
        <v>0</v>
      </c>
      <c r="K13" s="15">
        <f t="shared" si="4"/>
        <v>265</v>
      </c>
      <c r="L13" s="18">
        <f>frq!C13</f>
        <v>1</v>
      </c>
      <c r="M13" s="16">
        <f t="shared" si="0"/>
        <v>62</v>
      </c>
      <c r="N13" s="16">
        <f t="shared" si="1"/>
        <v>0</v>
      </c>
      <c r="O13" s="16">
        <f t="shared" si="2"/>
        <v>203</v>
      </c>
      <c r="P13" s="16">
        <f t="shared" si="3"/>
        <v>0</v>
      </c>
      <c r="Q13" s="17">
        <f t="shared" si="5"/>
        <v>265</v>
      </c>
    </row>
    <row r="14" spans="1:18">
      <c r="A14" s="8" t="s">
        <v>56</v>
      </c>
      <c r="B14" s="15">
        <f>'[1]01'!B16</f>
        <v>62</v>
      </c>
      <c r="C14" s="16">
        <f>'[1]01'!C16</f>
        <v>0</v>
      </c>
      <c r="D14" s="16">
        <f>'[1]01'!D16</f>
        <v>233</v>
      </c>
      <c r="E14" s="16">
        <f>'[1]01'!E16</f>
        <v>0</v>
      </c>
      <c r="F14" s="15">
        <f t="shared" si="6"/>
        <v>295</v>
      </c>
      <c r="G14" s="15">
        <f>'[1]01'!H16</f>
        <v>62</v>
      </c>
      <c r="H14" s="16">
        <f>'[1]01'!I16</f>
        <v>0</v>
      </c>
      <c r="I14" s="16">
        <f>'[1]01'!J16</f>
        <v>203</v>
      </c>
      <c r="J14" s="16">
        <f>'[1]01'!K16</f>
        <v>0</v>
      </c>
      <c r="K14" s="15">
        <f t="shared" si="4"/>
        <v>265</v>
      </c>
      <c r="L14" s="18">
        <f>frq!C14</f>
        <v>1</v>
      </c>
      <c r="M14" s="16">
        <f t="shared" si="0"/>
        <v>62</v>
      </c>
      <c r="N14" s="16">
        <f t="shared" si="1"/>
        <v>0</v>
      </c>
      <c r="O14" s="16">
        <f t="shared" si="2"/>
        <v>203</v>
      </c>
      <c r="P14" s="16">
        <f t="shared" si="3"/>
        <v>0</v>
      </c>
      <c r="Q14" s="17">
        <f t="shared" si="5"/>
        <v>265</v>
      </c>
    </row>
    <row r="15" spans="1:18">
      <c r="A15" s="8" t="s">
        <v>57</v>
      </c>
      <c r="B15" s="15">
        <f>'[1]01'!B17</f>
        <v>62</v>
      </c>
      <c r="C15" s="16">
        <f>'[1]01'!C17</f>
        <v>0</v>
      </c>
      <c r="D15" s="16">
        <f>'[1]01'!D17</f>
        <v>238</v>
      </c>
      <c r="E15" s="16">
        <f>'[1]01'!E17</f>
        <v>0</v>
      </c>
      <c r="F15" s="15">
        <f t="shared" si="6"/>
        <v>300</v>
      </c>
      <c r="G15" s="15">
        <f>'[1]01'!H17</f>
        <v>62</v>
      </c>
      <c r="H15" s="16">
        <f>'[1]01'!I17</f>
        <v>0</v>
      </c>
      <c r="I15" s="16">
        <f>'[1]01'!J17</f>
        <v>203</v>
      </c>
      <c r="J15" s="16">
        <f>'[1]01'!K17</f>
        <v>0</v>
      </c>
      <c r="K15" s="15">
        <f t="shared" si="4"/>
        <v>265</v>
      </c>
      <c r="L15" s="18">
        <f>frq!C15</f>
        <v>1</v>
      </c>
      <c r="M15" s="16">
        <f t="shared" si="0"/>
        <v>62</v>
      </c>
      <c r="N15" s="16">
        <f t="shared" si="1"/>
        <v>0</v>
      </c>
      <c r="O15" s="16">
        <f t="shared" si="2"/>
        <v>203</v>
      </c>
      <c r="P15" s="16">
        <f t="shared" si="3"/>
        <v>0</v>
      </c>
      <c r="Q15" s="17">
        <f t="shared" si="5"/>
        <v>265</v>
      </c>
    </row>
    <row r="16" spans="1:18">
      <c r="A16" s="8" t="s">
        <v>58</v>
      </c>
      <c r="B16" s="15">
        <f>'[1]01'!B18</f>
        <v>62</v>
      </c>
      <c r="C16" s="16">
        <f>'[1]01'!C18</f>
        <v>0</v>
      </c>
      <c r="D16" s="16">
        <f>'[1]01'!D18</f>
        <v>238</v>
      </c>
      <c r="E16" s="16">
        <f>'[1]01'!E18</f>
        <v>0</v>
      </c>
      <c r="F16" s="15">
        <f t="shared" si="6"/>
        <v>300</v>
      </c>
      <c r="G16" s="15">
        <f>'[1]01'!H18</f>
        <v>62</v>
      </c>
      <c r="H16" s="16">
        <f>'[1]01'!I18</f>
        <v>0</v>
      </c>
      <c r="I16" s="16">
        <f>'[1]01'!J18</f>
        <v>203</v>
      </c>
      <c r="J16" s="16">
        <f>'[1]01'!K18</f>
        <v>0</v>
      </c>
      <c r="K16" s="15">
        <f t="shared" si="4"/>
        <v>265</v>
      </c>
      <c r="L16" s="18">
        <f>frq!C16</f>
        <v>1</v>
      </c>
      <c r="M16" s="16">
        <f t="shared" si="0"/>
        <v>62</v>
      </c>
      <c r="N16" s="16">
        <f t="shared" si="1"/>
        <v>0</v>
      </c>
      <c r="O16" s="16">
        <f t="shared" si="2"/>
        <v>203</v>
      </c>
      <c r="P16" s="16">
        <f t="shared" si="3"/>
        <v>0</v>
      </c>
      <c r="Q16" s="17">
        <f t="shared" si="5"/>
        <v>265</v>
      </c>
    </row>
    <row r="17" spans="1:17">
      <c r="A17" s="8" t="s">
        <v>59</v>
      </c>
      <c r="B17" s="15">
        <f>'[1]01'!B19</f>
        <v>62</v>
      </c>
      <c r="C17" s="16">
        <f>'[1]01'!C19</f>
        <v>0</v>
      </c>
      <c r="D17" s="16">
        <f>'[1]01'!D19</f>
        <v>238</v>
      </c>
      <c r="E17" s="16">
        <f>'[1]01'!E19</f>
        <v>0</v>
      </c>
      <c r="F17" s="15">
        <f t="shared" si="6"/>
        <v>300</v>
      </c>
      <c r="G17" s="15">
        <f>'[1]01'!H19</f>
        <v>62</v>
      </c>
      <c r="H17" s="16">
        <f>'[1]01'!I19</f>
        <v>0</v>
      </c>
      <c r="I17" s="16">
        <f>'[1]01'!J19</f>
        <v>203</v>
      </c>
      <c r="J17" s="16">
        <f>'[1]01'!K19</f>
        <v>0</v>
      </c>
      <c r="K17" s="15">
        <f t="shared" si="4"/>
        <v>265</v>
      </c>
      <c r="L17" s="18">
        <f>frq!C17</f>
        <v>1</v>
      </c>
      <c r="M17" s="16">
        <f t="shared" si="0"/>
        <v>62</v>
      </c>
      <c r="N17" s="16">
        <f t="shared" si="1"/>
        <v>0</v>
      </c>
      <c r="O17" s="16">
        <f t="shared" si="2"/>
        <v>203</v>
      </c>
      <c r="P17" s="16">
        <f t="shared" si="3"/>
        <v>0</v>
      </c>
      <c r="Q17" s="17">
        <f t="shared" si="5"/>
        <v>265</v>
      </c>
    </row>
    <row r="18" spans="1:17">
      <c r="A18" s="8" t="s">
        <v>60</v>
      </c>
      <c r="B18" s="15">
        <f>'[1]01'!B20</f>
        <v>62</v>
      </c>
      <c r="C18" s="16">
        <f>'[1]01'!C20</f>
        <v>0</v>
      </c>
      <c r="D18" s="16">
        <f>'[1]01'!D20</f>
        <v>238</v>
      </c>
      <c r="E18" s="16">
        <f>'[1]01'!E20</f>
        <v>0</v>
      </c>
      <c r="F18" s="15">
        <f t="shared" si="6"/>
        <v>300</v>
      </c>
      <c r="G18" s="15">
        <f>'[1]01'!H20</f>
        <v>62</v>
      </c>
      <c r="H18" s="16">
        <f>'[1]01'!I20</f>
        <v>0</v>
      </c>
      <c r="I18" s="16">
        <f>'[1]01'!J20</f>
        <v>203</v>
      </c>
      <c r="J18" s="16">
        <f>'[1]01'!K20</f>
        <v>0</v>
      </c>
      <c r="K18" s="15">
        <f t="shared" si="4"/>
        <v>265</v>
      </c>
      <c r="L18" s="18">
        <f>frq!C18</f>
        <v>1</v>
      </c>
      <c r="M18" s="16">
        <f t="shared" si="0"/>
        <v>62</v>
      </c>
      <c r="N18" s="16">
        <f t="shared" si="1"/>
        <v>0</v>
      </c>
      <c r="O18" s="16">
        <f t="shared" si="2"/>
        <v>203</v>
      </c>
      <c r="P18" s="16">
        <f t="shared" si="3"/>
        <v>0</v>
      </c>
      <c r="Q18" s="17">
        <f t="shared" si="5"/>
        <v>265</v>
      </c>
    </row>
    <row r="19" spans="1:17">
      <c r="A19" s="8" t="s">
        <v>61</v>
      </c>
      <c r="B19" s="15">
        <f>'[1]01'!B21</f>
        <v>62</v>
      </c>
      <c r="C19" s="16">
        <f>'[1]01'!C21</f>
        <v>0</v>
      </c>
      <c r="D19" s="16">
        <f>'[1]01'!D21</f>
        <v>238</v>
      </c>
      <c r="E19" s="16">
        <f>'[1]01'!E21</f>
        <v>0</v>
      </c>
      <c r="F19" s="15">
        <f t="shared" si="6"/>
        <v>300</v>
      </c>
      <c r="G19" s="15">
        <f>'[1]01'!H21</f>
        <v>62</v>
      </c>
      <c r="H19" s="16">
        <f>'[1]01'!I21</f>
        <v>0</v>
      </c>
      <c r="I19" s="16">
        <f>'[1]01'!J21</f>
        <v>203</v>
      </c>
      <c r="J19" s="16">
        <f>'[1]01'!K21</f>
        <v>0</v>
      </c>
      <c r="K19" s="15">
        <f t="shared" si="4"/>
        <v>265</v>
      </c>
      <c r="L19" s="18">
        <f>frq!C19</f>
        <v>1</v>
      </c>
      <c r="M19" s="16">
        <f t="shared" si="0"/>
        <v>62</v>
      </c>
      <c r="N19" s="16">
        <f t="shared" si="1"/>
        <v>0</v>
      </c>
      <c r="O19" s="16">
        <f t="shared" si="2"/>
        <v>203</v>
      </c>
      <c r="P19" s="16">
        <f t="shared" si="3"/>
        <v>0</v>
      </c>
      <c r="Q19" s="17">
        <f t="shared" si="5"/>
        <v>265</v>
      </c>
    </row>
    <row r="20" spans="1:17">
      <c r="A20" s="8" t="s">
        <v>62</v>
      </c>
      <c r="B20" s="15">
        <f>'[1]01'!B22</f>
        <v>62</v>
      </c>
      <c r="C20" s="16">
        <f>'[1]01'!C22</f>
        <v>0</v>
      </c>
      <c r="D20" s="16">
        <f>'[1]01'!D22</f>
        <v>238</v>
      </c>
      <c r="E20" s="16">
        <f>'[1]01'!E22</f>
        <v>0</v>
      </c>
      <c r="F20" s="15">
        <f t="shared" si="6"/>
        <v>300</v>
      </c>
      <c r="G20" s="15">
        <f>'[1]01'!H22</f>
        <v>62</v>
      </c>
      <c r="H20" s="16">
        <f>'[1]01'!I22</f>
        <v>0</v>
      </c>
      <c r="I20" s="16">
        <f>'[1]01'!J22</f>
        <v>203</v>
      </c>
      <c r="J20" s="16">
        <f>'[1]01'!K22</f>
        <v>0</v>
      </c>
      <c r="K20" s="15">
        <f t="shared" si="4"/>
        <v>265</v>
      </c>
      <c r="L20" s="18">
        <f>frq!C20</f>
        <v>1</v>
      </c>
      <c r="M20" s="16">
        <f t="shared" si="0"/>
        <v>62</v>
      </c>
      <c r="N20" s="16">
        <f t="shared" si="1"/>
        <v>0</v>
      </c>
      <c r="O20" s="16">
        <f t="shared" si="2"/>
        <v>203</v>
      </c>
      <c r="P20" s="16">
        <f t="shared" si="3"/>
        <v>0</v>
      </c>
      <c r="Q20" s="17">
        <f t="shared" si="5"/>
        <v>265</v>
      </c>
    </row>
    <row r="21" spans="1:17">
      <c r="A21" s="8" t="s">
        <v>63</v>
      </c>
      <c r="B21" s="15">
        <f>'[1]01'!B23</f>
        <v>62</v>
      </c>
      <c r="C21" s="16">
        <f>'[1]01'!C23</f>
        <v>0</v>
      </c>
      <c r="D21" s="16">
        <f>'[1]01'!D23</f>
        <v>238</v>
      </c>
      <c r="E21" s="16">
        <f>'[1]01'!E23</f>
        <v>0</v>
      </c>
      <c r="F21" s="15">
        <f t="shared" si="6"/>
        <v>300</v>
      </c>
      <c r="G21" s="15">
        <f>'[1]01'!H23</f>
        <v>62</v>
      </c>
      <c r="H21" s="16">
        <f>'[1]01'!I23</f>
        <v>0</v>
      </c>
      <c r="I21" s="16">
        <f>'[1]01'!J23</f>
        <v>203</v>
      </c>
      <c r="J21" s="16">
        <f>'[1]01'!K23</f>
        <v>0</v>
      </c>
      <c r="K21" s="15">
        <f t="shared" si="4"/>
        <v>265</v>
      </c>
      <c r="L21" s="18">
        <f>frq!C21</f>
        <v>1</v>
      </c>
      <c r="M21" s="16">
        <f t="shared" si="0"/>
        <v>62</v>
      </c>
      <c r="N21" s="16">
        <f t="shared" si="1"/>
        <v>0</v>
      </c>
      <c r="O21" s="16">
        <f t="shared" si="2"/>
        <v>203</v>
      </c>
      <c r="P21" s="16">
        <f t="shared" si="3"/>
        <v>0</v>
      </c>
      <c r="Q21" s="17">
        <f t="shared" si="5"/>
        <v>265</v>
      </c>
    </row>
    <row r="22" spans="1:17">
      <c r="A22" s="8" t="s">
        <v>64</v>
      </c>
      <c r="B22" s="15">
        <f>'[1]01'!B24</f>
        <v>62</v>
      </c>
      <c r="C22" s="16">
        <f>'[1]01'!C24</f>
        <v>0</v>
      </c>
      <c r="D22" s="16">
        <f>'[1]01'!D24</f>
        <v>238</v>
      </c>
      <c r="E22" s="16">
        <f>'[1]01'!E24</f>
        <v>0</v>
      </c>
      <c r="F22" s="15">
        <f t="shared" si="6"/>
        <v>300</v>
      </c>
      <c r="G22" s="15">
        <f>'[1]01'!H24</f>
        <v>62</v>
      </c>
      <c r="H22" s="16">
        <f>'[1]01'!I24</f>
        <v>0</v>
      </c>
      <c r="I22" s="16">
        <f>'[1]01'!J24</f>
        <v>203</v>
      </c>
      <c r="J22" s="16">
        <f>'[1]01'!K24</f>
        <v>0</v>
      </c>
      <c r="K22" s="15">
        <f t="shared" si="4"/>
        <v>265</v>
      </c>
      <c r="L22" s="18">
        <f>frq!C22</f>
        <v>1</v>
      </c>
      <c r="M22" s="16">
        <f t="shared" si="0"/>
        <v>62</v>
      </c>
      <c r="N22" s="16">
        <f t="shared" si="1"/>
        <v>0</v>
      </c>
      <c r="O22" s="16">
        <f t="shared" si="2"/>
        <v>203</v>
      </c>
      <c r="P22" s="16">
        <f t="shared" si="3"/>
        <v>0</v>
      </c>
      <c r="Q22" s="17">
        <f t="shared" si="5"/>
        <v>265</v>
      </c>
    </row>
    <row r="23" spans="1:17">
      <c r="A23" s="8" t="s">
        <v>65</v>
      </c>
      <c r="B23" s="15">
        <f>'[1]01'!B25</f>
        <v>62</v>
      </c>
      <c r="C23" s="16">
        <f>'[1]01'!C25</f>
        <v>0</v>
      </c>
      <c r="D23" s="16">
        <f>'[1]01'!D25</f>
        <v>238</v>
      </c>
      <c r="E23" s="16">
        <f>'[1]01'!E25</f>
        <v>0</v>
      </c>
      <c r="F23" s="15">
        <f t="shared" si="6"/>
        <v>300</v>
      </c>
      <c r="G23" s="15">
        <f>'[1]01'!H25</f>
        <v>62</v>
      </c>
      <c r="H23" s="16">
        <f>'[1]01'!I25</f>
        <v>0</v>
      </c>
      <c r="I23" s="16">
        <f>'[1]01'!J25</f>
        <v>203</v>
      </c>
      <c r="J23" s="16">
        <f>'[1]01'!K25</f>
        <v>0</v>
      </c>
      <c r="K23" s="15">
        <f t="shared" si="4"/>
        <v>265</v>
      </c>
      <c r="L23" s="18">
        <f>frq!C23</f>
        <v>1</v>
      </c>
      <c r="M23" s="16">
        <f t="shared" si="0"/>
        <v>62</v>
      </c>
      <c r="N23" s="16">
        <f t="shared" si="1"/>
        <v>0</v>
      </c>
      <c r="O23" s="16">
        <f t="shared" si="2"/>
        <v>203</v>
      </c>
      <c r="P23" s="16">
        <f t="shared" si="3"/>
        <v>0</v>
      </c>
      <c r="Q23" s="17">
        <f t="shared" si="5"/>
        <v>265</v>
      </c>
    </row>
    <row r="24" spans="1:17">
      <c r="A24" s="8" t="s">
        <v>66</v>
      </c>
      <c r="B24" s="15">
        <f>'[1]01'!B26</f>
        <v>62</v>
      </c>
      <c r="C24" s="16">
        <f>'[1]01'!C26</f>
        <v>0</v>
      </c>
      <c r="D24" s="16">
        <f>'[1]01'!D26</f>
        <v>238</v>
      </c>
      <c r="E24" s="16">
        <f>'[1]01'!E26</f>
        <v>0</v>
      </c>
      <c r="F24" s="15">
        <f t="shared" si="6"/>
        <v>300</v>
      </c>
      <c r="G24" s="15">
        <f>'[1]01'!H26</f>
        <v>62</v>
      </c>
      <c r="H24" s="16">
        <f>'[1]01'!I26</f>
        <v>0</v>
      </c>
      <c r="I24" s="16">
        <f>'[1]01'!J26</f>
        <v>203</v>
      </c>
      <c r="J24" s="16">
        <f>'[1]01'!K26</f>
        <v>0</v>
      </c>
      <c r="K24" s="15">
        <f t="shared" si="4"/>
        <v>265</v>
      </c>
      <c r="L24" s="18">
        <f>frq!C24</f>
        <v>1</v>
      </c>
      <c r="M24" s="16">
        <f t="shared" si="0"/>
        <v>62</v>
      </c>
      <c r="N24" s="16">
        <f t="shared" si="1"/>
        <v>0</v>
      </c>
      <c r="O24" s="16">
        <f t="shared" si="2"/>
        <v>203</v>
      </c>
      <c r="P24" s="16">
        <f t="shared" si="3"/>
        <v>0</v>
      </c>
      <c r="Q24" s="17">
        <f t="shared" si="5"/>
        <v>265</v>
      </c>
    </row>
    <row r="25" spans="1:17">
      <c r="A25" s="8" t="s">
        <v>67</v>
      </c>
      <c r="B25" s="15">
        <f>'[1]01'!B27</f>
        <v>62</v>
      </c>
      <c r="C25" s="16">
        <f>'[1]01'!C27</f>
        <v>0</v>
      </c>
      <c r="D25" s="16">
        <f>'[1]01'!D27</f>
        <v>238</v>
      </c>
      <c r="E25" s="16">
        <f>'[1]01'!E27</f>
        <v>0</v>
      </c>
      <c r="F25" s="15">
        <f t="shared" si="6"/>
        <v>300</v>
      </c>
      <c r="G25" s="15">
        <f>'[1]01'!H27</f>
        <v>62</v>
      </c>
      <c r="H25" s="16">
        <f>'[1]01'!I27</f>
        <v>0</v>
      </c>
      <c r="I25" s="16">
        <f>'[1]01'!J27</f>
        <v>203</v>
      </c>
      <c r="J25" s="16">
        <f>'[1]01'!K27</f>
        <v>0</v>
      </c>
      <c r="K25" s="15">
        <f t="shared" si="4"/>
        <v>265</v>
      </c>
      <c r="L25" s="18">
        <f>frq!C25</f>
        <v>1</v>
      </c>
      <c r="M25" s="16">
        <f t="shared" si="0"/>
        <v>62</v>
      </c>
      <c r="N25" s="16">
        <f t="shared" si="1"/>
        <v>0</v>
      </c>
      <c r="O25" s="16">
        <f t="shared" si="2"/>
        <v>203</v>
      </c>
      <c r="P25" s="16">
        <f t="shared" si="3"/>
        <v>0</v>
      </c>
      <c r="Q25" s="17">
        <f t="shared" si="5"/>
        <v>265</v>
      </c>
    </row>
    <row r="26" spans="1:17">
      <c r="A26" s="8" t="s">
        <v>68</v>
      </c>
      <c r="B26" s="15">
        <f>'[1]01'!B28</f>
        <v>62</v>
      </c>
      <c r="C26" s="16">
        <f>'[1]01'!C28</f>
        <v>0</v>
      </c>
      <c r="D26" s="16">
        <f>'[1]01'!D28</f>
        <v>238</v>
      </c>
      <c r="E26" s="16">
        <f>'[1]01'!E28</f>
        <v>0</v>
      </c>
      <c r="F26" s="15">
        <f t="shared" si="6"/>
        <v>300</v>
      </c>
      <c r="G26" s="15">
        <f>'[1]01'!H28</f>
        <v>62</v>
      </c>
      <c r="H26" s="16">
        <f>'[1]01'!I28</f>
        <v>0</v>
      </c>
      <c r="I26" s="16">
        <f>'[1]01'!J28</f>
        <v>203</v>
      </c>
      <c r="J26" s="16">
        <f>'[1]01'!K28</f>
        <v>0</v>
      </c>
      <c r="K26" s="15">
        <f t="shared" si="4"/>
        <v>265</v>
      </c>
      <c r="L26" s="18">
        <f>frq!C26</f>
        <v>1</v>
      </c>
      <c r="M26" s="16">
        <f t="shared" si="0"/>
        <v>62</v>
      </c>
      <c r="N26" s="16">
        <f t="shared" si="1"/>
        <v>0</v>
      </c>
      <c r="O26" s="16">
        <f t="shared" si="2"/>
        <v>203</v>
      </c>
      <c r="P26" s="16">
        <f t="shared" si="3"/>
        <v>0</v>
      </c>
      <c r="Q26" s="17">
        <f t="shared" si="5"/>
        <v>265</v>
      </c>
    </row>
    <row r="27" spans="1:17">
      <c r="A27" s="8" t="s">
        <v>69</v>
      </c>
      <c r="B27" s="15">
        <f>'[1]01'!B29</f>
        <v>62</v>
      </c>
      <c r="C27" s="16">
        <f>'[1]01'!C29</f>
        <v>0</v>
      </c>
      <c r="D27" s="16">
        <f>'[1]01'!D29</f>
        <v>238</v>
      </c>
      <c r="E27" s="16">
        <f>'[1]01'!E29</f>
        <v>0</v>
      </c>
      <c r="F27" s="15">
        <f t="shared" si="6"/>
        <v>300</v>
      </c>
      <c r="G27" s="15">
        <f>'[1]01'!H29</f>
        <v>62</v>
      </c>
      <c r="H27" s="16">
        <f>'[1]01'!I29</f>
        <v>0</v>
      </c>
      <c r="I27" s="16">
        <f>'[1]01'!J29</f>
        <v>203</v>
      </c>
      <c r="J27" s="16">
        <f>'[1]01'!K29</f>
        <v>0</v>
      </c>
      <c r="K27" s="15">
        <f t="shared" si="4"/>
        <v>265</v>
      </c>
      <c r="L27" s="18">
        <f>frq!C27</f>
        <v>1</v>
      </c>
      <c r="M27" s="16">
        <f t="shared" si="0"/>
        <v>62</v>
      </c>
      <c r="N27" s="16">
        <f t="shared" si="1"/>
        <v>0</v>
      </c>
      <c r="O27" s="16">
        <f t="shared" si="2"/>
        <v>203</v>
      </c>
      <c r="P27" s="16">
        <f t="shared" si="3"/>
        <v>0</v>
      </c>
      <c r="Q27" s="17">
        <f t="shared" si="5"/>
        <v>265</v>
      </c>
    </row>
    <row r="28" spans="1:17">
      <c r="A28" s="8" t="s">
        <v>70</v>
      </c>
      <c r="B28" s="15">
        <f>'[1]01'!B30</f>
        <v>62</v>
      </c>
      <c r="C28" s="16">
        <f>'[1]01'!C30</f>
        <v>0</v>
      </c>
      <c r="D28" s="16">
        <f>'[1]01'!D30</f>
        <v>238</v>
      </c>
      <c r="E28" s="16">
        <f>'[1]01'!E30</f>
        <v>0</v>
      </c>
      <c r="F28" s="15">
        <f t="shared" si="6"/>
        <v>300</v>
      </c>
      <c r="G28" s="15">
        <f>'[1]01'!H30</f>
        <v>62</v>
      </c>
      <c r="H28" s="16">
        <f>'[1]01'!I30</f>
        <v>0</v>
      </c>
      <c r="I28" s="16">
        <f>'[1]01'!J30</f>
        <v>203</v>
      </c>
      <c r="J28" s="16">
        <f>'[1]01'!K30</f>
        <v>0</v>
      </c>
      <c r="K28" s="15">
        <f t="shared" si="4"/>
        <v>265</v>
      </c>
      <c r="L28" s="18">
        <f>frq!C28</f>
        <v>1</v>
      </c>
      <c r="M28" s="16">
        <f t="shared" si="0"/>
        <v>62</v>
      </c>
      <c r="N28" s="16">
        <f t="shared" si="1"/>
        <v>0</v>
      </c>
      <c r="O28" s="16">
        <f t="shared" si="2"/>
        <v>203</v>
      </c>
      <c r="P28" s="16">
        <f t="shared" si="3"/>
        <v>0</v>
      </c>
      <c r="Q28" s="17">
        <f t="shared" si="5"/>
        <v>265</v>
      </c>
    </row>
    <row r="29" spans="1:17">
      <c r="A29" s="8" t="s">
        <v>71</v>
      </c>
      <c r="B29" s="15">
        <f>'[1]01'!B31</f>
        <v>62</v>
      </c>
      <c r="C29" s="16">
        <f>'[1]01'!C31</f>
        <v>0</v>
      </c>
      <c r="D29" s="16">
        <f>'[1]01'!D31</f>
        <v>238</v>
      </c>
      <c r="E29" s="16">
        <f>'[1]01'!E31</f>
        <v>0</v>
      </c>
      <c r="F29" s="15">
        <f t="shared" si="6"/>
        <v>300</v>
      </c>
      <c r="G29" s="15">
        <f>'[1]01'!H31</f>
        <v>62</v>
      </c>
      <c r="H29" s="16">
        <f>'[1]01'!I31</f>
        <v>0</v>
      </c>
      <c r="I29" s="16">
        <f>'[1]01'!J31</f>
        <v>203</v>
      </c>
      <c r="J29" s="16">
        <f>'[1]01'!K31</f>
        <v>0</v>
      </c>
      <c r="K29" s="15">
        <f t="shared" si="4"/>
        <v>265</v>
      </c>
      <c r="L29" s="18">
        <f>frq!C29</f>
        <v>1</v>
      </c>
      <c r="M29" s="16">
        <f t="shared" si="0"/>
        <v>62</v>
      </c>
      <c r="N29" s="16">
        <f t="shared" si="1"/>
        <v>0</v>
      </c>
      <c r="O29" s="16">
        <f t="shared" si="2"/>
        <v>203</v>
      </c>
      <c r="P29" s="16">
        <f t="shared" si="3"/>
        <v>0</v>
      </c>
      <c r="Q29" s="17">
        <f t="shared" si="5"/>
        <v>265</v>
      </c>
    </row>
    <row r="30" spans="1:17">
      <c r="A30" s="8" t="s">
        <v>72</v>
      </c>
      <c r="B30" s="15">
        <f>'[1]01'!B32</f>
        <v>62</v>
      </c>
      <c r="C30" s="16">
        <f>'[1]01'!C32</f>
        <v>0</v>
      </c>
      <c r="D30" s="16">
        <f>'[1]01'!D32</f>
        <v>238</v>
      </c>
      <c r="E30" s="16">
        <f>'[1]01'!E32</f>
        <v>0</v>
      </c>
      <c r="F30" s="15">
        <f t="shared" si="6"/>
        <v>300</v>
      </c>
      <c r="G30" s="15">
        <f>'[1]01'!H32</f>
        <v>62</v>
      </c>
      <c r="H30" s="16">
        <f>'[1]01'!I32</f>
        <v>0</v>
      </c>
      <c r="I30" s="16">
        <f>'[1]01'!J32</f>
        <v>203</v>
      </c>
      <c r="J30" s="16">
        <f>'[1]01'!K32</f>
        <v>0</v>
      </c>
      <c r="K30" s="15">
        <f t="shared" si="4"/>
        <v>265</v>
      </c>
      <c r="L30" s="18">
        <f>frq!C30</f>
        <v>1</v>
      </c>
      <c r="M30" s="16">
        <f t="shared" si="0"/>
        <v>62</v>
      </c>
      <c r="N30" s="16">
        <f t="shared" si="1"/>
        <v>0</v>
      </c>
      <c r="O30" s="16">
        <f t="shared" si="2"/>
        <v>203</v>
      </c>
      <c r="P30" s="16">
        <f t="shared" si="3"/>
        <v>0</v>
      </c>
      <c r="Q30" s="17">
        <f t="shared" si="5"/>
        <v>265</v>
      </c>
    </row>
    <row r="31" spans="1:17">
      <c r="A31" s="8" t="s">
        <v>73</v>
      </c>
      <c r="B31" s="15">
        <f>'[1]01'!B33</f>
        <v>62</v>
      </c>
      <c r="C31" s="16">
        <f>'[1]01'!C33</f>
        <v>0</v>
      </c>
      <c r="D31" s="16">
        <f>'[1]01'!D33</f>
        <v>233</v>
      </c>
      <c r="E31" s="16">
        <f>'[1]01'!E33</f>
        <v>0</v>
      </c>
      <c r="F31" s="15">
        <f t="shared" si="6"/>
        <v>295</v>
      </c>
      <c r="G31" s="15">
        <f>'[1]01'!H33</f>
        <v>62</v>
      </c>
      <c r="H31" s="16">
        <f>'[1]01'!I33</f>
        <v>0</v>
      </c>
      <c r="I31" s="16">
        <f>'[1]01'!J33</f>
        <v>203</v>
      </c>
      <c r="J31" s="16">
        <f>'[1]01'!K33</f>
        <v>0</v>
      </c>
      <c r="K31" s="15">
        <f t="shared" si="4"/>
        <v>265</v>
      </c>
      <c r="L31" s="18">
        <f>frq!C31</f>
        <v>1</v>
      </c>
      <c r="M31" s="16">
        <f t="shared" si="0"/>
        <v>62</v>
      </c>
      <c r="N31" s="16">
        <f t="shared" si="1"/>
        <v>0</v>
      </c>
      <c r="O31" s="16">
        <f t="shared" si="2"/>
        <v>203</v>
      </c>
      <c r="P31" s="16">
        <f t="shared" si="3"/>
        <v>0</v>
      </c>
      <c r="Q31" s="17">
        <f t="shared" si="5"/>
        <v>265</v>
      </c>
    </row>
    <row r="32" spans="1:17">
      <c r="A32" s="8" t="s">
        <v>74</v>
      </c>
      <c r="B32" s="15">
        <f>'[1]01'!B34</f>
        <v>62</v>
      </c>
      <c r="C32" s="16">
        <f>'[1]01'!C34</f>
        <v>0</v>
      </c>
      <c r="D32" s="16">
        <f>'[1]01'!D34</f>
        <v>233</v>
      </c>
      <c r="E32" s="16">
        <f>'[1]01'!E34</f>
        <v>0</v>
      </c>
      <c r="F32" s="15">
        <f t="shared" si="6"/>
        <v>295</v>
      </c>
      <c r="G32" s="15">
        <f>'[1]01'!H34</f>
        <v>62</v>
      </c>
      <c r="H32" s="16">
        <f>'[1]01'!I34</f>
        <v>0</v>
      </c>
      <c r="I32" s="16">
        <f>'[1]01'!J34</f>
        <v>203</v>
      </c>
      <c r="J32" s="16">
        <f>'[1]01'!K34</f>
        <v>0</v>
      </c>
      <c r="K32" s="15">
        <f t="shared" si="4"/>
        <v>265</v>
      </c>
      <c r="L32" s="18">
        <f>frq!C32</f>
        <v>1</v>
      </c>
      <c r="M32" s="16">
        <f t="shared" si="0"/>
        <v>62</v>
      </c>
      <c r="N32" s="16">
        <f t="shared" si="1"/>
        <v>0</v>
      </c>
      <c r="O32" s="16">
        <f t="shared" si="2"/>
        <v>203</v>
      </c>
      <c r="P32" s="16">
        <f t="shared" si="3"/>
        <v>0</v>
      </c>
      <c r="Q32" s="17">
        <f t="shared" si="5"/>
        <v>265</v>
      </c>
    </row>
    <row r="33" spans="1:17">
      <c r="A33" s="8" t="s">
        <v>75</v>
      </c>
      <c r="B33" s="15">
        <f>'[1]01'!B35</f>
        <v>62</v>
      </c>
      <c r="C33" s="16">
        <f>'[1]01'!C35</f>
        <v>0</v>
      </c>
      <c r="D33" s="16">
        <f>'[1]01'!D35</f>
        <v>233</v>
      </c>
      <c r="E33" s="16">
        <f>'[1]01'!E35</f>
        <v>0</v>
      </c>
      <c r="F33" s="15">
        <f t="shared" si="6"/>
        <v>295</v>
      </c>
      <c r="G33" s="15">
        <f>'[1]01'!H35</f>
        <v>62</v>
      </c>
      <c r="H33" s="16">
        <f>'[1]01'!I35</f>
        <v>0</v>
      </c>
      <c r="I33" s="16">
        <f>'[1]01'!J35</f>
        <v>203</v>
      </c>
      <c r="J33" s="16">
        <f>'[1]01'!K35</f>
        <v>0</v>
      </c>
      <c r="K33" s="15">
        <f t="shared" si="4"/>
        <v>265</v>
      </c>
      <c r="L33" s="18">
        <f>frq!C33</f>
        <v>1</v>
      </c>
      <c r="M33" s="16">
        <f t="shared" si="0"/>
        <v>62</v>
      </c>
      <c r="N33" s="16">
        <f t="shared" si="1"/>
        <v>0</v>
      </c>
      <c r="O33" s="16">
        <f t="shared" si="2"/>
        <v>203</v>
      </c>
      <c r="P33" s="16">
        <f t="shared" si="3"/>
        <v>0</v>
      </c>
      <c r="Q33" s="17">
        <f t="shared" si="5"/>
        <v>265</v>
      </c>
    </row>
    <row r="34" spans="1:17">
      <c r="A34" s="8" t="s">
        <v>76</v>
      </c>
      <c r="B34" s="15">
        <f>'[1]01'!B36</f>
        <v>62</v>
      </c>
      <c r="C34" s="16">
        <f>'[1]01'!C36</f>
        <v>0</v>
      </c>
      <c r="D34" s="16">
        <f>'[1]01'!D36</f>
        <v>233</v>
      </c>
      <c r="E34" s="16">
        <f>'[1]01'!E36</f>
        <v>0</v>
      </c>
      <c r="F34" s="15">
        <f t="shared" si="6"/>
        <v>295</v>
      </c>
      <c r="G34" s="15">
        <f>'[1]01'!H36</f>
        <v>62</v>
      </c>
      <c r="H34" s="16">
        <f>'[1]01'!I36</f>
        <v>0</v>
      </c>
      <c r="I34" s="16">
        <f>'[1]01'!J36</f>
        <v>203</v>
      </c>
      <c r="J34" s="16">
        <f>'[1]01'!K36</f>
        <v>0</v>
      </c>
      <c r="K34" s="15">
        <f t="shared" si="4"/>
        <v>265</v>
      </c>
      <c r="L34" s="18">
        <f>frq!C34</f>
        <v>1</v>
      </c>
      <c r="M34" s="16">
        <f t="shared" si="0"/>
        <v>62</v>
      </c>
      <c r="N34" s="16">
        <f t="shared" si="1"/>
        <v>0</v>
      </c>
      <c r="O34" s="16">
        <f t="shared" si="2"/>
        <v>203</v>
      </c>
      <c r="P34" s="16">
        <f t="shared" si="3"/>
        <v>0</v>
      </c>
      <c r="Q34" s="17">
        <f t="shared" si="5"/>
        <v>265</v>
      </c>
    </row>
    <row r="35" spans="1:17">
      <c r="A35" s="8" t="s">
        <v>77</v>
      </c>
      <c r="B35" s="15">
        <f>'[1]01'!B37</f>
        <v>62</v>
      </c>
      <c r="C35" s="16">
        <f>'[1]01'!C37</f>
        <v>0</v>
      </c>
      <c r="D35" s="16">
        <f>'[1]01'!D37</f>
        <v>233</v>
      </c>
      <c r="E35" s="16">
        <f>'[1]01'!E37</f>
        <v>0</v>
      </c>
      <c r="F35" s="15">
        <f t="shared" si="6"/>
        <v>295</v>
      </c>
      <c r="G35" s="15">
        <f>'[1]01'!H37</f>
        <v>62</v>
      </c>
      <c r="H35" s="16">
        <f>'[1]01'!I37</f>
        <v>0</v>
      </c>
      <c r="I35" s="16">
        <f>'[1]01'!J37</f>
        <v>203</v>
      </c>
      <c r="J35" s="16">
        <f>'[1]01'!K37</f>
        <v>0</v>
      </c>
      <c r="K35" s="15">
        <f t="shared" si="4"/>
        <v>265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62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203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265</v>
      </c>
    </row>
    <row r="36" spans="1:17">
      <c r="A36" s="8" t="s">
        <v>78</v>
      </c>
      <c r="B36" s="15">
        <f>'[1]01'!B38</f>
        <v>62</v>
      </c>
      <c r="C36" s="16">
        <f>'[1]01'!C38</f>
        <v>0</v>
      </c>
      <c r="D36" s="16">
        <f>'[1]01'!D38</f>
        <v>233</v>
      </c>
      <c r="E36" s="16">
        <f>'[1]01'!E38</f>
        <v>0</v>
      </c>
      <c r="F36" s="15">
        <f t="shared" si="6"/>
        <v>295</v>
      </c>
      <c r="G36" s="15">
        <f>'[1]01'!H38</f>
        <v>62</v>
      </c>
      <c r="H36" s="16">
        <f>'[1]01'!I38</f>
        <v>0</v>
      </c>
      <c r="I36" s="16">
        <f>'[1]01'!J38</f>
        <v>203</v>
      </c>
      <c r="J36" s="16">
        <f>'[1]01'!K38</f>
        <v>0</v>
      </c>
      <c r="K36" s="15">
        <f t="shared" si="4"/>
        <v>265</v>
      </c>
      <c r="L36" s="18">
        <f>frq!C36</f>
        <v>1</v>
      </c>
      <c r="M36" s="16">
        <f t="shared" si="7"/>
        <v>62</v>
      </c>
      <c r="N36" s="16">
        <f t="shared" si="8"/>
        <v>0</v>
      </c>
      <c r="O36" s="16">
        <f t="shared" si="9"/>
        <v>203</v>
      </c>
      <c r="P36" s="16">
        <f t="shared" si="10"/>
        <v>0</v>
      </c>
      <c r="Q36" s="17">
        <f t="shared" si="5"/>
        <v>265</v>
      </c>
    </row>
    <row r="37" spans="1:17">
      <c r="A37" s="8" t="s">
        <v>79</v>
      </c>
      <c r="B37" s="15">
        <f>'[1]01'!B39</f>
        <v>62</v>
      </c>
      <c r="C37" s="16">
        <f>'[1]01'!C39</f>
        <v>0</v>
      </c>
      <c r="D37" s="16">
        <f>'[1]01'!D39</f>
        <v>233</v>
      </c>
      <c r="E37" s="16">
        <f>'[1]01'!E39</f>
        <v>0</v>
      </c>
      <c r="F37" s="15">
        <f t="shared" si="6"/>
        <v>295</v>
      </c>
      <c r="G37" s="15">
        <f>'[1]01'!H39</f>
        <v>62</v>
      </c>
      <c r="H37" s="16">
        <f>'[1]01'!I39</f>
        <v>0</v>
      </c>
      <c r="I37" s="16">
        <f>'[1]01'!J39</f>
        <v>203</v>
      </c>
      <c r="J37" s="16">
        <f>'[1]01'!K39</f>
        <v>0</v>
      </c>
      <c r="K37" s="15">
        <f t="shared" si="4"/>
        <v>265</v>
      </c>
      <c r="L37" s="18">
        <f>frq!C37</f>
        <v>1</v>
      </c>
      <c r="M37" s="16">
        <f t="shared" si="7"/>
        <v>62</v>
      </c>
      <c r="N37" s="16">
        <f t="shared" si="8"/>
        <v>0</v>
      </c>
      <c r="O37" s="16">
        <f t="shared" si="9"/>
        <v>203</v>
      </c>
      <c r="P37" s="16">
        <f t="shared" si="10"/>
        <v>0</v>
      </c>
      <c r="Q37" s="17">
        <f t="shared" si="5"/>
        <v>265</v>
      </c>
    </row>
    <row r="38" spans="1:17">
      <c r="A38" s="8" t="s">
        <v>80</v>
      </c>
      <c r="B38" s="15">
        <f>'[1]01'!B40</f>
        <v>62</v>
      </c>
      <c r="C38" s="16">
        <f>'[1]01'!C40</f>
        <v>0</v>
      </c>
      <c r="D38" s="16">
        <f>'[1]01'!D40</f>
        <v>233</v>
      </c>
      <c r="E38" s="16">
        <f>'[1]01'!E40</f>
        <v>0</v>
      </c>
      <c r="F38" s="15">
        <f t="shared" si="6"/>
        <v>295</v>
      </c>
      <c r="G38" s="15">
        <f>'[1]01'!H40</f>
        <v>62</v>
      </c>
      <c r="H38" s="16">
        <f>'[1]01'!I40</f>
        <v>0</v>
      </c>
      <c r="I38" s="16">
        <f>'[1]01'!J40</f>
        <v>203</v>
      </c>
      <c r="J38" s="16">
        <f>'[1]01'!K40</f>
        <v>0</v>
      </c>
      <c r="K38" s="15">
        <f t="shared" si="4"/>
        <v>265</v>
      </c>
      <c r="L38" s="18">
        <f>frq!C38</f>
        <v>1</v>
      </c>
      <c r="M38" s="16">
        <f t="shared" si="7"/>
        <v>62</v>
      </c>
      <c r="N38" s="16">
        <f t="shared" si="8"/>
        <v>0</v>
      </c>
      <c r="O38" s="16">
        <f t="shared" si="9"/>
        <v>203</v>
      </c>
      <c r="P38" s="16">
        <f t="shared" si="10"/>
        <v>0</v>
      </c>
      <c r="Q38" s="17">
        <f t="shared" si="5"/>
        <v>265</v>
      </c>
    </row>
    <row r="39" spans="1:17">
      <c r="A39" s="8" t="s">
        <v>81</v>
      </c>
      <c r="B39" s="15">
        <f>'[1]01'!B41</f>
        <v>62</v>
      </c>
      <c r="C39" s="16">
        <f>'[1]01'!C41</f>
        <v>0</v>
      </c>
      <c r="D39" s="16">
        <f>'[1]01'!D41</f>
        <v>233</v>
      </c>
      <c r="E39" s="16">
        <f>'[1]01'!E41</f>
        <v>0</v>
      </c>
      <c r="F39" s="15">
        <f t="shared" si="6"/>
        <v>295</v>
      </c>
      <c r="G39" s="15">
        <f>'[1]01'!H41</f>
        <v>62</v>
      </c>
      <c r="H39" s="16">
        <f>'[1]01'!I41</f>
        <v>0</v>
      </c>
      <c r="I39" s="16">
        <f>'[1]01'!J41</f>
        <v>203</v>
      </c>
      <c r="J39" s="16">
        <f>'[1]01'!K41</f>
        <v>0</v>
      </c>
      <c r="K39" s="15">
        <f t="shared" si="4"/>
        <v>265</v>
      </c>
      <c r="L39" s="18">
        <f>frq!C39</f>
        <v>1</v>
      </c>
      <c r="M39" s="16">
        <f t="shared" si="7"/>
        <v>62</v>
      </c>
      <c r="N39" s="16">
        <f t="shared" si="8"/>
        <v>0</v>
      </c>
      <c r="O39" s="16">
        <f t="shared" si="9"/>
        <v>203</v>
      </c>
      <c r="P39" s="16">
        <f t="shared" si="10"/>
        <v>0</v>
      </c>
      <c r="Q39" s="17">
        <f t="shared" si="5"/>
        <v>265</v>
      </c>
    </row>
    <row r="40" spans="1:17">
      <c r="A40" s="8" t="s">
        <v>82</v>
      </c>
      <c r="B40" s="15">
        <f>'[1]01'!B42</f>
        <v>62</v>
      </c>
      <c r="C40" s="16">
        <f>'[1]01'!C42</f>
        <v>0</v>
      </c>
      <c r="D40" s="16">
        <f>'[1]01'!D42</f>
        <v>233</v>
      </c>
      <c r="E40" s="16">
        <f>'[1]01'!E42</f>
        <v>0</v>
      </c>
      <c r="F40" s="15">
        <f t="shared" si="6"/>
        <v>295</v>
      </c>
      <c r="G40" s="15">
        <f>'[1]01'!H42</f>
        <v>62</v>
      </c>
      <c r="H40" s="16">
        <f>'[1]01'!I42</f>
        <v>0</v>
      </c>
      <c r="I40" s="16">
        <f>'[1]01'!J42</f>
        <v>203</v>
      </c>
      <c r="J40" s="16">
        <f>'[1]01'!K42</f>
        <v>0</v>
      </c>
      <c r="K40" s="15">
        <f t="shared" si="4"/>
        <v>265</v>
      </c>
      <c r="L40" s="18">
        <f>frq!C40</f>
        <v>1</v>
      </c>
      <c r="M40" s="16">
        <f t="shared" si="7"/>
        <v>62</v>
      </c>
      <c r="N40" s="16">
        <f t="shared" si="8"/>
        <v>0</v>
      </c>
      <c r="O40" s="16">
        <f t="shared" si="9"/>
        <v>203</v>
      </c>
      <c r="P40" s="16">
        <f t="shared" si="10"/>
        <v>0</v>
      </c>
      <c r="Q40" s="17">
        <f t="shared" si="5"/>
        <v>265</v>
      </c>
    </row>
    <row r="41" spans="1:17">
      <c r="A41" s="8" t="s">
        <v>83</v>
      </c>
      <c r="B41" s="15">
        <f>'[1]01'!B43</f>
        <v>62</v>
      </c>
      <c r="C41" s="16">
        <f>'[1]01'!C43</f>
        <v>0</v>
      </c>
      <c r="D41" s="16">
        <f>'[1]01'!D43</f>
        <v>233</v>
      </c>
      <c r="E41" s="16">
        <f>'[1]01'!E43</f>
        <v>0</v>
      </c>
      <c r="F41" s="15">
        <f t="shared" si="6"/>
        <v>295</v>
      </c>
      <c r="G41" s="15">
        <f>'[1]01'!H43</f>
        <v>62</v>
      </c>
      <c r="H41" s="16">
        <f>'[1]01'!I43</f>
        <v>0</v>
      </c>
      <c r="I41" s="16">
        <f>'[1]01'!J43</f>
        <v>203</v>
      </c>
      <c r="J41" s="16">
        <f>'[1]01'!K43</f>
        <v>0</v>
      </c>
      <c r="K41" s="15">
        <f t="shared" si="4"/>
        <v>265</v>
      </c>
      <c r="L41" s="18">
        <f>frq!C41</f>
        <v>1</v>
      </c>
      <c r="M41" s="16">
        <f t="shared" si="7"/>
        <v>62</v>
      </c>
      <c r="N41" s="16">
        <f t="shared" si="8"/>
        <v>0</v>
      </c>
      <c r="O41" s="16">
        <f t="shared" si="9"/>
        <v>203</v>
      </c>
      <c r="P41" s="16">
        <f t="shared" si="10"/>
        <v>0</v>
      </c>
      <c r="Q41" s="17">
        <f t="shared" si="5"/>
        <v>265</v>
      </c>
    </row>
    <row r="42" spans="1:17">
      <c r="A42" s="8" t="s">
        <v>84</v>
      </c>
      <c r="B42" s="15">
        <f>'[1]01'!B44</f>
        <v>62</v>
      </c>
      <c r="C42" s="16">
        <f>'[1]01'!C44</f>
        <v>0</v>
      </c>
      <c r="D42" s="16">
        <f>'[1]01'!D44</f>
        <v>233</v>
      </c>
      <c r="E42" s="16">
        <f>'[1]01'!E44</f>
        <v>0</v>
      </c>
      <c r="F42" s="15">
        <f t="shared" si="6"/>
        <v>295</v>
      </c>
      <c r="G42" s="15">
        <f>'[1]01'!H44</f>
        <v>62</v>
      </c>
      <c r="H42" s="16">
        <f>'[1]01'!I44</f>
        <v>0</v>
      </c>
      <c r="I42" s="16">
        <f>'[1]01'!J44</f>
        <v>203</v>
      </c>
      <c r="J42" s="16">
        <f>'[1]01'!K44</f>
        <v>0</v>
      </c>
      <c r="K42" s="15">
        <f t="shared" si="4"/>
        <v>265</v>
      </c>
      <c r="L42" s="18">
        <f>frq!C42</f>
        <v>1</v>
      </c>
      <c r="M42" s="16">
        <f t="shared" si="7"/>
        <v>62</v>
      </c>
      <c r="N42" s="16">
        <f t="shared" si="8"/>
        <v>0</v>
      </c>
      <c r="O42" s="16">
        <f t="shared" si="9"/>
        <v>203</v>
      </c>
      <c r="P42" s="16">
        <f t="shared" si="10"/>
        <v>0</v>
      </c>
      <c r="Q42" s="17">
        <f t="shared" si="5"/>
        <v>265</v>
      </c>
    </row>
    <row r="43" spans="1:17">
      <c r="A43" s="8" t="s">
        <v>85</v>
      </c>
      <c r="B43" s="15">
        <f>'[1]01'!B45</f>
        <v>62</v>
      </c>
      <c r="C43" s="16">
        <f>'[1]01'!C45</f>
        <v>0</v>
      </c>
      <c r="D43" s="16">
        <f>'[1]01'!D45</f>
        <v>228</v>
      </c>
      <c r="E43" s="16">
        <f>'[1]01'!E45</f>
        <v>0</v>
      </c>
      <c r="F43" s="15">
        <f t="shared" si="6"/>
        <v>290</v>
      </c>
      <c r="G43" s="15">
        <f>'[1]01'!H45</f>
        <v>62</v>
      </c>
      <c r="H43" s="16">
        <f>'[1]01'!I45</f>
        <v>0</v>
      </c>
      <c r="I43" s="16">
        <f>'[1]01'!J45</f>
        <v>203</v>
      </c>
      <c r="J43" s="16">
        <f>'[1]01'!K45</f>
        <v>0</v>
      </c>
      <c r="K43" s="15">
        <f t="shared" si="4"/>
        <v>265</v>
      </c>
      <c r="L43" s="18">
        <f>frq!C43</f>
        <v>1</v>
      </c>
      <c r="M43" s="16">
        <f t="shared" si="7"/>
        <v>62</v>
      </c>
      <c r="N43" s="16">
        <f t="shared" si="8"/>
        <v>0</v>
      </c>
      <c r="O43" s="16">
        <f t="shared" si="9"/>
        <v>203</v>
      </c>
      <c r="P43" s="16">
        <f t="shared" si="10"/>
        <v>0</v>
      </c>
      <c r="Q43" s="17">
        <f t="shared" si="5"/>
        <v>265</v>
      </c>
    </row>
    <row r="44" spans="1:17">
      <c r="A44" s="8" t="s">
        <v>86</v>
      </c>
      <c r="B44" s="15">
        <f>'[1]01'!B46</f>
        <v>62</v>
      </c>
      <c r="C44" s="16">
        <f>'[1]01'!C46</f>
        <v>0</v>
      </c>
      <c r="D44" s="16">
        <f>'[1]01'!D46</f>
        <v>228</v>
      </c>
      <c r="E44" s="16">
        <f>'[1]01'!E46</f>
        <v>0</v>
      </c>
      <c r="F44" s="15">
        <f t="shared" si="6"/>
        <v>290</v>
      </c>
      <c r="G44" s="15">
        <f>'[1]01'!H46</f>
        <v>62</v>
      </c>
      <c r="H44" s="16">
        <f>'[1]01'!I46</f>
        <v>0</v>
      </c>
      <c r="I44" s="16">
        <f>'[1]01'!J46</f>
        <v>203</v>
      </c>
      <c r="J44" s="16">
        <f>'[1]01'!K46</f>
        <v>0</v>
      </c>
      <c r="K44" s="15">
        <f t="shared" si="4"/>
        <v>265</v>
      </c>
      <c r="L44" s="18">
        <f>frq!C44</f>
        <v>1</v>
      </c>
      <c r="M44" s="16">
        <f t="shared" si="7"/>
        <v>62</v>
      </c>
      <c r="N44" s="16">
        <f t="shared" si="8"/>
        <v>0</v>
      </c>
      <c r="O44" s="16">
        <f t="shared" si="9"/>
        <v>203</v>
      </c>
      <c r="P44" s="16">
        <f t="shared" si="10"/>
        <v>0</v>
      </c>
      <c r="Q44" s="17">
        <f t="shared" si="5"/>
        <v>265</v>
      </c>
    </row>
    <row r="45" spans="1:17">
      <c r="A45" s="8" t="s">
        <v>87</v>
      </c>
      <c r="B45" s="15">
        <f>'[1]01'!B47</f>
        <v>62</v>
      </c>
      <c r="C45" s="16">
        <f>'[1]01'!C47</f>
        <v>0</v>
      </c>
      <c r="D45" s="16">
        <f>'[1]01'!D47</f>
        <v>228</v>
      </c>
      <c r="E45" s="16">
        <f>'[1]01'!E47</f>
        <v>0</v>
      </c>
      <c r="F45" s="15">
        <f t="shared" si="6"/>
        <v>290</v>
      </c>
      <c r="G45" s="15">
        <f>'[1]01'!H47</f>
        <v>62</v>
      </c>
      <c r="H45" s="16">
        <f>'[1]01'!I47</f>
        <v>0</v>
      </c>
      <c r="I45" s="16">
        <f>'[1]01'!J47</f>
        <v>203</v>
      </c>
      <c r="J45" s="16">
        <f>'[1]01'!K47</f>
        <v>0</v>
      </c>
      <c r="K45" s="15">
        <f t="shared" si="4"/>
        <v>265</v>
      </c>
      <c r="L45" s="18">
        <f>frq!C45</f>
        <v>1</v>
      </c>
      <c r="M45" s="16">
        <f t="shared" si="7"/>
        <v>62</v>
      </c>
      <c r="N45" s="16">
        <f t="shared" si="8"/>
        <v>0</v>
      </c>
      <c r="O45" s="16">
        <f t="shared" si="9"/>
        <v>203</v>
      </c>
      <c r="P45" s="16">
        <f t="shared" si="10"/>
        <v>0</v>
      </c>
      <c r="Q45" s="17">
        <f t="shared" si="5"/>
        <v>265</v>
      </c>
    </row>
    <row r="46" spans="1:17">
      <c r="A46" s="8" t="s">
        <v>88</v>
      </c>
      <c r="B46" s="15">
        <f>'[1]01'!B48</f>
        <v>62</v>
      </c>
      <c r="C46" s="16">
        <f>'[1]01'!C48</f>
        <v>0</v>
      </c>
      <c r="D46" s="16">
        <f>'[1]01'!D48</f>
        <v>228</v>
      </c>
      <c r="E46" s="16">
        <f>'[1]01'!E48</f>
        <v>0</v>
      </c>
      <c r="F46" s="15">
        <f t="shared" si="6"/>
        <v>290</v>
      </c>
      <c r="G46" s="15">
        <f>'[1]01'!H48</f>
        <v>62</v>
      </c>
      <c r="H46" s="16">
        <f>'[1]01'!I48</f>
        <v>0</v>
      </c>
      <c r="I46" s="16">
        <f>'[1]01'!J48</f>
        <v>203</v>
      </c>
      <c r="J46" s="16">
        <f>'[1]01'!K48</f>
        <v>0</v>
      </c>
      <c r="K46" s="15">
        <f t="shared" si="4"/>
        <v>265</v>
      </c>
      <c r="L46" s="18">
        <f>frq!C46</f>
        <v>1</v>
      </c>
      <c r="M46" s="16">
        <f t="shared" si="7"/>
        <v>62</v>
      </c>
      <c r="N46" s="16">
        <f t="shared" si="8"/>
        <v>0</v>
      </c>
      <c r="O46" s="16">
        <f t="shared" si="9"/>
        <v>203</v>
      </c>
      <c r="P46" s="16">
        <f t="shared" si="10"/>
        <v>0</v>
      </c>
      <c r="Q46" s="17">
        <f t="shared" si="5"/>
        <v>265</v>
      </c>
    </row>
    <row r="47" spans="1:17">
      <c r="A47" s="8" t="s">
        <v>89</v>
      </c>
      <c r="B47" s="15">
        <f>'[1]01'!B49</f>
        <v>62</v>
      </c>
      <c r="C47" s="16">
        <f>'[1]01'!C49</f>
        <v>0</v>
      </c>
      <c r="D47" s="16">
        <f>'[1]01'!D49</f>
        <v>228</v>
      </c>
      <c r="E47" s="16">
        <f>'[1]01'!E49</f>
        <v>0</v>
      </c>
      <c r="F47" s="15">
        <f t="shared" si="6"/>
        <v>290</v>
      </c>
      <c r="G47" s="15">
        <f>'[1]01'!H49</f>
        <v>62</v>
      </c>
      <c r="H47" s="16">
        <f>'[1]01'!I49</f>
        <v>0</v>
      </c>
      <c r="I47" s="16">
        <f>'[1]01'!J49</f>
        <v>203</v>
      </c>
      <c r="J47" s="16">
        <f>'[1]01'!K49</f>
        <v>0</v>
      </c>
      <c r="K47" s="15">
        <f t="shared" si="4"/>
        <v>265</v>
      </c>
      <c r="L47" s="18">
        <f>frq!C47</f>
        <v>1</v>
      </c>
      <c r="M47" s="16">
        <f t="shared" si="7"/>
        <v>62</v>
      </c>
      <c r="N47" s="16">
        <f t="shared" si="8"/>
        <v>0</v>
      </c>
      <c r="O47" s="16">
        <f t="shared" si="9"/>
        <v>203</v>
      </c>
      <c r="P47" s="16">
        <f t="shared" si="10"/>
        <v>0</v>
      </c>
      <c r="Q47" s="17">
        <f t="shared" si="5"/>
        <v>265</v>
      </c>
    </row>
    <row r="48" spans="1:17">
      <c r="A48" s="8" t="s">
        <v>90</v>
      </c>
      <c r="B48" s="15">
        <f>'[1]01'!B50</f>
        <v>62</v>
      </c>
      <c r="C48" s="16">
        <f>'[1]01'!C50</f>
        <v>0</v>
      </c>
      <c r="D48" s="16">
        <f>'[1]01'!D50</f>
        <v>228</v>
      </c>
      <c r="E48" s="16">
        <f>'[1]01'!E50</f>
        <v>0</v>
      </c>
      <c r="F48" s="15">
        <f t="shared" si="6"/>
        <v>290</v>
      </c>
      <c r="G48" s="15">
        <f>'[1]01'!H50</f>
        <v>62</v>
      </c>
      <c r="H48" s="16">
        <f>'[1]01'!I50</f>
        <v>0</v>
      </c>
      <c r="I48" s="16">
        <f>'[1]01'!J50</f>
        <v>203</v>
      </c>
      <c r="J48" s="16">
        <f>'[1]01'!K50</f>
        <v>0</v>
      </c>
      <c r="K48" s="15">
        <f t="shared" si="4"/>
        <v>265</v>
      </c>
      <c r="L48" s="18">
        <f>frq!C48</f>
        <v>1</v>
      </c>
      <c r="M48" s="16">
        <f t="shared" si="7"/>
        <v>62</v>
      </c>
      <c r="N48" s="16">
        <f t="shared" si="8"/>
        <v>0</v>
      </c>
      <c r="O48" s="16">
        <f t="shared" si="9"/>
        <v>203</v>
      </c>
      <c r="P48" s="16">
        <f t="shared" si="10"/>
        <v>0</v>
      </c>
      <c r="Q48" s="17">
        <f t="shared" si="5"/>
        <v>265</v>
      </c>
    </row>
    <row r="49" spans="1:17">
      <c r="A49" s="8" t="s">
        <v>91</v>
      </c>
      <c r="B49" s="15">
        <f>'[1]01'!B51</f>
        <v>62</v>
      </c>
      <c r="C49" s="16">
        <f>'[1]01'!C51</f>
        <v>0</v>
      </c>
      <c r="D49" s="16">
        <f>'[1]01'!D51</f>
        <v>228</v>
      </c>
      <c r="E49" s="16">
        <f>'[1]01'!E51</f>
        <v>0</v>
      </c>
      <c r="F49" s="15">
        <f t="shared" si="6"/>
        <v>290</v>
      </c>
      <c r="G49" s="15">
        <f>'[1]01'!H51</f>
        <v>62</v>
      </c>
      <c r="H49" s="16">
        <f>'[1]01'!I51</f>
        <v>0</v>
      </c>
      <c r="I49" s="16">
        <f>'[1]01'!J51</f>
        <v>203</v>
      </c>
      <c r="J49" s="16">
        <f>'[1]01'!K51</f>
        <v>0</v>
      </c>
      <c r="K49" s="15">
        <f t="shared" si="4"/>
        <v>265</v>
      </c>
      <c r="L49" s="18">
        <f>frq!C49</f>
        <v>1</v>
      </c>
      <c r="M49" s="16">
        <f t="shared" si="7"/>
        <v>62</v>
      </c>
      <c r="N49" s="16">
        <f t="shared" si="8"/>
        <v>0</v>
      </c>
      <c r="O49" s="16">
        <f t="shared" si="9"/>
        <v>203</v>
      </c>
      <c r="P49" s="16">
        <f t="shared" si="10"/>
        <v>0</v>
      </c>
      <c r="Q49" s="17">
        <f t="shared" si="5"/>
        <v>265</v>
      </c>
    </row>
    <row r="50" spans="1:17">
      <c r="A50" s="8" t="s">
        <v>92</v>
      </c>
      <c r="B50" s="15">
        <f>'[1]01'!B52</f>
        <v>62</v>
      </c>
      <c r="C50" s="16">
        <f>'[1]01'!C52</f>
        <v>0</v>
      </c>
      <c r="D50" s="16">
        <f>'[1]01'!D52</f>
        <v>228</v>
      </c>
      <c r="E50" s="16">
        <f>'[1]01'!E52</f>
        <v>0</v>
      </c>
      <c r="F50" s="15">
        <f t="shared" si="6"/>
        <v>290</v>
      </c>
      <c r="G50" s="15">
        <f>'[1]01'!H52</f>
        <v>62</v>
      </c>
      <c r="H50" s="16">
        <f>'[1]01'!I52</f>
        <v>0</v>
      </c>
      <c r="I50" s="16">
        <f>'[1]01'!J52</f>
        <v>203</v>
      </c>
      <c r="J50" s="16">
        <f>'[1]01'!K52</f>
        <v>0</v>
      </c>
      <c r="K50" s="15">
        <f t="shared" si="4"/>
        <v>265</v>
      </c>
      <c r="L50" s="18">
        <f>frq!C50</f>
        <v>1</v>
      </c>
      <c r="M50" s="16">
        <f t="shared" si="7"/>
        <v>62</v>
      </c>
      <c r="N50" s="16">
        <f t="shared" si="8"/>
        <v>0</v>
      </c>
      <c r="O50" s="16">
        <f t="shared" si="9"/>
        <v>203</v>
      </c>
      <c r="P50" s="16">
        <f t="shared" si="10"/>
        <v>0</v>
      </c>
      <c r="Q50" s="17">
        <f t="shared" si="5"/>
        <v>265</v>
      </c>
    </row>
    <row r="51" spans="1:17">
      <c r="A51" s="8" t="s">
        <v>93</v>
      </c>
      <c r="B51" s="15">
        <f>'[1]01'!B53</f>
        <v>62</v>
      </c>
      <c r="C51" s="16">
        <f>'[1]01'!C53</f>
        <v>0</v>
      </c>
      <c r="D51" s="16">
        <f>'[1]01'!D53</f>
        <v>228</v>
      </c>
      <c r="E51" s="16">
        <f>'[1]01'!E53</f>
        <v>0</v>
      </c>
      <c r="F51" s="15">
        <f t="shared" si="6"/>
        <v>290</v>
      </c>
      <c r="G51" s="15">
        <f>'[1]01'!H53</f>
        <v>62</v>
      </c>
      <c r="H51" s="16">
        <f>'[1]01'!I53</f>
        <v>0</v>
      </c>
      <c r="I51" s="16">
        <f>'[1]01'!J53</f>
        <v>203</v>
      </c>
      <c r="J51" s="16">
        <f>'[1]01'!K53</f>
        <v>0</v>
      </c>
      <c r="K51" s="15">
        <f t="shared" si="4"/>
        <v>265</v>
      </c>
      <c r="L51" s="18">
        <f>frq!C51</f>
        <v>1</v>
      </c>
      <c r="M51" s="16">
        <f t="shared" si="7"/>
        <v>62</v>
      </c>
      <c r="N51" s="16">
        <f t="shared" si="8"/>
        <v>0</v>
      </c>
      <c r="O51" s="16">
        <f t="shared" si="9"/>
        <v>203</v>
      </c>
      <c r="P51" s="16">
        <f t="shared" si="10"/>
        <v>0</v>
      </c>
      <c r="Q51" s="17">
        <f t="shared" si="5"/>
        <v>265</v>
      </c>
    </row>
    <row r="52" spans="1:17">
      <c r="A52" s="8" t="s">
        <v>94</v>
      </c>
      <c r="B52" s="15">
        <f>'[1]01'!B54</f>
        <v>62</v>
      </c>
      <c r="C52" s="16">
        <f>'[1]01'!C54</f>
        <v>0</v>
      </c>
      <c r="D52" s="16">
        <f>'[1]01'!D54</f>
        <v>228</v>
      </c>
      <c r="E52" s="16">
        <f>'[1]01'!E54</f>
        <v>0</v>
      </c>
      <c r="F52" s="15">
        <f t="shared" si="6"/>
        <v>290</v>
      </c>
      <c r="G52" s="15">
        <f>'[1]01'!H54</f>
        <v>62</v>
      </c>
      <c r="H52" s="16">
        <f>'[1]01'!I54</f>
        <v>0</v>
      </c>
      <c r="I52" s="16">
        <f>'[1]01'!J54</f>
        <v>203</v>
      </c>
      <c r="J52" s="16">
        <f>'[1]01'!K54</f>
        <v>0</v>
      </c>
      <c r="K52" s="15">
        <f t="shared" si="4"/>
        <v>265</v>
      </c>
      <c r="L52" s="18">
        <f>frq!C52</f>
        <v>1</v>
      </c>
      <c r="M52" s="16">
        <f t="shared" si="7"/>
        <v>62</v>
      </c>
      <c r="N52" s="16">
        <f t="shared" si="8"/>
        <v>0</v>
      </c>
      <c r="O52" s="16">
        <f t="shared" si="9"/>
        <v>203</v>
      </c>
      <c r="P52" s="16">
        <f t="shared" si="10"/>
        <v>0</v>
      </c>
      <c r="Q52" s="17">
        <f t="shared" si="5"/>
        <v>265</v>
      </c>
    </row>
    <row r="53" spans="1:17">
      <c r="A53" s="8" t="s">
        <v>95</v>
      </c>
      <c r="B53" s="15">
        <f>'[1]01'!B55</f>
        <v>62</v>
      </c>
      <c r="C53" s="16">
        <f>'[1]01'!C55</f>
        <v>0</v>
      </c>
      <c r="D53" s="16">
        <f>'[1]01'!D55</f>
        <v>228</v>
      </c>
      <c r="E53" s="16">
        <f>'[1]01'!E55</f>
        <v>0</v>
      </c>
      <c r="F53" s="15">
        <f t="shared" si="6"/>
        <v>290</v>
      </c>
      <c r="G53" s="15">
        <f>'[1]01'!H55</f>
        <v>62</v>
      </c>
      <c r="H53" s="16">
        <f>'[1]01'!I55</f>
        <v>0</v>
      </c>
      <c r="I53" s="16">
        <f>'[1]01'!J55</f>
        <v>203</v>
      </c>
      <c r="J53" s="16">
        <f>'[1]01'!K55</f>
        <v>0</v>
      </c>
      <c r="K53" s="15">
        <f t="shared" si="4"/>
        <v>265</v>
      </c>
      <c r="L53" s="18">
        <f>frq!C53</f>
        <v>1</v>
      </c>
      <c r="M53" s="16">
        <f t="shared" si="7"/>
        <v>62</v>
      </c>
      <c r="N53" s="16">
        <f t="shared" si="8"/>
        <v>0</v>
      </c>
      <c r="O53" s="16">
        <f t="shared" si="9"/>
        <v>203</v>
      </c>
      <c r="P53" s="16">
        <f t="shared" si="10"/>
        <v>0</v>
      </c>
      <c r="Q53" s="17">
        <f t="shared" si="5"/>
        <v>265</v>
      </c>
    </row>
    <row r="54" spans="1:17">
      <c r="A54" s="8" t="s">
        <v>96</v>
      </c>
      <c r="B54" s="15">
        <f>'[1]01'!B56</f>
        <v>62</v>
      </c>
      <c r="C54" s="16">
        <f>'[1]01'!C56</f>
        <v>0</v>
      </c>
      <c r="D54" s="16">
        <f>'[1]01'!D56</f>
        <v>228</v>
      </c>
      <c r="E54" s="16">
        <f>'[1]01'!E56</f>
        <v>0</v>
      </c>
      <c r="F54" s="15">
        <f t="shared" si="6"/>
        <v>290</v>
      </c>
      <c r="G54" s="15">
        <f>'[1]01'!H56</f>
        <v>62</v>
      </c>
      <c r="H54" s="16">
        <f>'[1]01'!I56</f>
        <v>0</v>
      </c>
      <c r="I54" s="16">
        <f>'[1]01'!J56</f>
        <v>203</v>
      </c>
      <c r="J54" s="16">
        <f>'[1]01'!K56</f>
        <v>0</v>
      </c>
      <c r="K54" s="15">
        <f t="shared" si="4"/>
        <v>265</v>
      </c>
      <c r="L54" s="18">
        <f>frq!C54</f>
        <v>1</v>
      </c>
      <c r="M54" s="16">
        <f t="shared" si="7"/>
        <v>62</v>
      </c>
      <c r="N54" s="16">
        <f t="shared" si="8"/>
        <v>0</v>
      </c>
      <c r="O54" s="16">
        <f t="shared" si="9"/>
        <v>203</v>
      </c>
      <c r="P54" s="16">
        <f t="shared" si="10"/>
        <v>0</v>
      </c>
      <c r="Q54" s="17">
        <f t="shared" si="5"/>
        <v>265</v>
      </c>
    </row>
    <row r="55" spans="1:17">
      <c r="A55" s="8" t="s">
        <v>97</v>
      </c>
      <c r="B55" s="15">
        <f>'[1]01'!B57</f>
        <v>62</v>
      </c>
      <c r="C55" s="16">
        <f>'[1]01'!C57</f>
        <v>0</v>
      </c>
      <c r="D55" s="16">
        <f>'[1]01'!D57</f>
        <v>228</v>
      </c>
      <c r="E55" s="16">
        <f>'[1]01'!E57</f>
        <v>0</v>
      </c>
      <c r="F55" s="15">
        <f t="shared" si="6"/>
        <v>290</v>
      </c>
      <c r="G55" s="15">
        <f>'[1]01'!H57</f>
        <v>62</v>
      </c>
      <c r="H55" s="16">
        <f>'[1]01'!I57</f>
        <v>0</v>
      </c>
      <c r="I55" s="16">
        <f>'[1]01'!J57</f>
        <v>203</v>
      </c>
      <c r="J55" s="16">
        <f>'[1]01'!K57</f>
        <v>0</v>
      </c>
      <c r="K55" s="15">
        <f t="shared" si="4"/>
        <v>265</v>
      </c>
      <c r="L55" s="18">
        <f>frq!C55</f>
        <v>1</v>
      </c>
      <c r="M55" s="16">
        <f t="shared" si="7"/>
        <v>62</v>
      </c>
      <c r="N55" s="16">
        <f t="shared" si="8"/>
        <v>0</v>
      </c>
      <c r="O55" s="16">
        <f t="shared" si="9"/>
        <v>203</v>
      </c>
      <c r="P55" s="16">
        <f t="shared" si="10"/>
        <v>0</v>
      </c>
      <c r="Q55" s="17">
        <f t="shared" si="5"/>
        <v>265</v>
      </c>
    </row>
    <row r="56" spans="1:17">
      <c r="A56" s="8" t="s">
        <v>98</v>
      </c>
      <c r="B56" s="15">
        <f>'[1]01'!B58</f>
        <v>62</v>
      </c>
      <c r="C56" s="16">
        <f>'[1]01'!C58</f>
        <v>0</v>
      </c>
      <c r="D56" s="16">
        <f>'[1]01'!D58</f>
        <v>228</v>
      </c>
      <c r="E56" s="16">
        <f>'[1]01'!E58</f>
        <v>0</v>
      </c>
      <c r="F56" s="15">
        <f t="shared" si="6"/>
        <v>290</v>
      </c>
      <c r="G56" s="15">
        <f>'[1]01'!H58</f>
        <v>62</v>
      </c>
      <c r="H56" s="16">
        <f>'[1]01'!I58</f>
        <v>0</v>
      </c>
      <c r="I56" s="16">
        <f>'[1]01'!J58</f>
        <v>203</v>
      </c>
      <c r="J56" s="16">
        <f>'[1]01'!K58</f>
        <v>0</v>
      </c>
      <c r="K56" s="15">
        <f t="shared" si="4"/>
        <v>265</v>
      </c>
      <c r="L56" s="18">
        <f>frq!C56</f>
        <v>1</v>
      </c>
      <c r="M56" s="16">
        <f t="shared" si="7"/>
        <v>62</v>
      </c>
      <c r="N56" s="16">
        <f t="shared" si="8"/>
        <v>0</v>
      </c>
      <c r="O56" s="16">
        <f t="shared" si="9"/>
        <v>203</v>
      </c>
      <c r="P56" s="16">
        <f t="shared" si="10"/>
        <v>0</v>
      </c>
      <c r="Q56" s="17">
        <f t="shared" si="5"/>
        <v>265</v>
      </c>
    </row>
    <row r="57" spans="1:17">
      <c r="A57" s="8" t="s">
        <v>99</v>
      </c>
      <c r="B57" s="15">
        <f>'[1]01'!B59</f>
        <v>62</v>
      </c>
      <c r="C57" s="16">
        <f>'[1]01'!C59</f>
        <v>0</v>
      </c>
      <c r="D57" s="16">
        <f>'[1]01'!D59</f>
        <v>228</v>
      </c>
      <c r="E57" s="16">
        <f>'[1]01'!E59</f>
        <v>0</v>
      </c>
      <c r="F57" s="15">
        <f t="shared" si="6"/>
        <v>290</v>
      </c>
      <c r="G57" s="15">
        <f>'[1]01'!H59</f>
        <v>62</v>
      </c>
      <c r="H57" s="16">
        <f>'[1]01'!I59</f>
        <v>0</v>
      </c>
      <c r="I57" s="16">
        <f>'[1]01'!J59</f>
        <v>203</v>
      </c>
      <c r="J57" s="16">
        <f>'[1]01'!K59</f>
        <v>0</v>
      </c>
      <c r="K57" s="15">
        <f t="shared" si="4"/>
        <v>265</v>
      </c>
      <c r="L57" s="18">
        <f>frq!C57</f>
        <v>1</v>
      </c>
      <c r="M57" s="16">
        <f t="shared" si="7"/>
        <v>62</v>
      </c>
      <c r="N57" s="16">
        <f t="shared" si="8"/>
        <v>0</v>
      </c>
      <c r="O57" s="16">
        <f t="shared" si="9"/>
        <v>203</v>
      </c>
      <c r="P57" s="16">
        <f t="shared" si="10"/>
        <v>0</v>
      </c>
      <c r="Q57" s="17">
        <f t="shared" si="5"/>
        <v>265</v>
      </c>
    </row>
    <row r="58" spans="1:17">
      <c r="A58" s="8" t="s">
        <v>100</v>
      </c>
      <c r="B58" s="15">
        <f>'[1]01'!B60</f>
        <v>62</v>
      </c>
      <c r="C58" s="16">
        <f>'[1]01'!C60</f>
        <v>0</v>
      </c>
      <c r="D58" s="16">
        <f>'[1]01'!D60</f>
        <v>228</v>
      </c>
      <c r="E58" s="16">
        <f>'[1]01'!E60</f>
        <v>0</v>
      </c>
      <c r="F58" s="15">
        <f t="shared" si="6"/>
        <v>290</v>
      </c>
      <c r="G58" s="15">
        <f>'[1]01'!H60</f>
        <v>62</v>
      </c>
      <c r="H58" s="16">
        <f>'[1]01'!I60</f>
        <v>0</v>
      </c>
      <c r="I58" s="16">
        <f>'[1]01'!J60</f>
        <v>203</v>
      </c>
      <c r="J58" s="16">
        <f>'[1]01'!K60</f>
        <v>0</v>
      </c>
      <c r="K58" s="15">
        <f t="shared" si="4"/>
        <v>265</v>
      </c>
      <c r="L58" s="18">
        <f>frq!C58</f>
        <v>1</v>
      </c>
      <c r="M58" s="16">
        <f t="shared" si="7"/>
        <v>62</v>
      </c>
      <c r="N58" s="16">
        <f t="shared" si="8"/>
        <v>0</v>
      </c>
      <c r="O58" s="16">
        <f t="shared" si="9"/>
        <v>203</v>
      </c>
      <c r="P58" s="16">
        <f t="shared" si="10"/>
        <v>0</v>
      </c>
      <c r="Q58" s="17">
        <f t="shared" si="5"/>
        <v>265</v>
      </c>
    </row>
    <row r="59" spans="1:17">
      <c r="A59" s="8" t="s">
        <v>101</v>
      </c>
      <c r="B59" s="15">
        <f>'[1]01'!B61</f>
        <v>62</v>
      </c>
      <c r="C59" s="16">
        <f>'[1]01'!C61</f>
        <v>0</v>
      </c>
      <c r="D59" s="16">
        <f>'[1]01'!D61</f>
        <v>228</v>
      </c>
      <c r="E59" s="16">
        <f>'[1]01'!E61</f>
        <v>0</v>
      </c>
      <c r="F59" s="15">
        <f t="shared" si="6"/>
        <v>290</v>
      </c>
      <c r="G59" s="15">
        <f>'[1]01'!H61</f>
        <v>62</v>
      </c>
      <c r="H59" s="16">
        <f>'[1]01'!I61</f>
        <v>0</v>
      </c>
      <c r="I59" s="16">
        <f>'[1]01'!J61</f>
        <v>203</v>
      </c>
      <c r="J59" s="16">
        <f>'[1]01'!K61</f>
        <v>0</v>
      </c>
      <c r="K59" s="15">
        <f t="shared" si="4"/>
        <v>265</v>
      </c>
      <c r="L59" s="18">
        <f>frq!C59</f>
        <v>1</v>
      </c>
      <c r="M59" s="16">
        <f t="shared" si="7"/>
        <v>62</v>
      </c>
      <c r="N59" s="16">
        <f t="shared" si="8"/>
        <v>0</v>
      </c>
      <c r="O59" s="16">
        <f t="shared" si="9"/>
        <v>203</v>
      </c>
      <c r="P59" s="16">
        <f t="shared" si="10"/>
        <v>0</v>
      </c>
      <c r="Q59" s="17">
        <f t="shared" si="5"/>
        <v>265</v>
      </c>
    </row>
    <row r="60" spans="1:17">
      <c r="A60" s="8" t="s">
        <v>102</v>
      </c>
      <c r="B60" s="15">
        <f>'[1]01'!B62</f>
        <v>62</v>
      </c>
      <c r="C60" s="16">
        <f>'[1]01'!C62</f>
        <v>0</v>
      </c>
      <c r="D60" s="16">
        <f>'[1]01'!D62</f>
        <v>228</v>
      </c>
      <c r="E60" s="16">
        <f>'[1]01'!E62</f>
        <v>0</v>
      </c>
      <c r="F60" s="15">
        <f t="shared" si="6"/>
        <v>290</v>
      </c>
      <c r="G60" s="15">
        <f>'[1]01'!H62</f>
        <v>62</v>
      </c>
      <c r="H60" s="16">
        <f>'[1]01'!I62</f>
        <v>0</v>
      </c>
      <c r="I60" s="16">
        <f>'[1]01'!J62</f>
        <v>203</v>
      </c>
      <c r="J60" s="16">
        <f>'[1]01'!K62</f>
        <v>0</v>
      </c>
      <c r="K60" s="15">
        <f t="shared" si="4"/>
        <v>265</v>
      </c>
      <c r="L60" s="18">
        <f>frq!C60</f>
        <v>1</v>
      </c>
      <c r="M60" s="16">
        <f t="shared" si="7"/>
        <v>62</v>
      </c>
      <c r="N60" s="16">
        <f t="shared" si="8"/>
        <v>0</v>
      </c>
      <c r="O60" s="16">
        <f t="shared" si="9"/>
        <v>203</v>
      </c>
      <c r="P60" s="16">
        <f t="shared" si="10"/>
        <v>0</v>
      </c>
      <c r="Q60" s="17">
        <f t="shared" si="5"/>
        <v>265</v>
      </c>
    </row>
    <row r="61" spans="1:17">
      <c r="A61" s="8" t="s">
        <v>103</v>
      </c>
      <c r="B61" s="15">
        <f>'[1]01'!B63</f>
        <v>62</v>
      </c>
      <c r="C61" s="16">
        <f>'[1]01'!C63</f>
        <v>0</v>
      </c>
      <c r="D61" s="16">
        <f>'[1]01'!D63</f>
        <v>228</v>
      </c>
      <c r="E61" s="16">
        <f>'[1]01'!E63</f>
        <v>0</v>
      </c>
      <c r="F61" s="15">
        <f t="shared" si="6"/>
        <v>290</v>
      </c>
      <c r="G61" s="15">
        <f>'[1]01'!H63</f>
        <v>62</v>
      </c>
      <c r="H61" s="16">
        <f>'[1]01'!I63</f>
        <v>0</v>
      </c>
      <c r="I61" s="16">
        <f>'[1]01'!J63</f>
        <v>203</v>
      </c>
      <c r="J61" s="16">
        <f>'[1]01'!K63</f>
        <v>0</v>
      </c>
      <c r="K61" s="15">
        <f t="shared" si="4"/>
        <v>265</v>
      </c>
      <c r="L61" s="18">
        <f>frq!C61</f>
        <v>1</v>
      </c>
      <c r="M61" s="16">
        <f t="shared" si="7"/>
        <v>62</v>
      </c>
      <c r="N61" s="16">
        <f t="shared" si="8"/>
        <v>0</v>
      </c>
      <c r="O61" s="16">
        <f t="shared" si="9"/>
        <v>203</v>
      </c>
      <c r="P61" s="16">
        <f t="shared" si="10"/>
        <v>0</v>
      </c>
      <c r="Q61" s="17">
        <f t="shared" si="5"/>
        <v>265</v>
      </c>
    </row>
    <row r="62" spans="1:17">
      <c r="A62" s="8" t="s">
        <v>104</v>
      </c>
      <c r="B62" s="15">
        <f>'[1]01'!B64</f>
        <v>62</v>
      </c>
      <c r="C62" s="16">
        <f>'[1]01'!C64</f>
        <v>0</v>
      </c>
      <c r="D62" s="16">
        <f>'[1]01'!D64</f>
        <v>228</v>
      </c>
      <c r="E62" s="16">
        <f>'[1]01'!E64</f>
        <v>0</v>
      </c>
      <c r="F62" s="15">
        <f t="shared" si="6"/>
        <v>290</v>
      </c>
      <c r="G62" s="15">
        <f>'[1]01'!H64</f>
        <v>62</v>
      </c>
      <c r="H62" s="16">
        <f>'[1]01'!I64</f>
        <v>0</v>
      </c>
      <c r="I62" s="16">
        <f>'[1]01'!J64</f>
        <v>203</v>
      </c>
      <c r="J62" s="16">
        <f>'[1]01'!K64</f>
        <v>0</v>
      </c>
      <c r="K62" s="15">
        <f t="shared" si="4"/>
        <v>265</v>
      </c>
      <c r="L62" s="18">
        <f>frq!C62</f>
        <v>1</v>
      </c>
      <c r="M62" s="16">
        <f t="shared" si="7"/>
        <v>62</v>
      </c>
      <c r="N62" s="16">
        <f t="shared" si="8"/>
        <v>0</v>
      </c>
      <c r="O62" s="16">
        <f t="shared" si="9"/>
        <v>203</v>
      </c>
      <c r="P62" s="16">
        <f t="shared" si="10"/>
        <v>0</v>
      </c>
      <c r="Q62" s="17">
        <f t="shared" si="5"/>
        <v>265</v>
      </c>
    </row>
    <row r="63" spans="1:17">
      <c r="A63" s="8" t="s">
        <v>105</v>
      </c>
      <c r="B63" s="15">
        <f>'[1]01'!B65</f>
        <v>62</v>
      </c>
      <c r="C63" s="16">
        <f>'[1]01'!C65</f>
        <v>0</v>
      </c>
      <c r="D63" s="16">
        <f>'[1]01'!D65</f>
        <v>228</v>
      </c>
      <c r="E63" s="16">
        <f>'[1]01'!E65</f>
        <v>0</v>
      </c>
      <c r="F63" s="15">
        <f t="shared" si="6"/>
        <v>290</v>
      </c>
      <c r="G63" s="15">
        <f>'[1]01'!H65</f>
        <v>62</v>
      </c>
      <c r="H63" s="16">
        <f>'[1]01'!I65</f>
        <v>0</v>
      </c>
      <c r="I63" s="16">
        <f>'[1]01'!J65</f>
        <v>203</v>
      </c>
      <c r="J63" s="16">
        <f>'[1]01'!K65</f>
        <v>0</v>
      </c>
      <c r="K63" s="15">
        <f t="shared" si="4"/>
        <v>265</v>
      </c>
      <c r="L63" s="18">
        <f>frq!C63</f>
        <v>1</v>
      </c>
      <c r="M63" s="16">
        <f t="shared" si="7"/>
        <v>62</v>
      </c>
      <c r="N63" s="16">
        <f t="shared" si="8"/>
        <v>0</v>
      </c>
      <c r="O63" s="16">
        <f t="shared" si="9"/>
        <v>203</v>
      </c>
      <c r="P63" s="16">
        <f t="shared" si="10"/>
        <v>0</v>
      </c>
      <c r="Q63" s="17">
        <f t="shared" si="5"/>
        <v>265</v>
      </c>
    </row>
    <row r="64" spans="1:17">
      <c r="A64" s="8" t="s">
        <v>106</v>
      </c>
      <c r="B64" s="15">
        <f>'[1]01'!B66</f>
        <v>62</v>
      </c>
      <c r="C64" s="16">
        <f>'[1]01'!C66</f>
        <v>0</v>
      </c>
      <c r="D64" s="16">
        <f>'[1]01'!D66</f>
        <v>228</v>
      </c>
      <c r="E64" s="16">
        <f>'[1]01'!E66</f>
        <v>0</v>
      </c>
      <c r="F64" s="15">
        <f t="shared" si="6"/>
        <v>290</v>
      </c>
      <c r="G64" s="15">
        <f>'[1]01'!H66</f>
        <v>62</v>
      </c>
      <c r="H64" s="16">
        <f>'[1]01'!I66</f>
        <v>0</v>
      </c>
      <c r="I64" s="16">
        <f>'[1]01'!J66</f>
        <v>203</v>
      </c>
      <c r="J64" s="16">
        <f>'[1]01'!K66</f>
        <v>0</v>
      </c>
      <c r="K64" s="15">
        <f t="shared" si="4"/>
        <v>265</v>
      </c>
      <c r="L64" s="18">
        <f>frq!C64</f>
        <v>1</v>
      </c>
      <c r="M64" s="16">
        <f t="shared" si="7"/>
        <v>62</v>
      </c>
      <c r="N64" s="16">
        <f t="shared" si="8"/>
        <v>0</v>
      </c>
      <c r="O64" s="16">
        <f t="shared" si="9"/>
        <v>203</v>
      </c>
      <c r="P64" s="16">
        <f t="shared" si="10"/>
        <v>0</v>
      </c>
      <c r="Q64" s="17">
        <f t="shared" si="5"/>
        <v>265</v>
      </c>
    </row>
    <row r="65" spans="1:19">
      <c r="A65" s="8" t="s">
        <v>107</v>
      </c>
      <c r="B65" s="15">
        <f>'[1]01'!B67</f>
        <v>62</v>
      </c>
      <c r="C65" s="16">
        <f>'[1]01'!C67</f>
        <v>0</v>
      </c>
      <c r="D65" s="16">
        <f>'[1]01'!D67</f>
        <v>228</v>
      </c>
      <c r="E65" s="16">
        <f>'[1]01'!E67</f>
        <v>0</v>
      </c>
      <c r="F65" s="15">
        <f t="shared" si="6"/>
        <v>290</v>
      </c>
      <c r="G65" s="15">
        <f>'[1]01'!H67</f>
        <v>62</v>
      </c>
      <c r="H65" s="16">
        <f>'[1]01'!I67</f>
        <v>0</v>
      </c>
      <c r="I65" s="16">
        <f>'[1]01'!J67</f>
        <v>203</v>
      </c>
      <c r="J65" s="16">
        <f>'[1]01'!K67</f>
        <v>0</v>
      </c>
      <c r="K65" s="15">
        <f t="shared" si="4"/>
        <v>265</v>
      </c>
      <c r="L65" s="18">
        <f>frq!C65</f>
        <v>1</v>
      </c>
      <c r="M65" s="16">
        <f t="shared" si="7"/>
        <v>62</v>
      </c>
      <c r="N65" s="16">
        <f t="shared" si="8"/>
        <v>0</v>
      </c>
      <c r="O65" s="16">
        <f t="shared" si="9"/>
        <v>203</v>
      </c>
      <c r="P65" s="16">
        <f t="shared" si="10"/>
        <v>0</v>
      </c>
      <c r="Q65" s="17">
        <f t="shared" si="5"/>
        <v>265</v>
      </c>
    </row>
    <row r="66" spans="1:19">
      <c r="A66" s="8" t="s">
        <v>108</v>
      </c>
      <c r="B66" s="15">
        <f>'[1]01'!B68</f>
        <v>62</v>
      </c>
      <c r="C66" s="16">
        <f>'[1]01'!C68</f>
        <v>0</v>
      </c>
      <c r="D66" s="16">
        <f>'[1]01'!D68</f>
        <v>228</v>
      </c>
      <c r="E66" s="16">
        <f>'[1]01'!E68</f>
        <v>0</v>
      </c>
      <c r="F66" s="15">
        <f t="shared" si="6"/>
        <v>290</v>
      </c>
      <c r="G66" s="15">
        <f>'[1]01'!H68</f>
        <v>62</v>
      </c>
      <c r="H66" s="16">
        <f>'[1]01'!I68</f>
        <v>0</v>
      </c>
      <c r="I66" s="16">
        <f>'[1]01'!J68</f>
        <v>203</v>
      </c>
      <c r="J66" s="16">
        <f>'[1]01'!K68</f>
        <v>0</v>
      </c>
      <c r="K66" s="15">
        <f t="shared" si="4"/>
        <v>265</v>
      </c>
      <c r="L66" s="18">
        <f>frq!C66</f>
        <v>1</v>
      </c>
      <c r="M66" s="16">
        <f t="shared" si="7"/>
        <v>62</v>
      </c>
      <c r="N66" s="16">
        <f t="shared" si="8"/>
        <v>0</v>
      </c>
      <c r="O66" s="16">
        <f t="shared" si="9"/>
        <v>203</v>
      </c>
      <c r="P66" s="16">
        <f t="shared" si="10"/>
        <v>0</v>
      </c>
      <c r="Q66" s="17">
        <f t="shared" si="5"/>
        <v>265</v>
      </c>
    </row>
    <row r="67" spans="1:19">
      <c r="A67" s="8" t="s">
        <v>109</v>
      </c>
      <c r="B67" s="15">
        <f>'[1]01'!B69</f>
        <v>62</v>
      </c>
      <c r="C67" s="16">
        <f>'[1]01'!C69</f>
        <v>0</v>
      </c>
      <c r="D67" s="16">
        <f>'[1]01'!D69</f>
        <v>228</v>
      </c>
      <c r="E67" s="16">
        <f>'[1]01'!E69</f>
        <v>0</v>
      </c>
      <c r="F67" s="15">
        <f t="shared" si="6"/>
        <v>290</v>
      </c>
      <c r="G67" s="15">
        <f>'[1]01'!H69</f>
        <v>62</v>
      </c>
      <c r="H67" s="16">
        <f>'[1]01'!I69</f>
        <v>0</v>
      </c>
      <c r="I67" s="16">
        <f>'[1]01'!J69</f>
        <v>203</v>
      </c>
      <c r="J67" s="16">
        <f>'[1]01'!K69</f>
        <v>0</v>
      </c>
      <c r="K67" s="15">
        <f t="shared" si="4"/>
        <v>265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62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203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265</v>
      </c>
    </row>
    <row r="68" spans="1:19">
      <c r="A68" s="8" t="s">
        <v>110</v>
      </c>
      <c r="B68" s="15">
        <f>'[1]01'!B70</f>
        <v>62</v>
      </c>
      <c r="C68" s="16">
        <f>'[1]01'!C70</f>
        <v>0</v>
      </c>
      <c r="D68" s="16">
        <f>'[1]01'!D70</f>
        <v>228</v>
      </c>
      <c r="E68" s="16">
        <f>'[1]01'!E70</f>
        <v>0</v>
      </c>
      <c r="F68" s="15">
        <f t="shared" si="6"/>
        <v>290</v>
      </c>
      <c r="G68" s="15">
        <f>'[1]01'!H70</f>
        <v>62</v>
      </c>
      <c r="H68" s="16">
        <f>'[1]01'!I70</f>
        <v>0</v>
      </c>
      <c r="I68" s="16">
        <f>'[1]01'!J70</f>
        <v>203</v>
      </c>
      <c r="J68" s="16">
        <f>'[1]01'!K70</f>
        <v>0</v>
      </c>
      <c r="K68" s="15">
        <f t="shared" ref="K68:K98" si="15">SUM(G68:J68)</f>
        <v>265</v>
      </c>
      <c r="L68" s="18">
        <f>frq!C68</f>
        <v>1</v>
      </c>
      <c r="M68" s="16">
        <f t="shared" si="11"/>
        <v>62</v>
      </c>
      <c r="N68" s="16">
        <f t="shared" si="12"/>
        <v>0</v>
      </c>
      <c r="O68" s="16">
        <f t="shared" si="13"/>
        <v>203</v>
      </c>
      <c r="P68" s="16">
        <f t="shared" si="14"/>
        <v>0</v>
      </c>
      <c r="Q68" s="17">
        <f t="shared" ref="Q68:Q98" si="16">SUM(M68:P68)</f>
        <v>265</v>
      </c>
    </row>
    <row r="69" spans="1:19">
      <c r="A69" s="8" t="s">
        <v>111</v>
      </c>
      <c r="B69" s="15">
        <f>'[1]01'!B71</f>
        <v>62</v>
      </c>
      <c r="C69" s="16">
        <f>'[1]01'!C71</f>
        <v>0</v>
      </c>
      <c r="D69" s="16">
        <f>'[1]01'!D71</f>
        <v>228</v>
      </c>
      <c r="E69" s="16">
        <f>'[1]01'!E71</f>
        <v>0</v>
      </c>
      <c r="F69" s="15">
        <f t="shared" ref="F69:F98" si="17">SUM(B69:E69)</f>
        <v>290</v>
      </c>
      <c r="G69" s="15">
        <f>'[1]01'!H71</f>
        <v>62</v>
      </c>
      <c r="H69" s="16">
        <f>'[1]01'!I71</f>
        <v>0</v>
      </c>
      <c r="I69" s="16">
        <f>'[1]01'!J71</f>
        <v>203</v>
      </c>
      <c r="J69" s="16">
        <f>'[1]01'!K71</f>
        <v>0</v>
      </c>
      <c r="K69" s="15">
        <f t="shared" si="15"/>
        <v>265</v>
      </c>
      <c r="L69" s="18">
        <f>frq!C69</f>
        <v>1</v>
      </c>
      <c r="M69" s="16">
        <f t="shared" si="11"/>
        <v>62</v>
      </c>
      <c r="N69" s="16">
        <f t="shared" si="12"/>
        <v>0</v>
      </c>
      <c r="O69" s="16">
        <f t="shared" si="13"/>
        <v>203</v>
      </c>
      <c r="P69" s="16">
        <f t="shared" si="14"/>
        <v>0</v>
      </c>
      <c r="Q69" s="17">
        <f t="shared" si="16"/>
        <v>265</v>
      </c>
      <c r="S69">
        <f>96*4</f>
        <v>384</v>
      </c>
    </row>
    <row r="70" spans="1:19">
      <c r="A70" s="8" t="s">
        <v>112</v>
      </c>
      <c r="B70" s="15">
        <f>'[1]01'!B72</f>
        <v>62</v>
      </c>
      <c r="C70" s="16">
        <f>'[1]01'!C72</f>
        <v>0</v>
      </c>
      <c r="D70" s="16">
        <f>'[1]01'!D72</f>
        <v>228</v>
      </c>
      <c r="E70" s="16">
        <f>'[1]01'!E72</f>
        <v>0</v>
      </c>
      <c r="F70" s="15">
        <f t="shared" si="17"/>
        <v>290</v>
      </c>
      <c r="G70" s="15">
        <f>'[1]01'!H72</f>
        <v>62</v>
      </c>
      <c r="H70" s="16">
        <f>'[1]01'!I72</f>
        <v>0</v>
      </c>
      <c r="I70" s="16">
        <f>'[1]01'!J72</f>
        <v>203</v>
      </c>
      <c r="J70" s="16">
        <f>'[1]01'!K72</f>
        <v>0</v>
      </c>
      <c r="K70" s="15">
        <f t="shared" si="15"/>
        <v>265</v>
      </c>
      <c r="L70" s="18">
        <f>frq!C70</f>
        <v>1</v>
      </c>
      <c r="M70" s="16">
        <f t="shared" si="11"/>
        <v>62</v>
      </c>
      <c r="N70" s="16">
        <f t="shared" si="12"/>
        <v>0</v>
      </c>
      <c r="O70" s="16">
        <f t="shared" si="13"/>
        <v>203</v>
      </c>
      <c r="P70" s="16">
        <f t="shared" si="14"/>
        <v>0</v>
      </c>
      <c r="Q70" s="17">
        <f t="shared" si="16"/>
        <v>265</v>
      </c>
    </row>
    <row r="71" spans="1:19">
      <c r="A71" s="8" t="s">
        <v>113</v>
      </c>
      <c r="B71" s="15">
        <f>'[1]01'!B73</f>
        <v>62</v>
      </c>
      <c r="C71" s="16">
        <f>'[1]01'!C73</f>
        <v>0</v>
      </c>
      <c r="D71" s="16">
        <f>'[1]01'!D73</f>
        <v>228</v>
      </c>
      <c r="E71" s="16">
        <f>'[1]01'!E73</f>
        <v>0</v>
      </c>
      <c r="F71" s="15">
        <f t="shared" si="17"/>
        <v>290</v>
      </c>
      <c r="G71" s="15">
        <f>'[1]01'!H73</f>
        <v>62</v>
      </c>
      <c r="H71" s="16">
        <f>'[1]01'!I73</f>
        <v>0</v>
      </c>
      <c r="I71" s="16">
        <f>'[1]01'!J73</f>
        <v>203</v>
      </c>
      <c r="J71" s="16">
        <f>'[1]01'!K73</f>
        <v>0</v>
      </c>
      <c r="K71" s="15">
        <f t="shared" si="15"/>
        <v>265</v>
      </c>
      <c r="L71" s="18">
        <f>frq!C71</f>
        <v>1</v>
      </c>
      <c r="M71" s="16">
        <f t="shared" si="11"/>
        <v>62</v>
      </c>
      <c r="N71" s="16">
        <f t="shared" si="12"/>
        <v>0</v>
      </c>
      <c r="O71" s="16">
        <f t="shared" si="13"/>
        <v>203</v>
      </c>
      <c r="P71" s="16">
        <f t="shared" si="14"/>
        <v>0</v>
      </c>
      <c r="Q71" s="17">
        <f t="shared" si="16"/>
        <v>265</v>
      </c>
    </row>
    <row r="72" spans="1:19">
      <c r="A72" s="8" t="s">
        <v>114</v>
      </c>
      <c r="B72" s="15">
        <f>'[1]01'!B74</f>
        <v>62</v>
      </c>
      <c r="C72" s="16">
        <f>'[1]01'!C74</f>
        <v>0</v>
      </c>
      <c r="D72" s="16">
        <f>'[1]01'!D74</f>
        <v>228</v>
      </c>
      <c r="E72" s="16">
        <f>'[1]01'!E74</f>
        <v>0</v>
      </c>
      <c r="F72" s="15">
        <f t="shared" si="17"/>
        <v>290</v>
      </c>
      <c r="G72" s="15">
        <f>'[1]01'!H74</f>
        <v>62</v>
      </c>
      <c r="H72" s="16">
        <f>'[1]01'!I74</f>
        <v>0</v>
      </c>
      <c r="I72" s="16">
        <f>'[1]01'!J74</f>
        <v>203</v>
      </c>
      <c r="J72" s="16">
        <f>'[1]01'!K74</f>
        <v>0</v>
      </c>
      <c r="K72" s="15">
        <f t="shared" si="15"/>
        <v>265</v>
      </c>
      <c r="L72" s="18">
        <f>frq!C72</f>
        <v>1</v>
      </c>
      <c r="M72" s="16">
        <f t="shared" si="11"/>
        <v>62</v>
      </c>
      <c r="N72" s="16">
        <f t="shared" si="12"/>
        <v>0</v>
      </c>
      <c r="O72" s="16">
        <f t="shared" si="13"/>
        <v>203</v>
      </c>
      <c r="P72" s="16">
        <f t="shared" si="14"/>
        <v>0</v>
      </c>
      <c r="Q72" s="17">
        <f t="shared" si="16"/>
        <v>265</v>
      </c>
    </row>
    <row r="73" spans="1:19">
      <c r="A73" s="8" t="s">
        <v>115</v>
      </c>
      <c r="B73" s="15">
        <f>'[1]01'!B75</f>
        <v>62</v>
      </c>
      <c r="C73" s="16">
        <f>'[1]01'!C75</f>
        <v>0</v>
      </c>
      <c r="D73" s="16">
        <f>'[1]01'!D75</f>
        <v>228</v>
      </c>
      <c r="E73" s="16">
        <f>'[1]01'!E75</f>
        <v>0</v>
      </c>
      <c r="F73" s="15">
        <f t="shared" si="17"/>
        <v>290</v>
      </c>
      <c r="G73" s="15">
        <f>'[1]01'!H75</f>
        <v>62</v>
      </c>
      <c r="H73" s="16">
        <f>'[1]01'!I75</f>
        <v>0</v>
      </c>
      <c r="I73" s="16">
        <f>'[1]01'!J75</f>
        <v>203</v>
      </c>
      <c r="J73" s="16">
        <f>'[1]01'!K75</f>
        <v>0</v>
      </c>
      <c r="K73" s="15">
        <f t="shared" si="15"/>
        <v>265</v>
      </c>
      <c r="L73" s="18">
        <f>frq!C73</f>
        <v>1</v>
      </c>
      <c r="M73" s="16">
        <f t="shared" si="11"/>
        <v>62</v>
      </c>
      <c r="N73" s="16">
        <f t="shared" si="12"/>
        <v>0</v>
      </c>
      <c r="O73" s="16">
        <f t="shared" si="13"/>
        <v>203</v>
      </c>
      <c r="P73" s="16">
        <f t="shared" si="14"/>
        <v>0</v>
      </c>
      <c r="Q73" s="17">
        <f t="shared" si="16"/>
        <v>265</v>
      </c>
    </row>
    <row r="74" spans="1:19">
      <c r="A74" s="8" t="s">
        <v>116</v>
      </c>
      <c r="B74" s="15">
        <f>'[1]01'!B76</f>
        <v>62</v>
      </c>
      <c r="C74" s="16">
        <f>'[1]01'!C76</f>
        <v>0</v>
      </c>
      <c r="D74" s="16">
        <f>'[1]01'!D76</f>
        <v>228</v>
      </c>
      <c r="E74" s="16">
        <f>'[1]01'!E76</f>
        <v>0</v>
      </c>
      <c r="F74" s="15">
        <f t="shared" si="17"/>
        <v>290</v>
      </c>
      <c r="G74" s="15">
        <f>'[1]01'!H76</f>
        <v>62</v>
      </c>
      <c r="H74" s="16">
        <f>'[1]01'!I76</f>
        <v>0</v>
      </c>
      <c r="I74" s="16">
        <f>'[1]01'!J76</f>
        <v>203</v>
      </c>
      <c r="J74" s="16">
        <f>'[1]01'!K76</f>
        <v>0</v>
      </c>
      <c r="K74" s="15">
        <f t="shared" si="15"/>
        <v>265</v>
      </c>
      <c r="L74" s="18">
        <f>frq!C74</f>
        <v>1</v>
      </c>
      <c r="M74" s="16">
        <f t="shared" si="11"/>
        <v>62</v>
      </c>
      <c r="N74" s="16">
        <f t="shared" si="12"/>
        <v>0</v>
      </c>
      <c r="O74" s="16">
        <f t="shared" si="13"/>
        <v>203</v>
      </c>
      <c r="P74" s="16">
        <f t="shared" si="14"/>
        <v>0</v>
      </c>
      <c r="Q74" s="17">
        <f t="shared" si="16"/>
        <v>265</v>
      </c>
    </row>
    <row r="75" spans="1:19">
      <c r="A75" s="8" t="s">
        <v>117</v>
      </c>
      <c r="B75" s="15">
        <f>'[1]01'!B77</f>
        <v>62</v>
      </c>
      <c r="C75" s="16">
        <f>'[1]01'!C77</f>
        <v>0</v>
      </c>
      <c r="D75" s="16">
        <f>'[1]01'!D77</f>
        <v>228</v>
      </c>
      <c r="E75" s="16">
        <f>'[1]01'!E77</f>
        <v>0</v>
      </c>
      <c r="F75" s="15">
        <f t="shared" si="17"/>
        <v>290</v>
      </c>
      <c r="G75" s="15">
        <f>'[1]01'!H77</f>
        <v>62</v>
      </c>
      <c r="H75" s="16">
        <f>'[1]01'!I77</f>
        <v>0</v>
      </c>
      <c r="I75" s="16">
        <f>'[1]01'!J77</f>
        <v>203</v>
      </c>
      <c r="J75" s="16">
        <f>'[1]01'!K77</f>
        <v>0</v>
      </c>
      <c r="K75" s="15">
        <f t="shared" si="15"/>
        <v>265</v>
      </c>
      <c r="L75" s="18">
        <f>frq!C75</f>
        <v>1</v>
      </c>
      <c r="M75" s="16">
        <f t="shared" si="11"/>
        <v>62</v>
      </c>
      <c r="N75" s="16">
        <f t="shared" si="12"/>
        <v>0</v>
      </c>
      <c r="O75" s="16">
        <f t="shared" si="13"/>
        <v>203</v>
      </c>
      <c r="P75" s="16">
        <f t="shared" si="14"/>
        <v>0</v>
      </c>
      <c r="Q75" s="17">
        <f t="shared" si="16"/>
        <v>265</v>
      </c>
    </row>
    <row r="76" spans="1:19">
      <c r="A76" s="8" t="s">
        <v>118</v>
      </c>
      <c r="B76" s="15">
        <f>'[1]01'!B78</f>
        <v>62</v>
      </c>
      <c r="C76" s="16">
        <f>'[1]01'!C78</f>
        <v>0</v>
      </c>
      <c r="D76" s="16">
        <f>'[1]01'!D78</f>
        <v>228</v>
      </c>
      <c r="E76" s="16">
        <f>'[1]01'!E78</f>
        <v>0</v>
      </c>
      <c r="F76" s="15">
        <f t="shared" si="17"/>
        <v>290</v>
      </c>
      <c r="G76" s="15">
        <f>'[1]01'!H78</f>
        <v>62</v>
      </c>
      <c r="H76" s="16">
        <f>'[1]01'!I78</f>
        <v>0</v>
      </c>
      <c r="I76" s="16">
        <f>'[1]01'!J78</f>
        <v>203</v>
      </c>
      <c r="J76" s="16">
        <f>'[1]01'!K78</f>
        <v>0</v>
      </c>
      <c r="K76" s="15">
        <f t="shared" si="15"/>
        <v>265</v>
      </c>
      <c r="L76" s="18">
        <f>frq!C76</f>
        <v>1</v>
      </c>
      <c r="M76" s="16">
        <f t="shared" si="11"/>
        <v>62</v>
      </c>
      <c r="N76" s="16">
        <f t="shared" si="12"/>
        <v>0</v>
      </c>
      <c r="O76" s="16">
        <f t="shared" si="13"/>
        <v>203</v>
      </c>
      <c r="P76" s="16">
        <f t="shared" si="14"/>
        <v>0</v>
      </c>
      <c r="Q76" s="17">
        <f t="shared" si="16"/>
        <v>265</v>
      </c>
    </row>
    <row r="77" spans="1:19">
      <c r="A77" s="8" t="s">
        <v>119</v>
      </c>
      <c r="B77" s="15">
        <f>'[1]01'!B79</f>
        <v>62</v>
      </c>
      <c r="C77" s="16">
        <f>'[1]01'!C79</f>
        <v>0</v>
      </c>
      <c r="D77" s="16">
        <f>'[1]01'!D79</f>
        <v>228</v>
      </c>
      <c r="E77" s="16">
        <f>'[1]01'!E79</f>
        <v>0</v>
      </c>
      <c r="F77" s="15">
        <f t="shared" si="17"/>
        <v>290</v>
      </c>
      <c r="G77" s="15">
        <f>'[1]01'!H79</f>
        <v>62</v>
      </c>
      <c r="H77" s="16">
        <f>'[1]01'!I79</f>
        <v>0</v>
      </c>
      <c r="I77" s="16">
        <f>'[1]01'!J79</f>
        <v>203</v>
      </c>
      <c r="J77" s="16">
        <f>'[1]01'!K79</f>
        <v>0</v>
      </c>
      <c r="K77" s="15">
        <f t="shared" si="15"/>
        <v>265</v>
      </c>
      <c r="L77" s="18">
        <f>frq!C77</f>
        <v>1</v>
      </c>
      <c r="M77" s="16">
        <f t="shared" si="11"/>
        <v>62</v>
      </c>
      <c r="N77" s="16">
        <f t="shared" si="12"/>
        <v>0</v>
      </c>
      <c r="O77" s="16">
        <f t="shared" si="13"/>
        <v>203</v>
      </c>
      <c r="P77" s="16">
        <f t="shared" si="14"/>
        <v>0</v>
      </c>
      <c r="Q77" s="17">
        <f t="shared" si="16"/>
        <v>265</v>
      </c>
    </row>
    <row r="78" spans="1:19">
      <c r="A78" s="8" t="s">
        <v>120</v>
      </c>
      <c r="B78" s="15">
        <f>'[1]01'!B80</f>
        <v>62</v>
      </c>
      <c r="C78" s="16">
        <f>'[1]01'!C80</f>
        <v>0</v>
      </c>
      <c r="D78" s="16">
        <f>'[1]01'!D80</f>
        <v>228</v>
      </c>
      <c r="E78" s="16">
        <f>'[1]01'!E80</f>
        <v>0</v>
      </c>
      <c r="F78" s="15">
        <f t="shared" si="17"/>
        <v>290</v>
      </c>
      <c r="G78" s="15">
        <f>'[1]01'!H80</f>
        <v>62</v>
      </c>
      <c r="H78" s="16">
        <f>'[1]01'!I80</f>
        <v>0</v>
      </c>
      <c r="I78" s="16">
        <f>'[1]01'!J80</f>
        <v>203</v>
      </c>
      <c r="J78" s="16">
        <f>'[1]01'!K80</f>
        <v>0</v>
      </c>
      <c r="K78" s="15">
        <f t="shared" si="15"/>
        <v>265</v>
      </c>
      <c r="L78" s="18">
        <f>frq!C78</f>
        <v>1</v>
      </c>
      <c r="M78" s="16">
        <f t="shared" si="11"/>
        <v>62</v>
      </c>
      <c r="N78" s="16">
        <f t="shared" si="12"/>
        <v>0</v>
      </c>
      <c r="O78" s="16">
        <f t="shared" si="13"/>
        <v>203</v>
      </c>
      <c r="P78" s="16">
        <f t="shared" si="14"/>
        <v>0</v>
      </c>
      <c r="Q78" s="17">
        <f t="shared" si="16"/>
        <v>265</v>
      </c>
    </row>
    <row r="79" spans="1:19">
      <c r="A79" s="8" t="s">
        <v>121</v>
      </c>
      <c r="B79" s="15">
        <f>'[1]01'!B81</f>
        <v>62</v>
      </c>
      <c r="C79" s="16">
        <f>'[1]01'!C81</f>
        <v>0</v>
      </c>
      <c r="D79" s="16">
        <f>'[1]01'!D81</f>
        <v>228</v>
      </c>
      <c r="E79" s="16">
        <f>'[1]01'!E81</f>
        <v>0</v>
      </c>
      <c r="F79" s="15">
        <f t="shared" si="17"/>
        <v>290</v>
      </c>
      <c r="G79" s="15">
        <f>'[1]01'!H81</f>
        <v>62</v>
      </c>
      <c r="H79" s="16">
        <f>'[1]01'!I81</f>
        <v>0</v>
      </c>
      <c r="I79" s="16">
        <f>'[1]01'!J81</f>
        <v>203</v>
      </c>
      <c r="J79" s="16">
        <f>'[1]01'!K81</f>
        <v>0</v>
      </c>
      <c r="K79" s="15">
        <f t="shared" si="15"/>
        <v>265</v>
      </c>
      <c r="L79" s="18">
        <f>frq!C79</f>
        <v>1</v>
      </c>
      <c r="M79" s="16">
        <f t="shared" si="11"/>
        <v>62</v>
      </c>
      <c r="N79" s="16">
        <f t="shared" si="12"/>
        <v>0</v>
      </c>
      <c r="O79" s="16">
        <f t="shared" si="13"/>
        <v>203</v>
      </c>
      <c r="P79" s="16">
        <f t="shared" si="14"/>
        <v>0</v>
      </c>
      <c r="Q79" s="17">
        <f t="shared" si="16"/>
        <v>265</v>
      </c>
    </row>
    <row r="80" spans="1:19">
      <c r="A80" s="8" t="s">
        <v>122</v>
      </c>
      <c r="B80" s="15">
        <f>'[1]01'!B82</f>
        <v>62</v>
      </c>
      <c r="C80" s="16">
        <f>'[1]01'!C82</f>
        <v>0</v>
      </c>
      <c r="D80" s="16">
        <f>'[1]01'!D82</f>
        <v>228</v>
      </c>
      <c r="E80" s="16">
        <f>'[1]01'!E82</f>
        <v>0</v>
      </c>
      <c r="F80" s="15">
        <f t="shared" si="17"/>
        <v>290</v>
      </c>
      <c r="G80" s="15">
        <f>'[1]01'!H82</f>
        <v>62</v>
      </c>
      <c r="H80" s="16">
        <f>'[1]01'!I82</f>
        <v>0</v>
      </c>
      <c r="I80" s="16">
        <f>'[1]01'!J82</f>
        <v>203</v>
      </c>
      <c r="J80" s="16">
        <f>'[1]01'!K82</f>
        <v>0</v>
      </c>
      <c r="K80" s="15">
        <f t="shared" si="15"/>
        <v>265</v>
      </c>
      <c r="L80" s="18">
        <f>frq!C80</f>
        <v>1</v>
      </c>
      <c r="M80" s="16">
        <f t="shared" si="11"/>
        <v>62</v>
      </c>
      <c r="N80" s="16">
        <f t="shared" si="12"/>
        <v>0</v>
      </c>
      <c r="O80" s="16">
        <f t="shared" si="13"/>
        <v>203</v>
      </c>
      <c r="P80" s="16">
        <f t="shared" si="14"/>
        <v>0</v>
      </c>
      <c r="Q80" s="17">
        <f t="shared" si="16"/>
        <v>265</v>
      </c>
    </row>
    <row r="81" spans="1:17">
      <c r="A81" s="8" t="s">
        <v>123</v>
      </c>
      <c r="B81" s="15">
        <f>'[1]01'!B83</f>
        <v>62</v>
      </c>
      <c r="C81" s="16">
        <f>'[1]01'!C83</f>
        <v>0</v>
      </c>
      <c r="D81" s="16">
        <f>'[1]01'!D83</f>
        <v>228</v>
      </c>
      <c r="E81" s="16">
        <f>'[1]01'!E83</f>
        <v>0</v>
      </c>
      <c r="F81" s="15">
        <f t="shared" si="17"/>
        <v>290</v>
      </c>
      <c r="G81" s="15">
        <f>'[1]01'!H83</f>
        <v>62</v>
      </c>
      <c r="H81" s="16">
        <f>'[1]01'!I83</f>
        <v>0</v>
      </c>
      <c r="I81" s="16">
        <f>'[1]01'!J83</f>
        <v>203</v>
      </c>
      <c r="J81" s="16">
        <f>'[1]01'!K83</f>
        <v>0</v>
      </c>
      <c r="K81" s="15">
        <f t="shared" si="15"/>
        <v>265</v>
      </c>
      <c r="L81" s="18">
        <f>frq!C81</f>
        <v>1</v>
      </c>
      <c r="M81" s="16">
        <f t="shared" si="11"/>
        <v>62</v>
      </c>
      <c r="N81" s="16">
        <f t="shared" si="12"/>
        <v>0</v>
      </c>
      <c r="O81" s="16">
        <f t="shared" si="13"/>
        <v>203</v>
      </c>
      <c r="P81" s="16">
        <f t="shared" si="14"/>
        <v>0</v>
      </c>
      <c r="Q81" s="17">
        <f t="shared" si="16"/>
        <v>265</v>
      </c>
    </row>
    <row r="82" spans="1:17">
      <c r="A82" s="8" t="s">
        <v>124</v>
      </c>
      <c r="B82" s="15">
        <f>'[1]01'!B84</f>
        <v>62</v>
      </c>
      <c r="C82" s="16">
        <f>'[1]01'!C84</f>
        <v>0</v>
      </c>
      <c r="D82" s="16">
        <f>'[1]01'!D84</f>
        <v>228</v>
      </c>
      <c r="E82" s="16">
        <f>'[1]01'!E84</f>
        <v>0</v>
      </c>
      <c r="F82" s="15">
        <f t="shared" si="17"/>
        <v>290</v>
      </c>
      <c r="G82" s="15">
        <f>'[1]01'!H84</f>
        <v>62</v>
      </c>
      <c r="H82" s="16">
        <f>'[1]01'!I84</f>
        <v>0</v>
      </c>
      <c r="I82" s="16">
        <f>'[1]01'!J84</f>
        <v>203</v>
      </c>
      <c r="J82" s="16">
        <f>'[1]01'!K84</f>
        <v>0</v>
      </c>
      <c r="K82" s="15">
        <f t="shared" si="15"/>
        <v>265</v>
      </c>
      <c r="L82" s="18">
        <f>frq!C82</f>
        <v>1</v>
      </c>
      <c r="M82" s="16">
        <f t="shared" si="11"/>
        <v>62</v>
      </c>
      <c r="N82" s="16">
        <f t="shared" si="12"/>
        <v>0</v>
      </c>
      <c r="O82" s="16">
        <f t="shared" si="13"/>
        <v>203</v>
      </c>
      <c r="P82" s="16">
        <f t="shared" si="14"/>
        <v>0</v>
      </c>
      <c r="Q82" s="17">
        <f t="shared" si="16"/>
        <v>265</v>
      </c>
    </row>
    <row r="83" spans="1:17">
      <c r="A83" s="8" t="s">
        <v>125</v>
      </c>
      <c r="B83" s="15">
        <f>'[1]01'!B85</f>
        <v>62</v>
      </c>
      <c r="C83" s="16">
        <f>'[1]01'!C85</f>
        <v>0</v>
      </c>
      <c r="D83" s="16">
        <f>'[1]01'!D85</f>
        <v>228</v>
      </c>
      <c r="E83" s="16">
        <f>'[1]01'!E85</f>
        <v>0</v>
      </c>
      <c r="F83" s="15">
        <f t="shared" si="17"/>
        <v>290</v>
      </c>
      <c r="G83" s="15">
        <f>'[1]01'!H85</f>
        <v>62</v>
      </c>
      <c r="H83" s="16">
        <f>'[1]01'!I85</f>
        <v>0</v>
      </c>
      <c r="I83" s="16">
        <f>'[1]01'!J85</f>
        <v>203</v>
      </c>
      <c r="J83" s="16">
        <f>'[1]01'!K85</f>
        <v>0</v>
      </c>
      <c r="K83" s="15">
        <f t="shared" si="15"/>
        <v>265</v>
      </c>
      <c r="L83" s="18">
        <f>frq!C83</f>
        <v>1</v>
      </c>
      <c r="M83" s="16">
        <f t="shared" si="11"/>
        <v>62</v>
      </c>
      <c r="N83" s="16">
        <f t="shared" si="12"/>
        <v>0</v>
      </c>
      <c r="O83" s="16">
        <f t="shared" si="13"/>
        <v>203</v>
      </c>
      <c r="P83" s="16">
        <f t="shared" si="14"/>
        <v>0</v>
      </c>
      <c r="Q83" s="17">
        <f t="shared" si="16"/>
        <v>265</v>
      </c>
    </row>
    <row r="84" spans="1:17">
      <c r="A84" s="8" t="s">
        <v>126</v>
      </c>
      <c r="B84" s="15">
        <f>'[1]01'!B86</f>
        <v>62</v>
      </c>
      <c r="C84" s="16">
        <f>'[1]01'!C86</f>
        <v>0</v>
      </c>
      <c r="D84" s="16">
        <f>'[1]01'!D86</f>
        <v>228</v>
      </c>
      <c r="E84" s="16">
        <f>'[1]01'!E86</f>
        <v>0</v>
      </c>
      <c r="F84" s="15">
        <f t="shared" si="17"/>
        <v>290</v>
      </c>
      <c r="G84" s="15">
        <f>'[1]01'!H86</f>
        <v>62</v>
      </c>
      <c r="H84" s="16">
        <f>'[1]01'!I86</f>
        <v>0</v>
      </c>
      <c r="I84" s="16">
        <f>'[1]01'!J86</f>
        <v>203</v>
      </c>
      <c r="J84" s="16">
        <f>'[1]01'!K86</f>
        <v>0</v>
      </c>
      <c r="K84" s="15">
        <f t="shared" si="15"/>
        <v>265</v>
      </c>
      <c r="L84" s="18">
        <f>frq!C84</f>
        <v>1</v>
      </c>
      <c r="M84" s="16">
        <f t="shared" si="11"/>
        <v>62</v>
      </c>
      <c r="N84" s="16">
        <f t="shared" si="12"/>
        <v>0</v>
      </c>
      <c r="O84" s="16">
        <f t="shared" si="13"/>
        <v>203</v>
      </c>
      <c r="P84" s="16">
        <f t="shared" si="14"/>
        <v>0</v>
      </c>
      <c r="Q84" s="17">
        <f t="shared" si="16"/>
        <v>265</v>
      </c>
    </row>
    <row r="85" spans="1:17">
      <c r="A85" s="8" t="s">
        <v>127</v>
      </c>
      <c r="B85" s="15">
        <f>'[1]01'!B87</f>
        <v>62</v>
      </c>
      <c r="C85" s="16">
        <f>'[1]01'!C87</f>
        <v>0</v>
      </c>
      <c r="D85" s="16">
        <f>'[1]01'!D87</f>
        <v>228</v>
      </c>
      <c r="E85" s="16">
        <f>'[1]01'!E87</f>
        <v>0</v>
      </c>
      <c r="F85" s="15">
        <f t="shared" si="17"/>
        <v>290</v>
      </c>
      <c r="G85" s="15">
        <f>'[1]01'!H87</f>
        <v>62</v>
      </c>
      <c r="H85" s="16">
        <f>'[1]01'!I87</f>
        <v>0</v>
      </c>
      <c r="I85" s="16">
        <f>'[1]01'!J87</f>
        <v>203</v>
      </c>
      <c r="J85" s="16">
        <f>'[1]01'!K87</f>
        <v>0</v>
      </c>
      <c r="K85" s="15">
        <f t="shared" si="15"/>
        <v>265</v>
      </c>
      <c r="L85" s="18">
        <f>frq!C85</f>
        <v>1</v>
      </c>
      <c r="M85" s="16">
        <f t="shared" si="11"/>
        <v>62</v>
      </c>
      <c r="N85" s="16">
        <f t="shared" si="12"/>
        <v>0</v>
      </c>
      <c r="O85" s="16">
        <f t="shared" si="13"/>
        <v>203</v>
      </c>
      <c r="P85" s="16">
        <f t="shared" si="14"/>
        <v>0</v>
      </c>
      <c r="Q85" s="17">
        <f t="shared" si="16"/>
        <v>265</v>
      </c>
    </row>
    <row r="86" spans="1:17">
      <c r="A86" s="8" t="s">
        <v>128</v>
      </c>
      <c r="B86" s="15">
        <f>'[1]01'!B88</f>
        <v>62</v>
      </c>
      <c r="C86" s="16">
        <f>'[1]01'!C88</f>
        <v>0</v>
      </c>
      <c r="D86" s="16">
        <f>'[1]01'!D88</f>
        <v>228</v>
      </c>
      <c r="E86" s="16">
        <f>'[1]01'!E88</f>
        <v>0</v>
      </c>
      <c r="F86" s="15">
        <f t="shared" si="17"/>
        <v>290</v>
      </c>
      <c r="G86" s="15">
        <f>'[1]01'!H88</f>
        <v>62</v>
      </c>
      <c r="H86" s="16">
        <f>'[1]01'!I88</f>
        <v>0</v>
      </c>
      <c r="I86" s="16">
        <f>'[1]01'!J88</f>
        <v>203</v>
      </c>
      <c r="J86" s="16">
        <f>'[1]01'!K88</f>
        <v>0</v>
      </c>
      <c r="K86" s="15">
        <f t="shared" si="15"/>
        <v>265</v>
      </c>
      <c r="L86" s="18">
        <f>frq!C86</f>
        <v>1</v>
      </c>
      <c r="M86" s="16">
        <f t="shared" si="11"/>
        <v>62</v>
      </c>
      <c r="N86" s="16">
        <f t="shared" si="12"/>
        <v>0</v>
      </c>
      <c r="O86" s="16">
        <f t="shared" si="13"/>
        <v>203</v>
      </c>
      <c r="P86" s="16">
        <f t="shared" si="14"/>
        <v>0</v>
      </c>
      <c r="Q86" s="17">
        <f t="shared" si="16"/>
        <v>265</v>
      </c>
    </row>
    <row r="87" spans="1:17">
      <c r="A87" s="8" t="s">
        <v>129</v>
      </c>
      <c r="B87" s="15">
        <f>'[1]01'!B89</f>
        <v>62</v>
      </c>
      <c r="C87" s="16">
        <f>'[1]01'!C89</f>
        <v>0</v>
      </c>
      <c r="D87" s="16">
        <f>'[1]01'!D89</f>
        <v>228</v>
      </c>
      <c r="E87" s="16">
        <f>'[1]01'!E89</f>
        <v>0</v>
      </c>
      <c r="F87" s="15">
        <f t="shared" si="17"/>
        <v>290</v>
      </c>
      <c r="G87" s="15">
        <f>'[1]01'!H89</f>
        <v>62</v>
      </c>
      <c r="H87" s="16">
        <f>'[1]01'!I89</f>
        <v>0</v>
      </c>
      <c r="I87" s="16">
        <f>'[1]01'!J89</f>
        <v>203</v>
      </c>
      <c r="J87" s="16">
        <f>'[1]01'!K89</f>
        <v>0</v>
      </c>
      <c r="K87" s="15">
        <f t="shared" si="15"/>
        <v>265</v>
      </c>
      <c r="L87" s="18">
        <f>frq!C87</f>
        <v>1</v>
      </c>
      <c r="M87" s="16">
        <f t="shared" si="11"/>
        <v>62</v>
      </c>
      <c r="N87" s="16">
        <f t="shared" si="12"/>
        <v>0</v>
      </c>
      <c r="O87" s="16">
        <f t="shared" si="13"/>
        <v>203</v>
      </c>
      <c r="P87" s="16">
        <f t="shared" si="14"/>
        <v>0</v>
      </c>
      <c r="Q87" s="17">
        <f t="shared" si="16"/>
        <v>265</v>
      </c>
    </row>
    <row r="88" spans="1:17">
      <c r="A88" s="8" t="s">
        <v>130</v>
      </c>
      <c r="B88" s="15">
        <f>'[1]01'!B90</f>
        <v>62</v>
      </c>
      <c r="C88" s="16">
        <f>'[1]01'!C90</f>
        <v>0</v>
      </c>
      <c r="D88" s="16">
        <f>'[1]01'!D90</f>
        <v>228</v>
      </c>
      <c r="E88" s="16">
        <f>'[1]01'!E90</f>
        <v>0</v>
      </c>
      <c r="F88" s="15">
        <f t="shared" si="17"/>
        <v>290</v>
      </c>
      <c r="G88" s="15">
        <f>'[1]01'!H90</f>
        <v>62</v>
      </c>
      <c r="H88" s="16">
        <f>'[1]01'!I90</f>
        <v>0</v>
      </c>
      <c r="I88" s="16">
        <f>'[1]01'!J90</f>
        <v>203</v>
      </c>
      <c r="J88" s="16">
        <f>'[1]01'!K90</f>
        <v>0</v>
      </c>
      <c r="K88" s="15">
        <f t="shared" si="15"/>
        <v>265</v>
      </c>
      <c r="L88" s="18">
        <f>frq!C88</f>
        <v>1</v>
      </c>
      <c r="M88" s="16">
        <f t="shared" si="11"/>
        <v>62</v>
      </c>
      <c r="N88" s="16">
        <f t="shared" si="12"/>
        <v>0</v>
      </c>
      <c r="O88" s="16">
        <f t="shared" si="13"/>
        <v>203</v>
      </c>
      <c r="P88" s="16">
        <f t="shared" si="14"/>
        <v>0</v>
      </c>
      <c r="Q88" s="17">
        <f t="shared" si="16"/>
        <v>265</v>
      </c>
    </row>
    <row r="89" spans="1:17">
      <c r="A89" s="8" t="s">
        <v>131</v>
      </c>
      <c r="B89" s="15">
        <f>'[1]01'!B91</f>
        <v>62</v>
      </c>
      <c r="C89" s="16">
        <f>'[1]01'!C91</f>
        <v>0</v>
      </c>
      <c r="D89" s="16">
        <f>'[1]01'!D91</f>
        <v>228</v>
      </c>
      <c r="E89" s="16">
        <f>'[1]01'!E91</f>
        <v>0</v>
      </c>
      <c r="F89" s="15">
        <f t="shared" si="17"/>
        <v>290</v>
      </c>
      <c r="G89" s="15">
        <f>'[1]01'!H91</f>
        <v>62</v>
      </c>
      <c r="H89" s="16">
        <f>'[1]01'!I91</f>
        <v>0</v>
      </c>
      <c r="I89" s="16">
        <f>'[1]01'!J91</f>
        <v>203</v>
      </c>
      <c r="J89" s="16">
        <f>'[1]01'!K91</f>
        <v>0</v>
      </c>
      <c r="K89" s="15">
        <f t="shared" si="15"/>
        <v>265</v>
      </c>
      <c r="L89" s="18">
        <f>frq!C89</f>
        <v>1</v>
      </c>
      <c r="M89" s="16">
        <f t="shared" si="11"/>
        <v>62</v>
      </c>
      <c r="N89" s="16">
        <f t="shared" si="12"/>
        <v>0</v>
      </c>
      <c r="O89" s="16">
        <f t="shared" si="13"/>
        <v>203</v>
      </c>
      <c r="P89" s="16">
        <f t="shared" si="14"/>
        <v>0</v>
      </c>
      <c r="Q89" s="17">
        <f t="shared" si="16"/>
        <v>265</v>
      </c>
    </row>
    <row r="90" spans="1:17">
      <c r="A90" s="8" t="s">
        <v>132</v>
      </c>
      <c r="B90" s="15">
        <f>'[1]01'!B92</f>
        <v>62</v>
      </c>
      <c r="C90" s="16">
        <f>'[1]01'!C92</f>
        <v>0</v>
      </c>
      <c r="D90" s="16">
        <f>'[1]01'!D92</f>
        <v>228</v>
      </c>
      <c r="E90" s="16">
        <f>'[1]01'!E92</f>
        <v>0</v>
      </c>
      <c r="F90" s="15">
        <f t="shared" si="17"/>
        <v>290</v>
      </c>
      <c r="G90" s="15">
        <f>'[1]01'!H92</f>
        <v>62</v>
      </c>
      <c r="H90" s="16">
        <f>'[1]01'!I92</f>
        <v>0</v>
      </c>
      <c r="I90" s="16">
        <f>'[1]01'!J92</f>
        <v>203</v>
      </c>
      <c r="J90" s="16">
        <f>'[1]01'!K92</f>
        <v>0</v>
      </c>
      <c r="K90" s="15">
        <f t="shared" si="15"/>
        <v>265</v>
      </c>
      <c r="L90" s="18">
        <f>frq!C90</f>
        <v>1</v>
      </c>
      <c r="M90" s="16">
        <f t="shared" si="11"/>
        <v>62</v>
      </c>
      <c r="N90" s="16">
        <f t="shared" si="12"/>
        <v>0</v>
      </c>
      <c r="O90" s="16">
        <f t="shared" si="13"/>
        <v>203</v>
      </c>
      <c r="P90" s="16">
        <f t="shared" si="14"/>
        <v>0</v>
      </c>
      <c r="Q90" s="17">
        <f t="shared" si="16"/>
        <v>265</v>
      </c>
    </row>
    <row r="91" spans="1:17">
      <c r="A91" s="8" t="s">
        <v>133</v>
      </c>
      <c r="B91" s="15">
        <f>'[1]01'!B93</f>
        <v>62</v>
      </c>
      <c r="C91" s="16">
        <f>'[1]01'!C93</f>
        <v>0</v>
      </c>
      <c r="D91" s="16">
        <f>'[1]01'!D93</f>
        <v>228</v>
      </c>
      <c r="E91" s="16">
        <f>'[1]01'!E93</f>
        <v>0</v>
      </c>
      <c r="F91" s="15">
        <f t="shared" si="17"/>
        <v>290</v>
      </c>
      <c r="G91" s="15">
        <f>'[1]01'!H93</f>
        <v>62</v>
      </c>
      <c r="H91" s="16">
        <f>'[1]01'!I93</f>
        <v>0</v>
      </c>
      <c r="I91" s="16">
        <f>'[1]01'!J93</f>
        <v>203</v>
      </c>
      <c r="J91" s="16">
        <f>'[1]01'!K93</f>
        <v>0</v>
      </c>
      <c r="K91" s="15">
        <f t="shared" si="15"/>
        <v>265</v>
      </c>
      <c r="L91" s="18">
        <f>frq!C91</f>
        <v>1</v>
      </c>
      <c r="M91" s="16">
        <f t="shared" si="11"/>
        <v>62</v>
      </c>
      <c r="N91" s="16">
        <f t="shared" si="12"/>
        <v>0</v>
      </c>
      <c r="O91" s="16">
        <f t="shared" si="13"/>
        <v>203</v>
      </c>
      <c r="P91" s="16">
        <f t="shared" si="14"/>
        <v>0</v>
      </c>
      <c r="Q91" s="17">
        <f t="shared" si="16"/>
        <v>265</v>
      </c>
    </row>
    <row r="92" spans="1:17">
      <c r="A92" s="8" t="s">
        <v>134</v>
      </c>
      <c r="B92" s="15">
        <f>'[1]01'!B94</f>
        <v>62</v>
      </c>
      <c r="C92" s="16">
        <f>'[1]01'!C94</f>
        <v>0</v>
      </c>
      <c r="D92" s="16">
        <f>'[1]01'!D94</f>
        <v>228</v>
      </c>
      <c r="E92" s="16">
        <f>'[1]01'!E94</f>
        <v>0</v>
      </c>
      <c r="F92" s="15">
        <f t="shared" si="17"/>
        <v>290</v>
      </c>
      <c r="G92" s="15">
        <f>'[1]01'!H94</f>
        <v>62</v>
      </c>
      <c r="H92" s="16">
        <f>'[1]01'!I94</f>
        <v>0</v>
      </c>
      <c r="I92" s="16">
        <f>'[1]01'!J94</f>
        <v>203</v>
      </c>
      <c r="J92" s="16">
        <f>'[1]01'!K94</f>
        <v>0</v>
      </c>
      <c r="K92" s="15">
        <f t="shared" si="15"/>
        <v>265</v>
      </c>
      <c r="L92" s="18">
        <f>frq!C92</f>
        <v>1</v>
      </c>
      <c r="M92" s="16">
        <f t="shared" si="11"/>
        <v>62</v>
      </c>
      <c r="N92" s="16">
        <f t="shared" si="12"/>
        <v>0</v>
      </c>
      <c r="O92" s="16">
        <f t="shared" si="13"/>
        <v>203</v>
      </c>
      <c r="P92" s="16">
        <f t="shared" si="14"/>
        <v>0</v>
      </c>
      <c r="Q92" s="17">
        <f t="shared" si="16"/>
        <v>265</v>
      </c>
    </row>
    <row r="93" spans="1:17">
      <c r="A93" s="8" t="s">
        <v>135</v>
      </c>
      <c r="B93" s="15">
        <f>'[1]01'!B95</f>
        <v>62</v>
      </c>
      <c r="C93" s="16">
        <f>'[1]01'!C95</f>
        <v>0</v>
      </c>
      <c r="D93" s="16">
        <f>'[1]01'!D95</f>
        <v>228</v>
      </c>
      <c r="E93" s="16">
        <f>'[1]01'!E95</f>
        <v>0</v>
      </c>
      <c r="F93" s="15">
        <f t="shared" si="17"/>
        <v>290</v>
      </c>
      <c r="G93" s="15">
        <f>'[1]01'!H95</f>
        <v>62</v>
      </c>
      <c r="H93" s="16">
        <f>'[1]01'!I95</f>
        <v>0</v>
      </c>
      <c r="I93" s="16">
        <f>'[1]01'!J95</f>
        <v>203</v>
      </c>
      <c r="J93" s="16">
        <f>'[1]01'!K95</f>
        <v>0</v>
      </c>
      <c r="K93" s="15">
        <f t="shared" si="15"/>
        <v>265</v>
      </c>
      <c r="L93" s="18">
        <f>frq!C93</f>
        <v>1</v>
      </c>
      <c r="M93" s="16">
        <f t="shared" si="11"/>
        <v>62</v>
      </c>
      <c r="N93" s="16">
        <f t="shared" si="12"/>
        <v>0</v>
      </c>
      <c r="O93" s="16">
        <f t="shared" si="13"/>
        <v>203</v>
      </c>
      <c r="P93" s="16">
        <f t="shared" si="14"/>
        <v>0</v>
      </c>
      <c r="Q93" s="17">
        <f t="shared" si="16"/>
        <v>265</v>
      </c>
    </row>
    <row r="94" spans="1:17">
      <c r="A94" s="8" t="s">
        <v>136</v>
      </c>
      <c r="B94" s="15">
        <f>'[1]01'!B96</f>
        <v>62</v>
      </c>
      <c r="C94" s="16">
        <f>'[1]01'!C96</f>
        <v>0</v>
      </c>
      <c r="D94" s="16">
        <f>'[1]01'!D96</f>
        <v>228</v>
      </c>
      <c r="E94" s="16">
        <f>'[1]01'!E96</f>
        <v>0</v>
      </c>
      <c r="F94" s="15">
        <f t="shared" si="17"/>
        <v>290</v>
      </c>
      <c r="G94" s="15">
        <f>'[1]01'!H96</f>
        <v>62</v>
      </c>
      <c r="H94" s="16">
        <f>'[1]01'!I96</f>
        <v>0</v>
      </c>
      <c r="I94" s="16">
        <f>'[1]01'!J96</f>
        <v>203</v>
      </c>
      <c r="J94" s="16">
        <f>'[1]01'!K96</f>
        <v>0</v>
      </c>
      <c r="K94" s="15">
        <f t="shared" si="15"/>
        <v>265</v>
      </c>
      <c r="L94" s="18">
        <f>frq!C94</f>
        <v>1</v>
      </c>
      <c r="M94" s="16">
        <f t="shared" si="11"/>
        <v>62</v>
      </c>
      <c r="N94" s="16">
        <f t="shared" si="12"/>
        <v>0</v>
      </c>
      <c r="O94" s="16">
        <f t="shared" si="13"/>
        <v>203</v>
      </c>
      <c r="P94" s="16">
        <f t="shared" si="14"/>
        <v>0</v>
      </c>
      <c r="Q94" s="17">
        <f t="shared" si="16"/>
        <v>265</v>
      </c>
    </row>
    <row r="95" spans="1:17">
      <c r="A95" s="8" t="s">
        <v>137</v>
      </c>
      <c r="B95" s="15">
        <f>'[1]01'!B97</f>
        <v>62</v>
      </c>
      <c r="C95" s="16">
        <f>'[1]01'!C97</f>
        <v>0</v>
      </c>
      <c r="D95" s="16">
        <f>'[1]01'!D97</f>
        <v>228</v>
      </c>
      <c r="E95" s="16">
        <f>'[1]01'!E97</f>
        <v>0</v>
      </c>
      <c r="F95" s="15">
        <f t="shared" si="17"/>
        <v>290</v>
      </c>
      <c r="G95" s="15">
        <f>'[1]01'!H97</f>
        <v>62</v>
      </c>
      <c r="H95" s="16">
        <f>'[1]01'!I97</f>
        <v>0</v>
      </c>
      <c r="I95" s="16">
        <f>'[1]01'!J97</f>
        <v>203</v>
      </c>
      <c r="J95" s="16">
        <f>'[1]01'!K97</f>
        <v>0</v>
      </c>
      <c r="K95" s="15">
        <f t="shared" si="15"/>
        <v>265</v>
      </c>
      <c r="L95" s="18">
        <f>frq!C95</f>
        <v>1</v>
      </c>
      <c r="M95" s="16">
        <f t="shared" si="11"/>
        <v>62</v>
      </c>
      <c r="N95" s="16">
        <f t="shared" si="12"/>
        <v>0</v>
      </c>
      <c r="O95" s="16">
        <f t="shared" si="13"/>
        <v>203</v>
      </c>
      <c r="P95" s="16">
        <f t="shared" si="14"/>
        <v>0</v>
      </c>
      <c r="Q95" s="17">
        <f t="shared" si="16"/>
        <v>265</v>
      </c>
    </row>
    <row r="96" spans="1:17">
      <c r="A96" s="8" t="s">
        <v>138</v>
      </c>
      <c r="B96" s="15">
        <f>'[1]01'!B98</f>
        <v>62</v>
      </c>
      <c r="C96" s="16">
        <f>'[1]01'!C98</f>
        <v>0</v>
      </c>
      <c r="D96" s="16">
        <f>'[1]01'!D98</f>
        <v>228</v>
      </c>
      <c r="E96" s="16">
        <f>'[1]01'!E98</f>
        <v>0</v>
      </c>
      <c r="F96" s="15">
        <f t="shared" si="17"/>
        <v>290</v>
      </c>
      <c r="G96" s="15">
        <f>'[1]01'!H98</f>
        <v>62</v>
      </c>
      <c r="H96" s="16">
        <f>'[1]01'!I98</f>
        <v>0</v>
      </c>
      <c r="I96" s="16">
        <f>'[1]01'!J98</f>
        <v>203</v>
      </c>
      <c r="J96" s="16">
        <f>'[1]01'!K98</f>
        <v>0</v>
      </c>
      <c r="K96" s="15">
        <f t="shared" si="15"/>
        <v>265</v>
      </c>
      <c r="L96" s="18">
        <f>frq!C96</f>
        <v>1</v>
      </c>
      <c r="M96" s="16">
        <f t="shared" si="11"/>
        <v>62</v>
      </c>
      <c r="N96" s="16">
        <f t="shared" si="12"/>
        <v>0</v>
      </c>
      <c r="O96" s="16">
        <f t="shared" si="13"/>
        <v>203</v>
      </c>
      <c r="P96" s="16">
        <f t="shared" si="14"/>
        <v>0</v>
      </c>
      <c r="Q96" s="17">
        <f t="shared" si="16"/>
        <v>265</v>
      </c>
    </row>
    <row r="97" spans="1:17">
      <c r="A97" s="8" t="s">
        <v>139</v>
      </c>
      <c r="B97" s="15">
        <f>'[1]01'!B99</f>
        <v>62</v>
      </c>
      <c r="C97" s="16">
        <f>'[1]01'!C99</f>
        <v>0</v>
      </c>
      <c r="D97" s="16">
        <f>'[1]01'!D99</f>
        <v>228</v>
      </c>
      <c r="E97" s="16">
        <f>'[1]01'!E99</f>
        <v>0</v>
      </c>
      <c r="F97" s="15">
        <f t="shared" si="17"/>
        <v>290</v>
      </c>
      <c r="G97" s="15">
        <f>'[1]01'!H99</f>
        <v>62</v>
      </c>
      <c r="H97" s="16">
        <f>'[1]01'!I99</f>
        <v>0</v>
      </c>
      <c r="I97" s="16">
        <f>'[1]01'!J99</f>
        <v>203</v>
      </c>
      <c r="J97" s="16">
        <f>'[1]01'!K99</f>
        <v>0</v>
      </c>
      <c r="K97" s="15">
        <f t="shared" si="15"/>
        <v>265</v>
      </c>
      <c r="L97" s="18">
        <f>frq!C97</f>
        <v>1</v>
      </c>
      <c r="M97" s="16">
        <f t="shared" si="11"/>
        <v>62</v>
      </c>
      <c r="N97" s="16">
        <f t="shared" si="12"/>
        <v>0</v>
      </c>
      <c r="O97" s="16">
        <f t="shared" si="13"/>
        <v>203</v>
      </c>
      <c r="P97" s="16">
        <f t="shared" si="14"/>
        <v>0</v>
      </c>
      <c r="Q97" s="17">
        <f t="shared" si="16"/>
        <v>265</v>
      </c>
    </row>
    <row r="98" spans="1:17">
      <c r="A98" s="8" t="s">
        <v>140</v>
      </c>
      <c r="B98" s="15">
        <f>'[1]01'!B100</f>
        <v>62</v>
      </c>
      <c r="C98" s="16">
        <f>'[1]01'!C100</f>
        <v>0</v>
      </c>
      <c r="D98" s="16">
        <f>'[1]01'!D100</f>
        <v>228</v>
      </c>
      <c r="E98" s="16">
        <f>'[1]01'!E100</f>
        <v>0</v>
      </c>
      <c r="F98" s="15">
        <f t="shared" si="17"/>
        <v>290</v>
      </c>
      <c r="G98" s="15">
        <f>'[1]01'!H100</f>
        <v>62</v>
      </c>
      <c r="H98" s="16">
        <f>'[1]01'!I100</f>
        <v>0</v>
      </c>
      <c r="I98" s="16">
        <f>'[1]01'!J100</f>
        <v>203</v>
      </c>
      <c r="J98" s="16">
        <f>'[1]01'!K100</f>
        <v>0</v>
      </c>
      <c r="K98" s="15">
        <f t="shared" si="15"/>
        <v>265</v>
      </c>
      <c r="L98" s="18">
        <f>frq!C98</f>
        <v>1</v>
      </c>
      <c r="M98" s="16">
        <f t="shared" si="11"/>
        <v>62</v>
      </c>
      <c r="N98" s="16">
        <f t="shared" si="12"/>
        <v>0</v>
      </c>
      <c r="O98" s="16">
        <f t="shared" si="13"/>
        <v>203</v>
      </c>
      <c r="P98" s="16">
        <f t="shared" si="14"/>
        <v>0</v>
      </c>
      <c r="Q98" s="17">
        <f t="shared" si="16"/>
        <v>265</v>
      </c>
    </row>
    <row r="99" spans="1:17">
      <c r="A99" s="8" t="s">
        <v>175</v>
      </c>
      <c r="B99" s="15">
        <f t="shared" ref="B99:Q99" si="18">SUM(B3:B98)/4000</f>
        <v>1.488</v>
      </c>
      <c r="C99" s="15">
        <f t="shared" si="18"/>
        <v>0</v>
      </c>
      <c r="D99" s="15">
        <f t="shared" si="18"/>
        <v>5.5419999999999998</v>
      </c>
      <c r="E99" s="15">
        <f t="shared" si="18"/>
        <v>0</v>
      </c>
      <c r="F99" s="15">
        <f t="shared" si="18"/>
        <v>7.03</v>
      </c>
      <c r="G99" s="15">
        <f t="shared" si="18"/>
        <v>1.488</v>
      </c>
      <c r="H99" s="15">
        <f t="shared" si="18"/>
        <v>0</v>
      </c>
      <c r="I99" s="15">
        <f t="shared" si="18"/>
        <v>4.8719999999999999</v>
      </c>
      <c r="J99" s="15">
        <f t="shared" si="18"/>
        <v>0</v>
      </c>
      <c r="K99" s="15">
        <f t="shared" si="18"/>
        <v>6.36</v>
      </c>
      <c r="L99" s="15">
        <f t="shared" si="18"/>
        <v>2.4E-2</v>
      </c>
      <c r="M99" s="15">
        <f t="shared" si="18"/>
        <v>1.488</v>
      </c>
      <c r="N99" s="15">
        <f t="shared" si="18"/>
        <v>0</v>
      </c>
      <c r="O99" s="15">
        <f t="shared" si="18"/>
        <v>4.8719999999999999</v>
      </c>
      <c r="P99" s="15">
        <f t="shared" si="18"/>
        <v>0</v>
      </c>
      <c r="Q99" s="15">
        <f t="shared" si="18"/>
        <v>6.36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44682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198">
        <f>'[2]01'!B5</f>
        <v>84</v>
      </c>
      <c r="C3" s="199">
        <f>'[2]01'!C5</f>
        <v>0</v>
      </c>
      <c r="D3" s="199">
        <f>'[2]01'!D5</f>
        <v>0</v>
      </c>
      <c r="E3" s="199">
        <f>'[2]01'!E5</f>
        <v>0</v>
      </c>
      <c r="F3" s="15">
        <f>SUM(B3:E3)</f>
        <v>84</v>
      </c>
      <c r="G3" s="198">
        <f>'[2]01'!H5</f>
        <v>67</v>
      </c>
      <c r="H3" s="199">
        <f>'[2]01'!I5</f>
        <v>0</v>
      </c>
      <c r="I3" s="199">
        <f>'[2]01'!J5</f>
        <v>0</v>
      </c>
      <c r="J3" s="199">
        <f>'[2]01'!K5</f>
        <v>0</v>
      </c>
      <c r="K3" s="15">
        <f>SUM(G3:J3)</f>
        <v>67</v>
      </c>
      <c r="L3" s="18">
        <f>frq!C3</f>
        <v>1</v>
      </c>
      <c r="M3" s="167">
        <f>IF($L3=1,G3,IF(AND($L3=0.985,G3&gt;0.985*B3),B3*0.985,IF(AND($L3=0.965,G3&gt;0.965*B3),0.965*B3,G3)))-R3</f>
        <v>66.599999999999994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66.599999999999994</v>
      </c>
      <c r="R3" s="18">
        <v>0.4</v>
      </c>
    </row>
    <row r="4" spans="1:18">
      <c r="A4" s="8" t="s">
        <v>46</v>
      </c>
      <c r="B4" s="198">
        <f>'[2]01'!B6</f>
        <v>84</v>
      </c>
      <c r="C4" s="199">
        <f>'[2]01'!C6</f>
        <v>0</v>
      </c>
      <c r="D4" s="199">
        <f>'[2]01'!D6</f>
        <v>0</v>
      </c>
      <c r="E4" s="199">
        <f>'[2]01'!E6</f>
        <v>0</v>
      </c>
      <c r="F4" s="15">
        <f>SUM(B4:E4)</f>
        <v>84</v>
      </c>
      <c r="G4" s="198">
        <f>'[2]01'!H6</f>
        <v>67</v>
      </c>
      <c r="H4" s="199">
        <f>'[2]01'!I6</f>
        <v>0</v>
      </c>
      <c r="I4" s="199">
        <f>'[2]01'!J6</f>
        <v>0</v>
      </c>
      <c r="J4" s="199">
        <f>'[2]01'!K6</f>
        <v>0</v>
      </c>
      <c r="K4" s="15">
        <f t="shared" ref="K4:K67" si="3">SUM(G4:J4)</f>
        <v>67</v>
      </c>
      <c r="L4" s="18">
        <f>frq!C4</f>
        <v>1</v>
      </c>
      <c r="M4" s="167">
        <f t="shared" ref="M4:M67" si="4">IF($L4=1,G4,IF(AND($L4=0.985,G4&gt;0.985*B4),B4*0.985,IF(AND($L4=0.965,G4&gt;0.965*B4),0.965*B4,G4)))-R4</f>
        <v>66.599999999999994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66.599999999999994</v>
      </c>
      <c r="R4" s="18">
        <v>0.4</v>
      </c>
    </row>
    <row r="5" spans="1:18">
      <c r="A5" s="8" t="s">
        <v>47</v>
      </c>
      <c r="B5" s="198">
        <f>'[2]01'!B7</f>
        <v>84</v>
      </c>
      <c r="C5" s="199">
        <f>'[2]01'!C7</f>
        <v>0</v>
      </c>
      <c r="D5" s="199">
        <f>'[2]01'!D7</f>
        <v>0</v>
      </c>
      <c r="E5" s="199">
        <f>'[2]01'!E7</f>
        <v>0</v>
      </c>
      <c r="F5" s="15">
        <f t="shared" ref="F5:F68" si="6">SUM(B5:E5)</f>
        <v>84</v>
      </c>
      <c r="G5" s="198">
        <f>'[2]01'!H7</f>
        <v>67</v>
      </c>
      <c r="H5" s="199">
        <f>'[2]01'!I7</f>
        <v>0</v>
      </c>
      <c r="I5" s="199">
        <f>'[2]01'!J7</f>
        <v>0</v>
      </c>
      <c r="J5" s="199">
        <f>'[2]01'!K7</f>
        <v>0</v>
      </c>
      <c r="K5" s="15">
        <f t="shared" si="3"/>
        <v>67</v>
      </c>
      <c r="L5" s="18">
        <f>frq!C5</f>
        <v>1</v>
      </c>
      <c r="M5" s="167">
        <f t="shared" si="4"/>
        <v>66.599999999999994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66.599999999999994</v>
      </c>
      <c r="R5" s="18">
        <v>0.4</v>
      </c>
    </row>
    <row r="6" spans="1:18">
      <c r="A6" s="8" t="s">
        <v>48</v>
      </c>
      <c r="B6" s="198">
        <f>'[2]01'!B8</f>
        <v>84</v>
      </c>
      <c r="C6" s="199">
        <f>'[2]01'!C8</f>
        <v>0</v>
      </c>
      <c r="D6" s="199">
        <f>'[2]01'!D8</f>
        <v>0</v>
      </c>
      <c r="E6" s="199">
        <f>'[2]01'!E8</f>
        <v>0</v>
      </c>
      <c r="F6" s="15">
        <f t="shared" si="6"/>
        <v>84</v>
      </c>
      <c r="G6" s="198">
        <f>'[2]01'!H8</f>
        <v>71</v>
      </c>
      <c r="H6" s="199">
        <f>'[2]01'!I8</f>
        <v>0</v>
      </c>
      <c r="I6" s="199">
        <f>'[2]01'!J8</f>
        <v>0</v>
      </c>
      <c r="J6" s="199">
        <f>'[2]01'!K8</f>
        <v>0</v>
      </c>
      <c r="K6" s="15">
        <f t="shared" si="3"/>
        <v>71</v>
      </c>
      <c r="L6" s="18">
        <f>frq!C6</f>
        <v>1</v>
      </c>
      <c r="M6" s="167">
        <f t="shared" si="4"/>
        <v>70.599999999999994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70.599999999999994</v>
      </c>
      <c r="R6" s="18">
        <v>0.4</v>
      </c>
    </row>
    <row r="7" spans="1:18">
      <c r="A7" s="8" t="s">
        <v>49</v>
      </c>
      <c r="B7" s="198">
        <f>'[2]01'!B9</f>
        <v>84</v>
      </c>
      <c r="C7" s="199">
        <f>'[2]01'!C9</f>
        <v>0</v>
      </c>
      <c r="D7" s="199">
        <f>'[2]01'!D9</f>
        <v>0</v>
      </c>
      <c r="E7" s="199">
        <f>'[2]01'!E9</f>
        <v>0</v>
      </c>
      <c r="F7" s="15">
        <f t="shared" si="6"/>
        <v>84</v>
      </c>
      <c r="G7" s="198">
        <f>'[2]01'!H9</f>
        <v>71</v>
      </c>
      <c r="H7" s="199">
        <f>'[2]01'!I9</f>
        <v>0</v>
      </c>
      <c r="I7" s="199">
        <f>'[2]01'!J9</f>
        <v>0</v>
      </c>
      <c r="J7" s="199">
        <f>'[2]01'!K9</f>
        <v>0</v>
      </c>
      <c r="K7" s="15">
        <f t="shared" si="3"/>
        <v>71</v>
      </c>
      <c r="L7" s="18">
        <f>frq!C7</f>
        <v>1</v>
      </c>
      <c r="M7" s="167">
        <f t="shared" si="4"/>
        <v>70.599999999999994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70.599999999999994</v>
      </c>
      <c r="R7" s="18">
        <v>0.4</v>
      </c>
    </row>
    <row r="8" spans="1:18">
      <c r="A8" s="8" t="s">
        <v>50</v>
      </c>
      <c r="B8" s="198">
        <f>'[2]01'!B10</f>
        <v>84</v>
      </c>
      <c r="C8" s="199">
        <f>'[2]01'!C10</f>
        <v>0</v>
      </c>
      <c r="D8" s="199">
        <f>'[2]01'!D10</f>
        <v>0</v>
      </c>
      <c r="E8" s="199">
        <f>'[2]01'!E10</f>
        <v>0</v>
      </c>
      <c r="F8" s="15">
        <f t="shared" si="6"/>
        <v>84</v>
      </c>
      <c r="G8" s="198">
        <f>'[2]01'!H10</f>
        <v>71</v>
      </c>
      <c r="H8" s="199">
        <f>'[2]01'!I10</f>
        <v>0</v>
      </c>
      <c r="I8" s="199">
        <f>'[2]01'!J10</f>
        <v>0</v>
      </c>
      <c r="J8" s="199">
        <f>'[2]01'!K10</f>
        <v>0</v>
      </c>
      <c r="K8" s="15">
        <f t="shared" si="3"/>
        <v>71</v>
      </c>
      <c r="L8" s="18">
        <f>frq!C8</f>
        <v>1</v>
      </c>
      <c r="M8" s="167">
        <f t="shared" si="4"/>
        <v>70.599999999999994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70.599999999999994</v>
      </c>
      <c r="R8" s="18">
        <v>0.4</v>
      </c>
    </row>
    <row r="9" spans="1:18">
      <c r="A9" s="8" t="s">
        <v>51</v>
      </c>
      <c r="B9" s="198">
        <f>'[2]01'!B11</f>
        <v>84</v>
      </c>
      <c r="C9" s="199">
        <f>'[2]01'!C11</f>
        <v>0</v>
      </c>
      <c r="D9" s="199">
        <f>'[2]01'!D11</f>
        <v>0</v>
      </c>
      <c r="E9" s="199">
        <f>'[2]01'!E11</f>
        <v>0</v>
      </c>
      <c r="F9" s="15">
        <f t="shared" si="6"/>
        <v>84</v>
      </c>
      <c r="G9" s="198">
        <f>'[2]01'!H11</f>
        <v>71</v>
      </c>
      <c r="H9" s="199">
        <f>'[2]01'!I11</f>
        <v>0</v>
      </c>
      <c r="I9" s="199">
        <f>'[2]01'!J11</f>
        <v>0</v>
      </c>
      <c r="J9" s="199">
        <f>'[2]01'!K11</f>
        <v>0</v>
      </c>
      <c r="K9" s="15">
        <f t="shared" si="3"/>
        <v>71</v>
      </c>
      <c r="L9" s="18">
        <f>frq!C9</f>
        <v>1</v>
      </c>
      <c r="M9" s="167">
        <f t="shared" si="4"/>
        <v>70.599999999999994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70.599999999999994</v>
      </c>
      <c r="R9" s="18">
        <v>0.4</v>
      </c>
    </row>
    <row r="10" spans="1:18">
      <c r="A10" s="8" t="s">
        <v>52</v>
      </c>
      <c r="B10" s="198">
        <f>'[2]01'!B12</f>
        <v>84</v>
      </c>
      <c r="C10" s="199">
        <f>'[2]01'!C12</f>
        <v>0</v>
      </c>
      <c r="D10" s="199">
        <f>'[2]01'!D12</f>
        <v>0</v>
      </c>
      <c r="E10" s="199">
        <f>'[2]01'!E12</f>
        <v>0</v>
      </c>
      <c r="F10" s="15">
        <f t="shared" si="6"/>
        <v>84</v>
      </c>
      <c r="G10" s="198">
        <f>'[2]01'!H12</f>
        <v>71</v>
      </c>
      <c r="H10" s="199">
        <f>'[2]01'!I12</f>
        <v>0</v>
      </c>
      <c r="I10" s="199">
        <f>'[2]01'!J12</f>
        <v>0</v>
      </c>
      <c r="J10" s="199">
        <f>'[2]01'!K12</f>
        <v>0</v>
      </c>
      <c r="K10" s="15">
        <f t="shared" si="3"/>
        <v>71</v>
      </c>
      <c r="L10" s="18">
        <f>frq!C10</f>
        <v>1</v>
      </c>
      <c r="M10" s="167">
        <f t="shared" si="4"/>
        <v>70.599999999999994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70.599999999999994</v>
      </c>
      <c r="R10" s="18">
        <v>0.4</v>
      </c>
    </row>
    <row r="11" spans="1:18">
      <c r="A11" s="8" t="s">
        <v>53</v>
      </c>
      <c r="B11" s="198">
        <f>'[2]01'!B13</f>
        <v>84</v>
      </c>
      <c r="C11" s="199">
        <f>'[2]01'!C13</f>
        <v>0</v>
      </c>
      <c r="D11" s="199">
        <f>'[2]01'!D13</f>
        <v>0</v>
      </c>
      <c r="E11" s="199">
        <f>'[2]01'!E13</f>
        <v>0</v>
      </c>
      <c r="F11" s="15">
        <f t="shared" si="6"/>
        <v>84</v>
      </c>
      <c r="G11" s="198">
        <f>'[2]01'!H13</f>
        <v>71</v>
      </c>
      <c r="H11" s="199">
        <f>'[2]01'!I13</f>
        <v>0</v>
      </c>
      <c r="I11" s="199">
        <f>'[2]01'!J13</f>
        <v>0</v>
      </c>
      <c r="J11" s="199">
        <f>'[2]01'!K13</f>
        <v>0</v>
      </c>
      <c r="K11" s="15">
        <f t="shared" si="3"/>
        <v>71</v>
      </c>
      <c r="L11" s="18">
        <f>frq!C11</f>
        <v>1</v>
      </c>
      <c r="M11" s="167">
        <f t="shared" si="4"/>
        <v>70.599999999999994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70.599999999999994</v>
      </c>
      <c r="R11" s="18">
        <v>0.4</v>
      </c>
    </row>
    <row r="12" spans="1:18">
      <c r="A12" s="8" t="s">
        <v>54</v>
      </c>
      <c r="B12" s="198">
        <f>'[2]01'!B14</f>
        <v>84</v>
      </c>
      <c r="C12" s="199">
        <f>'[2]01'!C14</f>
        <v>0</v>
      </c>
      <c r="D12" s="199">
        <f>'[2]01'!D14</f>
        <v>0</v>
      </c>
      <c r="E12" s="199">
        <f>'[2]01'!E14</f>
        <v>0</v>
      </c>
      <c r="F12" s="15">
        <f t="shared" si="6"/>
        <v>84</v>
      </c>
      <c r="G12" s="198">
        <f>'[2]01'!H14</f>
        <v>71</v>
      </c>
      <c r="H12" s="199">
        <f>'[2]01'!I14</f>
        <v>0</v>
      </c>
      <c r="I12" s="199">
        <f>'[2]01'!J14</f>
        <v>0</v>
      </c>
      <c r="J12" s="199">
        <f>'[2]01'!K14</f>
        <v>0</v>
      </c>
      <c r="K12" s="15">
        <f t="shared" si="3"/>
        <v>71</v>
      </c>
      <c r="L12" s="18">
        <f>frq!C12</f>
        <v>1</v>
      </c>
      <c r="M12" s="167">
        <f t="shared" si="4"/>
        <v>70.599999999999994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70.599999999999994</v>
      </c>
      <c r="R12" s="18">
        <v>0.4</v>
      </c>
    </row>
    <row r="13" spans="1:18">
      <c r="A13" s="8" t="s">
        <v>55</v>
      </c>
      <c r="B13" s="198">
        <f>'[2]01'!B15</f>
        <v>84</v>
      </c>
      <c r="C13" s="199">
        <f>'[2]01'!C15</f>
        <v>0</v>
      </c>
      <c r="D13" s="199">
        <f>'[2]01'!D15</f>
        <v>0</v>
      </c>
      <c r="E13" s="199">
        <f>'[2]01'!E15</f>
        <v>0</v>
      </c>
      <c r="F13" s="15">
        <f t="shared" si="6"/>
        <v>84</v>
      </c>
      <c r="G13" s="198">
        <f>'[2]01'!H15</f>
        <v>71</v>
      </c>
      <c r="H13" s="199">
        <f>'[2]01'!I15</f>
        <v>0</v>
      </c>
      <c r="I13" s="199">
        <f>'[2]01'!J15</f>
        <v>0</v>
      </c>
      <c r="J13" s="199">
        <f>'[2]01'!K15</f>
        <v>0</v>
      </c>
      <c r="K13" s="15">
        <f t="shared" si="3"/>
        <v>71</v>
      </c>
      <c r="L13" s="18">
        <f>frq!C13</f>
        <v>1</v>
      </c>
      <c r="M13" s="167">
        <f t="shared" si="4"/>
        <v>70.599999999999994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70.599999999999994</v>
      </c>
      <c r="R13" s="18">
        <v>0.4</v>
      </c>
    </row>
    <row r="14" spans="1:18">
      <c r="A14" s="8" t="s">
        <v>56</v>
      </c>
      <c r="B14" s="198">
        <f>'[2]01'!B16</f>
        <v>84</v>
      </c>
      <c r="C14" s="199">
        <f>'[2]01'!C16</f>
        <v>0</v>
      </c>
      <c r="D14" s="199">
        <f>'[2]01'!D16</f>
        <v>0</v>
      </c>
      <c r="E14" s="199">
        <f>'[2]01'!E16</f>
        <v>0</v>
      </c>
      <c r="F14" s="15">
        <f t="shared" si="6"/>
        <v>84</v>
      </c>
      <c r="G14" s="198">
        <f>'[2]01'!H16</f>
        <v>71</v>
      </c>
      <c r="H14" s="199">
        <f>'[2]01'!I16</f>
        <v>0</v>
      </c>
      <c r="I14" s="199">
        <f>'[2]01'!J16</f>
        <v>0</v>
      </c>
      <c r="J14" s="199">
        <f>'[2]01'!K16</f>
        <v>0</v>
      </c>
      <c r="K14" s="15">
        <f t="shared" si="3"/>
        <v>71</v>
      </c>
      <c r="L14" s="18">
        <f>frq!C14</f>
        <v>1</v>
      </c>
      <c r="M14" s="167">
        <f t="shared" si="4"/>
        <v>70.599999999999994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70.599999999999994</v>
      </c>
      <c r="R14" s="18">
        <v>0.4</v>
      </c>
    </row>
    <row r="15" spans="1:18">
      <c r="A15" s="8" t="s">
        <v>57</v>
      </c>
      <c r="B15" s="198">
        <f>'[2]01'!B17</f>
        <v>84</v>
      </c>
      <c r="C15" s="199">
        <f>'[2]01'!C17</f>
        <v>0</v>
      </c>
      <c r="D15" s="199">
        <f>'[2]01'!D17</f>
        <v>0</v>
      </c>
      <c r="E15" s="199">
        <f>'[2]01'!E17</f>
        <v>0</v>
      </c>
      <c r="F15" s="15">
        <f t="shared" si="6"/>
        <v>84</v>
      </c>
      <c r="G15" s="198">
        <f>'[2]01'!H17</f>
        <v>72</v>
      </c>
      <c r="H15" s="199">
        <f>'[2]01'!I17</f>
        <v>0</v>
      </c>
      <c r="I15" s="199">
        <f>'[2]01'!J17</f>
        <v>0</v>
      </c>
      <c r="J15" s="199">
        <f>'[2]01'!K17</f>
        <v>0</v>
      </c>
      <c r="K15" s="15">
        <f t="shared" si="3"/>
        <v>72</v>
      </c>
      <c r="L15" s="18">
        <f>frq!C15</f>
        <v>1</v>
      </c>
      <c r="M15" s="167">
        <f t="shared" si="4"/>
        <v>71.599999999999994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71.599999999999994</v>
      </c>
      <c r="R15" s="18">
        <v>0.4</v>
      </c>
    </row>
    <row r="16" spans="1:18">
      <c r="A16" s="8" t="s">
        <v>58</v>
      </c>
      <c r="B16" s="198">
        <f>'[2]01'!B18</f>
        <v>84</v>
      </c>
      <c r="C16" s="199">
        <f>'[2]01'!C18</f>
        <v>0</v>
      </c>
      <c r="D16" s="199">
        <f>'[2]01'!D18</f>
        <v>0</v>
      </c>
      <c r="E16" s="199">
        <f>'[2]01'!E18</f>
        <v>0</v>
      </c>
      <c r="F16" s="15">
        <f t="shared" si="6"/>
        <v>84</v>
      </c>
      <c r="G16" s="198">
        <f>'[2]01'!H18</f>
        <v>72</v>
      </c>
      <c r="H16" s="199">
        <f>'[2]01'!I18</f>
        <v>0</v>
      </c>
      <c r="I16" s="199">
        <f>'[2]01'!J18</f>
        <v>0</v>
      </c>
      <c r="J16" s="199">
        <f>'[2]01'!K18</f>
        <v>0</v>
      </c>
      <c r="K16" s="15">
        <f t="shared" si="3"/>
        <v>72</v>
      </c>
      <c r="L16" s="18">
        <f>frq!C16</f>
        <v>1</v>
      </c>
      <c r="M16" s="167">
        <f t="shared" si="4"/>
        <v>71.599999999999994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71.599999999999994</v>
      </c>
      <c r="R16" s="18">
        <v>0.4</v>
      </c>
    </row>
    <row r="17" spans="1:18">
      <c r="A17" s="8" t="s">
        <v>59</v>
      </c>
      <c r="B17" s="198">
        <f>'[2]01'!B19</f>
        <v>84</v>
      </c>
      <c r="C17" s="199">
        <f>'[2]01'!C19</f>
        <v>0</v>
      </c>
      <c r="D17" s="199">
        <f>'[2]01'!D19</f>
        <v>0</v>
      </c>
      <c r="E17" s="199">
        <f>'[2]01'!E19</f>
        <v>0</v>
      </c>
      <c r="F17" s="15">
        <f t="shared" si="6"/>
        <v>84</v>
      </c>
      <c r="G17" s="198">
        <f>'[2]01'!H19</f>
        <v>72</v>
      </c>
      <c r="H17" s="199">
        <f>'[2]01'!I19</f>
        <v>0</v>
      </c>
      <c r="I17" s="199">
        <f>'[2]01'!J19</f>
        <v>0</v>
      </c>
      <c r="J17" s="199">
        <f>'[2]01'!K19</f>
        <v>0</v>
      </c>
      <c r="K17" s="15">
        <f t="shared" si="3"/>
        <v>72</v>
      </c>
      <c r="L17" s="18">
        <f>frq!C17</f>
        <v>1</v>
      </c>
      <c r="M17" s="167">
        <f t="shared" si="4"/>
        <v>71.599999999999994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71.599999999999994</v>
      </c>
      <c r="R17" s="18">
        <v>0.4</v>
      </c>
    </row>
    <row r="18" spans="1:18">
      <c r="A18" s="8" t="s">
        <v>60</v>
      </c>
      <c r="B18" s="198">
        <f>'[2]01'!B20</f>
        <v>84</v>
      </c>
      <c r="C18" s="199">
        <f>'[2]01'!C20</f>
        <v>0</v>
      </c>
      <c r="D18" s="199">
        <f>'[2]01'!D20</f>
        <v>0</v>
      </c>
      <c r="E18" s="199">
        <f>'[2]01'!E20</f>
        <v>0</v>
      </c>
      <c r="F18" s="15">
        <f t="shared" si="6"/>
        <v>84</v>
      </c>
      <c r="G18" s="198">
        <f>'[2]01'!H20</f>
        <v>72</v>
      </c>
      <c r="H18" s="199">
        <f>'[2]01'!I20</f>
        <v>0</v>
      </c>
      <c r="I18" s="199">
        <f>'[2]01'!J20</f>
        <v>0</v>
      </c>
      <c r="J18" s="199">
        <f>'[2]01'!K20</f>
        <v>0</v>
      </c>
      <c r="K18" s="15">
        <f t="shared" si="3"/>
        <v>72</v>
      </c>
      <c r="L18" s="18">
        <f>frq!C18</f>
        <v>1</v>
      </c>
      <c r="M18" s="167">
        <f t="shared" si="4"/>
        <v>71.599999999999994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71.599999999999994</v>
      </c>
      <c r="R18" s="18">
        <v>0.4</v>
      </c>
    </row>
    <row r="19" spans="1:18">
      <c r="A19" s="8" t="s">
        <v>61</v>
      </c>
      <c r="B19" s="198">
        <f>'[2]01'!B21</f>
        <v>84</v>
      </c>
      <c r="C19" s="199">
        <f>'[2]01'!C21</f>
        <v>0</v>
      </c>
      <c r="D19" s="199">
        <f>'[2]01'!D21</f>
        <v>0</v>
      </c>
      <c r="E19" s="199">
        <f>'[2]01'!E21</f>
        <v>0</v>
      </c>
      <c r="F19" s="15">
        <f t="shared" si="6"/>
        <v>84</v>
      </c>
      <c r="G19" s="198">
        <f>'[2]01'!H21</f>
        <v>72</v>
      </c>
      <c r="H19" s="199">
        <f>'[2]01'!I21</f>
        <v>0</v>
      </c>
      <c r="I19" s="199">
        <f>'[2]01'!J21</f>
        <v>0</v>
      </c>
      <c r="J19" s="199">
        <f>'[2]01'!K21</f>
        <v>0</v>
      </c>
      <c r="K19" s="15">
        <f t="shared" si="3"/>
        <v>72</v>
      </c>
      <c r="L19" s="18">
        <f>frq!C19</f>
        <v>1</v>
      </c>
      <c r="M19" s="167">
        <f t="shared" si="4"/>
        <v>71.599999999999994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71.599999999999994</v>
      </c>
      <c r="R19" s="18">
        <v>0.4</v>
      </c>
    </row>
    <row r="20" spans="1:18">
      <c r="A20" s="8" t="s">
        <v>62</v>
      </c>
      <c r="B20" s="198">
        <f>'[2]01'!B22</f>
        <v>84</v>
      </c>
      <c r="C20" s="199">
        <f>'[2]01'!C22</f>
        <v>0</v>
      </c>
      <c r="D20" s="199">
        <f>'[2]01'!D22</f>
        <v>0</v>
      </c>
      <c r="E20" s="199">
        <f>'[2]01'!E22</f>
        <v>0</v>
      </c>
      <c r="F20" s="15">
        <f t="shared" si="6"/>
        <v>84</v>
      </c>
      <c r="G20" s="198">
        <f>'[2]01'!H22</f>
        <v>72</v>
      </c>
      <c r="H20" s="199">
        <f>'[2]01'!I22</f>
        <v>0</v>
      </c>
      <c r="I20" s="199">
        <f>'[2]01'!J22</f>
        <v>0</v>
      </c>
      <c r="J20" s="199">
        <f>'[2]01'!K22</f>
        <v>0</v>
      </c>
      <c r="K20" s="15">
        <f t="shared" si="3"/>
        <v>72</v>
      </c>
      <c r="L20" s="18">
        <f>frq!C20</f>
        <v>1</v>
      </c>
      <c r="M20" s="167">
        <f t="shared" si="4"/>
        <v>71.599999999999994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71.599999999999994</v>
      </c>
      <c r="R20" s="18">
        <v>0.4</v>
      </c>
    </row>
    <row r="21" spans="1:18">
      <c r="A21" s="8" t="s">
        <v>63</v>
      </c>
      <c r="B21" s="198">
        <f>'[2]01'!B23</f>
        <v>84</v>
      </c>
      <c r="C21" s="199">
        <f>'[2]01'!C23</f>
        <v>0</v>
      </c>
      <c r="D21" s="199">
        <f>'[2]01'!D23</f>
        <v>0</v>
      </c>
      <c r="E21" s="199">
        <f>'[2]01'!E23</f>
        <v>0</v>
      </c>
      <c r="F21" s="15">
        <f t="shared" si="6"/>
        <v>84</v>
      </c>
      <c r="G21" s="198">
        <f>'[2]01'!H23</f>
        <v>72</v>
      </c>
      <c r="H21" s="199">
        <f>'[2]01'!I23</f>
        <v>0</v>
      </c>
      <c r="I21" s="199">
        <f>'[2]01'!J23</f>
        <v>0</v>
      </c>
      <c r="J21" s="199">
        <f>'[2]01'!K23</f>
        <v>0</v>
      </c>
      <c r="K21" s="15">
        <f t="shared" si="3"/>
        <v>72</v>
      </c>
      <c r="L21" s="18">
        <f>frq!C21</f>
        <v>1</v>
      </c>
      <c r="M21" s="167">
        <f t="shared" si="4"/>
        <v>71.599999999999994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71.599999999999994</v>
      </c>
      <c r="R21" s="18">
        <v>0.4</v>
      </c>
    </row>
    <row r="22" spans="1:18">
      <c r="A22" s="8" t="s">
        <v>64</v>
      </c>
      <c r="B22" s="198">
        <f>'[2]01'!B24</f>
        <v>84</v>
      </c>
      <c r="C22" s="199">
        <f>'[2]01'!C24</f>
        <v>0</v>
      </c>
      <c r="D22" s="199">
        <f>'[2]01'!D24</f>
        <v>0</v>
      </c>
      <c r="E22" s="199">
        <f>'[2]01'!E24</f>
        <v>0</v>
      </c>
      <c r="F22" s="15">
        <f t="shared" si="6"/>
        <v>84</v>
      </c>
      <c r="G22" s="198">
        <f>'[2]01'!H24</f>
        <v>72</v>
      </c>
      <c r="H22" s="199">
        <f>'[2]01'!I24</f>
        <v>0</v>
      </c>
      <c r="I22" s="199">
        <f>'[2]01'!J24</f>
        <v>0</v>
      </c>
      <c r="J22" s="199">
        <f>'[2]01'!K24</f>
        <v>0</v>
      </c>
      <c r="K22" s="15">
        <f t="shared" si="3"/>
        <v>72</v>
      </c>
      <c r="L22" s="18">
        <f>frq!C22</f>
        <v>1</v>
      </c>
      <c r="M22" s="167">
        <f t="shared" si="4"/>
        <v>71.599999999999994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71.599999999999994</v>
      </c>
      <c r="R22" s="18">
        <v>0.4</v>
      </c>
    </row>
    <row r="23" spans="1:18">
      <c r="A23" s="8" t="s">
        <v>65</v>
      </c>
      <c r="B23" s="198">
        <f>'[2]01'!B25</f>
        <v>84</v>
      </c>
      <c r="C23" s="199">
        <f>'[2]01'!C25</f>
        <v>0</v>
      </c>
      <c r="D23" s="199">
        <f>'[2]01'!D25</f>
        <v>0</v>
      </c>
      <c r="E23" s="199">
        <f>'[2]01'!E25</f>
        <v>0</v>
      </c>
      <c r="F23" s="15">
        <f t="shared" si="6"/>
        <v>84</v>
      </c>
      <c r="G23" s="198">
        <f>'[2]01'!H25</f>
        <v>72</v>
      </c>
      <c r="H23" s="199">
        <f>'[2]01'!I25</f>
        <v>0</v>
      </c>
      <c r="I23" s="199">
        <f>'[2]01'!J25</f>
        <v>0</v>
      </c>
      <c r="J23" s="199">
        <f>'[2]01'!K25</f>
        <v>0</v>
      </c>
      <c r="K23" s="15">
        <f t="shared" si="3"/>
        <v>72</v>
      </c>
      <c r="L23" s="18">
        <f>frq!C23</f>
        <v>1</v>
      </c>
      <c r="M23" s="167">
        <f t="shared" si="4"/>
        <v>71.599999999999994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71.599999999999994</v>
      </c>
      <c r="R23" s="18">
        <v>0.4</v>
      </c>
    </row>
    <row r="24" spans="1:18">
      <c r="A24" s="8" t="s">
        <v>66</v>
      </c>
      <c r="B24" s="198">
        <f>'[2]01'!B26</f>
        <v>84</v>
      </c>
      <c r="C24" s="199">
        <f>'[2]01'!C26</f>
        <v>0</v>
      </c>
      <c r="D24" s="199">
        <f>'[2]01'!D26</f>
        <v>0</v>
      </c>
      <c r="E24" s="199">
        <f>'[2]01'!E26</f>
        <v>0</v>
      </c>
      <c r="F24" s="15">
        <f t="shared" si="6"/>
        <v>84</v>
      </c>
      <c r="G24" s="198">
        <f>'[2]01'!H26</f>
        <v>72</v>
      </c>
      <c r="H24" s="199">
        <f>'[2]01'!I26</f>
        <v>0</v>
      </c>
      <c r="I24" s="199">
        <f>'[2]01'!J26</f>
        <v>0</v>
      </c>
      <c r="J24" s="199">
        <f>'[2]01'!K26</f>
        <v>0</v>
      </c>
      <c r="K24" s="15">
        <f t="shared" si="3"/>
        <v>72</v>
      </c>
      <c r="L24" s="18">
        <f>frq!C24</f>
        <v>1</v>
      </c>
      <c r="M24" s="167">
        <f t="shared" si="4"/>
        <v>71.599999999999994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71.599999999999994</v>
      </c>
      <c r="R24" s="18">
        <v>0.4</v>
      </c>
    </row>
    <row r="25" spans="1:18">
      <c r="A25" s="8" t="s">
        <v>67</v>
      </c>
      <c r="B25" s="198">
        <f>'[2]01'!B27</f>
        <v>84</v>
      </c>
      <c r="C25" s="199">
        <f>'[2]01'!C27</f>
        <v>0</v>
      </c>
      <c r="D25" s="199">
        <f>'[2]01'!D27</f>
        <v>0</v>
      </c>
      <c r="E25" s="199">
        <f>'[2]01'!E27</f>
        <v>0</v>
      </c>
      <c r="F25" s="15">
        <f t="shared" si="6"/>
        <v>84</v>
      </c>
      <c r="G25" s="198">
        <f>'[2]01'!H27</f>
        <v>72</v>
      </c>
      <c r="H25" s="199">
        <f>'[2]01'!I27</f>
        <v>0</v>
      </c>
      <c r="I25" s="199">
        <f>'[2]01'!J27</f>
        <v>0</v>
      </c>
      <c r="J25" s="199">
        <f>'[2]01'!K27</f>
        <v>0</v>
      </c>
      <c r="K25" s="15">
        <f t="shared" si="3"/>
        <v>72</v>
      </c>
      <c r="L25" s="18">
        <f>frq!C25</f>
        <v>1</v>
      </c>
      <c r="M25" s="167">
        <f t="shared" si="4"/>
        <v>71.599999999999994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71.599999999999994</v>
      </c>
      <c r="R25" s="18">
        <v>0.4</v>
      </c>
    </row>
    <row r="26" spans="1:18">
      <c r="A26" s="8" t="s">
        <v>68</v>
      </c>
      <c r="B26" s="198">
        <f>'[2]01'!B28</f>
        <v>84</v>
      </c>
      <c r="C26" s="199">
        <f>'[2]01'!C28</f>
        <v>0</v>
      </c>
      <c r="D26" s="199">
        <f>'[2]01'!D28</f>
        <v>0</v>
      </c>
      <c r="E26" s="199">
        <f>'[2]01'!E28</f>
        <v>0</v>
      </c>
      <c r="F26" s="15">
        <f t="shared" si="6"/>
        <v>84</v>
      </c>
      <c r="G26" s="198">
        <f>'[2]01'!H28</f>
        <v>72</v>
      </c>
      <c r="H26" s="199">
        <f>'[2]01'!I28</f>
        <v>0</v>
      </c>
      <c r="I26" s="199">
        <f>'[2]01'!J28</f>
        <v>0</v>
      </c>
      <c r="J26" s="199">
        <f>'[2]01'!K28</f>
        <v>0</v>
      </c>
      <c r="K26" s="15">
        <f t="shared" si="3"/>
        <v>72</v>
      </c>
      <c r="L26" s="18">
        <f>frq!C26</f>
        <v>1</v>
      </c>
      <c r="M26" s="167">
        <f t="shared" si="4"/>
        <v>71.599999999999994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71.599999999999994</v>
      </c>
      <c r="R26" s="18">
        <v>0.4</v>
      </c>
    </row>
    <row r="27" spans="1:18">
      <c r="A27" s="8" t="s">
        <v>69</v>
      </c>
      <c r="B27" s="198">
        <f>'[2]01'!B29</f>
        <v>84</v>
      </c>
      <c r="C27" s="199">
        <f>'[2]01'!C29</f>
        <v>0</v>
      </c>
      <c r="D27" s="199">
        <f>'[2]01'!D29</f>
        <v>0</v>
      </c>
      <c r="E27" s="199">
        <f>'[2]01'!E29</f>
        <v>0</v>
      </c>
      <c r="F27" s="15">
        <f t="shared" si="6"/>
        <v>84</v>
      </c>
      <c r="G27" s="198">
        <f>'[2]01'!H29</f>
        <v>72</v>
      </c>
      <c r="H27" s="199">
        <f>'[2]01'!I29</f>
        <v>0</v>
      </c>
      <c r="I27" s="199">
        <f>'[2]01'!J29</f>
        <v>0</v>
      </c>
      <c r="J27" s="199">
        <f>'[2]01'!K29</f>
        <v>0</v>
      </c>
      <c r="K27" s="15">
        <f t="shared" si="3"/>
        <v>72</v>
      </c>
      <c r="L27" s="18">
        <f>frq!C27</f>
        <v>1</v>
      </c>
      <c r="M27" s="167">
        <f t="shared" si="4"/>
        <v>71.599999999999994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71.599999999999994</v>
      </c>
      <c r="R27" s="18">
        <v>0.4</v>
      </c>
    </row>
    <row r="28" spans="1:18">
      <c r="A28" s="8" t="s">
        <v>70</v>
      </c>
      <c r="B28" s="198">
        <f>'[2]01'!B30</f>
        <v>84</v>
      </c>
      <c r="C28" s="199">
        <f>'[2]01'!C30</f>
        <v>0</v>
      </c>
      <c r="D28" s="199">
        <f>'[2]01'!D30</f>
        <v>0</v>
      </c>
      <c r="E28" s="199">
        <f>'[2]01'!E30</f>
        <v>0</v>
      </c>
      <c r="F28" s="15">
        <f t="shared" si="6"/>
        <v>84</v>
      </c>
      <c r="G28" s="198">
        <f>'[2]01'!H30</f>
        <v>72</v>
      </c>
      <c r="H28" s="199">
        <f>'[2]01'!I30</f>
        <v>0</v>
      </c>
      <c r="I28" s="199">
        <f>'[2]01'!J30</f>
        <v>0</v>
      </c>
      <c r="J28" s="199">
        <f>'[2]01'!K30</f>
        <v>0</v>
      </c>
      <c r="K28" s="15">
        <f t="shared" si="3"/>
        <v>72</v>
      </c>
      <c r="L28" s="18">
        <f>frq!C28</f>
        <v>1</v>
      </c>
      <c r="M28" s="167">
        <f t="shared" si="4"/>
        <v>71.599999999999994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71.599999999999994</v>
      </c>
      <c r="R28" s="18">
        <v>0.4</v>
      </c>
    </row>
    <row r="29" spans="1:18">
      <c r="A29" s="8" t="s">
        <v>71</v>
      </c>
      <c r="B29" s="198">
        <f>'[2]01'!B31</f>
        <v>84</v>
      </c>
      <c r="C29" s="199">
        <f>'[2]01'!C31</f>
        <v>0</v>
      </c>
      <c r="D29" s="199">
        <f>'[2]01'!D31</f>
        <v>0</v>
      </c>
      <c r="E29" s="199">
        <f>'[2]01'!E31</f>
        <v>0</v>
      </c>
      <c r="F29" s="15">
        <f t="shared" si="6"/>
        <v>84</v>
      </c>
      <c r="G29" s="198">
        <f>'[2]01'!H31</f>
        <v>72</v>
      </c>
      <c r="H29" s="199">
        <f>'[2]01'!I31</f>
        <v>0</v>
      </c>
      <c r="I29" s="199">
        <f>'[2]01'!J31</f>
        <v>0</v>
      </c>
      <c r="J29" s="199">
        <f>'[2]01'!K31</f>
        <v>0</v>
      </c>
      <c r="K29" s="15">
        <f t="shared" si="3"/>
        <v>72</v>
      </c>
      <c r="L29" s="18">
        <f>frq!C29</f>
        <v>1</v>
      </c>
      <c r="M29" s="167">
        <f t="shared" si="4"/>
        <v>71.599999999999994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71.599999999999994</v>
      </c>
      <c r="R29" s="18">
        <v>0.4</v>
      </c>
    </row>
    <row r="30" spans="1:18">
      <c r="A30" s="8" t="s">
        <v>72</v>
      </c>
      <c r="B30" s="198">
        <f>'[2]01'!B32</f>
        <v>84</v>
      </c>
      <c r="C30" s="199">
        <f>'[2]01'!C32</f>
        <v>0</v>
      </c>
      <c r="D30" s="199">
        <f>'[2]01'!D32</f>
        <v>0</v>
      </c>
      <c r="E30" s="199">
        <f>'[2]01'!E32</f>
        <v>0</v>
      </c>
      <c r="F30" s="15">
        <f t="shared" si="6"/>
        <v>84</v>
      </c>
      <c r="G30" s="198">
        <f>'[2]01'!H32</f>
        <v>72</v>
      </c>
      <c r="H30" s="199">
        <f>'[2]01'!I32</f>
        <v>0</v>
      </c>
      <c r="I30" s="199">
        <f>'[2]01'!J32</f>
        <v>0</v>
      </c>
      <c r="J30" s="199">
        <f>'[2]01'!K32</f>
        <v>0</v>
      </c>
      <c r="K30" s="15">
        <f t="shared" si="3"/>
        <v>72</v>
      </c>
      <c r="L30" s="18">
        <f>frq!C30</f>
        <v>1</v>
      </c>
      <c r="M30" s="167">
        <f t="shared" si="4"/>
        <v>71.599999999999994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71.599999999999994</v>
      </c>
      <c r="R30" s="18">
        <v>0.4</v>
      </c>
    </row>
    <row r="31" spans="1:18">
      <c r="A31" s="8" t="s">
        <v>73</v>
      </c>
      <c r="B31" s="198">
        <f>'[2]01'!B33</f>
        <v>84</v>
      </c>
      <c r="C31" s="199">
        <f>'[2]01'!C33</f>
        <v>0</v>
      </c>
      <c r="D31" s="199">
        <f>'[2]01'!D33</f>
        <v>0</v>
      </c>
      <c r="E31" s="199">
        <f>'[2]01'!E33</f>
        <v>0</v>
      </c>
      <c r="F31" s="15">
        <f t="shared" si="6"/>
        <v>84</v>
      </c>
      <c r="G31" s="198">
        <f>'[2]01'!H33</f>
        <v>72</v>
      </c>
      <c r="H31" s="199">
        <f>'[2]01'!I33</f>
        <v>0</v>
      </c>
      <c r="I31" s="199">
        <f>'[2]01'!J33</f>
        <v>0</v>
      </c>
      <c r="J31" s="199">
        <f>'[2]01'!K33</f>
        <v>0</v>
      </c>
      <c r="K31" s="15">
        <f t="shared" si="3"/>
        <v>72</v>
      </c>
      <c r="L31" s="18">
        <f>frq!C31</f>
        <v>1</v>
      </c>
      <c r="M31" s="167">
        <f t="shared" si="4"/>
        <v>71.599999999999994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71.599999999999994</v>
      </c>
      <c r="R31" s="18">
        <v>0.4</v>
      </c>
    </row>
    <row r="32" spans="1:18">
      <c r="A32" s="8" t="s">
        <v>74</v>
      </c>
      <c r="B32" s="198">
        <f>'[2]01'!B34</f>
        <v>84</v>
      </c>
      <c r="C32" s="199">
        <f>'[2]01'!C34</f>
        <v>0</v>
      </c>
      <c r="D32" s="199">
        <f>'[2]01'!D34</f>
        <v>0</v>
      </c>
      <c r="E32" s="199">
        <f>'[2]01'!E34</f>
        <v>0</v>
      </c>
      <c r="F32" s="15">
        <f t="shared" si="6"/>
        <v>84</v>
      </c>
      <c r="G32" s="198">
        <f>'[2]01'!H34</f>
        <v>72</v>
      </c>
      <c r="H32" s="199">
        <f>'[2]01'!I34</f>
        <v>0</v>
      </c>
      <c r="I32" s="199">
        <f>'[2]01'!J34</f>
        <v>0</v>
      </c>
      <c r="J32" s="199">
        <f>'[2]01'!K34</f>
        <v>0</v>
      </c>
      <c r="K32" s="15">
        <f t="shared" si="3"/>
        <v>72</v>
      </c>
      <c r="L32" s="18">
        <f>frq!C32</f>
        <v>1</v>
      </c>
      <c r="M32" s="167">
        <f t="shared" si="4"/>
        <v>71.599999999999994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71.599999999999994</v>
      </c>
      <c r="R32" s="18">
        <v>0.4</v>
      </c>
    </row>
    <row r="33" spans="1:18">
      <c r="A33" s="8" t="s">
        <v>75</v>
      </c>
      <c r="B33" s="198">
        <f>'[2]01'!B35</f>
        <v>84</v>
      </c>
      <c r="C33" s="199">
        <f>'[2]01'!C35</f>
        <v>0</v>
      </c>
      <c r="D33" s="199">
        <f>'[2]01'!D35</f>
        <v>0</v>
      </c>
      <c r="E33" s="199">
        <f>'[2]01'!E35</f>
        <v>0</v>
      </c>
      <c r="F33" s="15">
        <f t="shared" si="6"/>
        <v>84</v>
      </c>
      <c r="G33" s="198">
        <f>'[2]01'!H35</f>
        <v>72</v>
      </c>
      <c r="H33" s="199">
        <f>'[2]01'!I35</f>
        <v>0</v>
      </c>
      <c r="I33" s="199">
        <f>'[2]01'!J35</f>
        <v>0</v>
      </c>
      <c r="J33" s="199">
        <f>'[2]01'!K35</f>
        <v>0</v>
      </c>
      <c r="K33" s="15">
        <f t="shared" si="3"/>
        <v>72</v>
      </c>
      <c r="L33" s="18">
        <f>frq!C33</f>
        <v>1</v>
      </c>
      <c r="M33" s="167">
        <f t="shared" si="4"/>
        <v>71.599999999999994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71.599999999999994</v>
      </c>
      <c r="R33" s="18">
        <v>0.4</v>
      </c>
    </row>
    <row r="34" spans="1:18">
      <c r="A34" s="8" t="s">
        <v>76</v>
      </c>
      <c r="B34" s="198">
        <f>'[2]01'!B36</f>
        <v>84</v>
      </c>
      <c r="C34" s="199">
        <f>'[2]01'!C36</f>
        <v>0</v>
      </c>
      <c r="D34" s="199">
        <f>'[2]01'!D36</f>
        <v>0</v>
      </c>
      <c r="E34" s="199">
        <f>'[2]01'!E36</f>
        <v>0</v>
      </c>
      <c r="F34" s="15">
        <f t="shared" si="6"/>
        <v>84</v>
      </c>
      <c r="G34" s="198">
        <f>'[2]01'!H36</f>
        <v>72</v>
      </c>
      <c r="H34" s="199">
        <f>'[2]01'!I36</f>
        <v>0</v>
      </c>
      <c r="I34" s="199">
        <f>'[2]01'!J36</f>
        <v>0</v>
      </c>
      <c r="J34" s="199">
        <f>'[2]01'!K36</f>
        <v>0</v>
      </c>
      <c r="K34" s="15">
        <f t="shared" si="3"/>
        <v>72</v>
      </c>
      <c r="L34" s="18">
        <f>frq!C34</f>
        <v>1</v>
      </c>
      <c r="M34" s="167">
        <f t="shared" si="4"/>
        <v>71.599999999999994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71.599999999999994</v>
      </c>
      <c r="R34" s="18">
        <v>0.4</v>
      </c>
    </row>
    <row r="35" spans="1:18">
      <c r="A35" s="8" t="s">
        <v>77</v>
      </c>
      <c r="B35" s="198">
        <f>'[2]01'!B37</f>
        <v>84</v>
      </c>
      <c r="C35" s="199">
        <f>'[2]01'!C37</f>
        <v>0</v>
      </c>
      <c r="D35" s="199">
        <f>'[2]01'!D37</f>
        <v>0</v>
      </c>
      <c r="E35" s="199">
        <f>'[2]01'!E37</f>
        <v>0</v>
      </c>
      <c r="F35" s="15">
        <f t="shared" si="6"/>
        <v>84</v>
      </c>
      <c r="G35" s="198">
        <f>'[2]01'!H37</f>
        <v>71</v>
      </c>
      <c r="H35" s="199">
        <f>'[2]01'!I37</f>
        <v>0</v>
      </c>
      <c r="I35" s="199">
        <f>'[2]01'!J37</f>
        <v>0</v>
      </c>
      <c r="J35" s="199">
        <f>'[2]01'!K37</f>
        <v>0</v>
      </c>
      <c r="K35" s="15">
        <f t="shared" si="3"/>
        <v>71</v>
      </c>
      <c r="L35" s="18">
        <f>frq!C35</f>
        <v>1</v>
      </c>
      <c r="M35" s="167">
        <f t="shared" si="4"/>
        <v>70.599999999999994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70.599999999999994</v>
      </c>
      <c r="R35" s="18">
        <v>0.4</v>
      </c>
    </row>
    <row r="36" spans="1:18">
      <c r="A36" s="8" t="s">
        <v>78</v>
      </c>
      <c r="B36" s="198">
        <f>'[2]01'!B38</f>
        <v>84</v>
      </c>
      <c r="C36" s="199">
        <f>'[2]01'!C38</f>
        <v>0</v>
      </c>
      <c r="D36" s="199">
        <f>'[2]01'!D38</f>
        <v>0</v>
      </c>
      <c r="E36" s="199">
        <f>'[2]01'!E38</f>
        <v>0</v>
      </c>
      <c r="F36" s="15">
        <f t="shared" si="6"/>
        <v>84</v>
      </c>
      <c r="G36" s="198">
        <f>'[2]01'!H38</f>
        <v>71</v>
      </c>
      <c r="H36" s="199">
        <f>'[2]01'!I38</f>
        <v>0</v>
      </c>
      <c r="I36" s="199">
        <f>'[2]01'!J38</f>
        <v>0</v>
      </c>
      <c r="J36" s="199">
        <f>'[2]01'!K38</f>
        <v>0</v>
      </c>
      <c r="K36" s="15">
        <f t="shared" si="3"/>
        <v>71</v>
      </c>
      <c r="L36" s="18">
        <f>frq!C36</f>
        <v>1</v>
      </c>
      <c r="M36" s="167">
        <f t="shared" si="4"/>
        <v>70.599999999999994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70.599999999999994</v>
      </c>
      <c r="R36" s="18">
        <v>0.4</v>
      </c>
    </row>
    <row r="37" spans="1:18">
      <c r="A37" s="8" t="s">
        <v>79</v>
      </c>
      <c r="B37" s="198">
        <f>'[2]01'!B39</f>
        <v>84</v>
      </c>
      <c r="C37" s="199">
        <f>'[2]01'!C39</f>
        <v>0</v>
      </c>
      <c r="D37" s="199">
        <f>'[2]01'!D39</f>
        <v>0</v>
      </c>
      <c r="E37" s="199">
        <f>'[2]01'!E39</f>
        <v>0</v>
      </c>
      <c r="F37" s="15">
        <f t="shared" si="6"/>
        <v>84</v>
      </c>
      <c r="G37" s="198">
        <f>'[2]01'!H39</f>
        <v>71</v>
      </c>
      <c r="H37" s="199">
        <f>'[2]01'!I39</f>
        <v>0</v>
      </c>
      <c r="I37" s="199">
        <f>'[2]01'!J39</f>
        <v>0</v>
      </c>
      <c r="J37" s="199">
        <f>'[2]01'!K39</f>
        <v>0</v>
      </c>
      <c r="K37" s="15">
        <f t="shared" si="3"/>
        <v>71</v>
      </c>
      <c r="L37" s="18">
        <f>frq!C37</f>
        <v>1</v>
      </c>
      <c r="M37" s="167">
        <f t="shared" si="4"/>
        <v>70.599999999999994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70.599999999999994</v>
      </c>
      <c r="R37" s="18">
        <v>0.4</v>
      </c>
    </row>
    <row r="38" spans="1:18">
      <c r="A38" s="8" t="s">
        <v>80</v>
      </c>
      <c r="B38" s="198">
        <f>'[2]01'!B40</f>
        <v>84</v>
      </c>
      <c r="C38" s="199">
        <f>'[2]01'!C40</f>
        <v>0</v>
      </c>
      <c r="D38" s="199">
        <f>'[2]01'!D40</f>
        <v>0</v>
      </c>
      <c r="E38" s="199">
        <f>'[2]01'!E40</f>
        <v>0</v>
      </c>
      <c r="F38" s="15">
        <f t="shared" si="6"/>
        <v>84</v>
      </c>
      <c r="G38" s="198">
        <f>'[2]01'!H40</f>
        <v>71</v>
      </c>
      <c r="H38" s="199">
        <f>'[2]01'!I40</f>
        <v>0</v>
      </c>
      <c r="I38" s="199">
        <f>'[2]01'!J40</f>
        <v>0</v>
      </c>
      <c r="J38" s="199">
        <f>'[2]01'!K40</f>
        <v>0</v>
      </c>
      <c r="K38" s="15">
        <f t="shared" si="3"/>
        <v>71</v>
      </c>
      <c r="L38" s="18">
        <f>frq!C38</f>
        <v>1</v>
      </c>
      <c r="M38" s="167">
        <f t="shared" si="4"/>
        <v>70.599999999999994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70.599999999999994</v>
      </c>
      <c r="R38" s="18">
        <v>0.4</v>
      </c>
    </row>
    <row r="39" spans="1:18">
      <c r="A39" s="8" t="s">
        <v>81</v>
      </c>
      <c r="B39" s="198">
        <f>'[2]01'!B41</f>
        <v>84</v>
      </c>
      <c r="C39" s="199">
        <f>'[2]01'!C41</f>
        <v>0</v>
      </c>
      <c r="D39" s="199">
        <f>'[2]01'!D41</f>
        <v>0</v>
      </c>
      <c r="E39" s="199">
        <f>'[2]01'!E41</f>
        <v>0</v>
      </c>
      <c r="F39" s="15">
        <f t="shared" si="6"/>
        <v>84</v>
      </c>
      <c r="G39" s="198">
        <f>'[2]01'!H41</f>
        <v>71</v>
      </c>
      <c r="H39" s="199">
        <f>'[2]01'!I41</f>
        <v>0</v>
      </c>
      <c r="I39" s="199">
        <f>'[2]01'!J41</f>
        <v>0</v>
      </c>
      <c r="J39" s="199">
        <f>'[2]01'!K41</f>
        <v>0</v>
      </c>
      <c r="K39" s="15">
        <f t="shared" si="3"/>
        <v>71</v>
      </c>
      <c r="L39" s="18">
        <f>frq!C39</f>
        <v>1</v>
      </c>
      <c r="M39" s="167">
        <f t="shared" si="4"/>
        <v>70.3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70.3</v>
      </c>
      <c r="R39" s="18">
        <v>0.7</v>
      </c>
    </row>
    <row r="40" spans="1:18">
      <c r="A40" s="8" t="s">
        <v>82</v>
      </c>
      <c r="B40" s="198">
        <f>'[2]01'!B42</f>
        <v>84</v>
      </c>
      <c r="C40" s="199">
        <f>'[2]01'!C42</f>
        <v>0</v>
      </c>
      <c r="D40" s="199">
        <f>'[2]01'!D42</f>
        <v>0</v>
      </c>
      <c r="E40" s="199">
        <f>'[2]01'!E42</f>
        <v>0</v>
      </c>
      <c r="F40" s="15">
        <f t="shared" si="6"/>
        <v>84</v>
      </c>
      <c r="G40" s="198">
        <f>'[2]01'!H42</f>
        <v>71</v>
      </c>
      <c r="H40" s="199">
        <f>'[2]01'!I42</f>
        <v>0</v>
      </c>
      <c r="I40" s="199">
        <f>'[2]01'!J42</f>
        <v>0</v>
      </c>
      <c r="J40" s="199">
        <f>'[2]01'!K42</f>
        <v>0</v>
      </c>
      <c r="K40" s="15">
        <f t="shared" si="3"/>
        <v>71</v>
      </c>
      <c r="L40" s="18">
        <f>frq!C40</f>
        <v>1</v>
      </c>
      <c r="M40" s="167">
        <f t="shared" si="4"/>
        <v>70.3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70.3</v>
      </c>
      <c r="R40" s="18">
        <v>0.7</v>
      </c>
    </row>
    <row r="41" spans="1:18">
      <c r="A41" s="8" t="s">
        <v>83</v>
      </c>
      <c r="B41" s="198">
        <f>'[2]01'!B43</f>
        <v>84</v>
      </c>
      <c r="C41" s="199">
        <f>'[2]01'!C43</f>
        <v>0</v>
      </c>
      <c r="D41" s="199">
        <f>'[2]01'!D43</f>
        <v>0</v>
      </c>
      <c r="E41" s="199">
        <f>'[2]01'!E43</f>
        <v>0</v>
      </c>
      <c r="F41" s="15">
        <f t="shared" si="6"/>
        <v>84</v>
      </c>
      <c r="G41" s="198">
        <f>'[2]01'!H43</f>
        <v>71</v>
      </c>
      <c r="H41" s="199">
        <f>'[2]01'!I43</f>
        <v>0</v>
      </c>
      <c r="I41" s="199">
        <f>'[2]01'!J43</f>
        <v>0</v>
      </c>
      <c r="J41" s="199">
        <f>'[2]01'!K43</f>
        <v>0</v>
      </c>
      <c r="K41" s="15">
        <f t="shared" si="3"/>
        <v>71</v>
      </c>
      <c r="L41" s="18">
        <f>frq!C41</f>
        <v>1</v>
      </c>
      <c r="M41" s="167">
        <f t="shared" si="4"/>
        <v>70.3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70.3</v>
      </c>
      <c r="R41" s="18">
        <v>0.7</v>
      </c>
    </row>
    <row r="42" spans="1:18">
      <c r="A42" s="8" t="s">
        <v>84</v>
      </c>
      <c r="B42" s="198">
        <f>'[2]01'!B44</f>
        <v>84</v>
      </c>
      <c r="C42" s="199">
        <f>'[2]01'!C44</f>
        <v>0</v>
      </c>
      <c r="D42" s="199">
        <f>'[2]01'!D44</f>
        <v>0</v>
      </c>
      <c r="E42" s="199">
        <f>'[2]01'!E44</f>
        <v>0</v>
      </c>
      <c r="F42" s="15">
        <f t="shared" si="6"/>
        <v>84</v>
      </c>
      <c r="G42" s="198">
        <f>'[2]01'!H44</f>
        <v>71</v>
      </c>
      <c r="H42" s="199">
        <f>'[2]01'!I44</f>
        <v>0</v>
      </c>
      <c r="I42" s="199">
        <f>'[2]01'!J44</f>
        <v>0</v>
      </c>
      <c r="J42" s="199">
        <f>'[2]01'!K44</f>
        <v>0</v>
      </c>
      <c r="K42" s="15">
        <f t="shared" si="3"/>
        <v>71</v>
      </c>
      <c r="L42" s="18">
        <f>frq!C42</f>
        <v>1</v>
      </c>
      <c r="M42" s="167">
        <f t="shared" si="4"/>
        <v>70.3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70.3</v>
      </c>
      <c r="R42" s="18">
        <v>0.7</v>
      </c>
    </row>
    <row r="43" spans="1:18">
      <c r="A43" s="8" t="s">
        <v>85</v>
      </c>
      <c r="B43" s="198">
        <f>'[2]01'!B45</f>
        <v>84</v>
      </c>
      <c r="C43" s="199">
        <f>'[2]01'!C45</f>
        <v>0</v>
      </c>
      <c r="D43" s="199">
        <f>'[2]01'!D45</f>
        <v>0</v>
      </c>
      <c r="E43" s="199">
        <f>'[2]01'!E45</f>
        <v>0</v>
      </c>
      <c r="F43" s="15">
        <f t="shared" si="6"/>
        <v>84</v>
      </c>
      <c r="G43" s="198">
        <f>'[2]01'!H45</f>
        <v>71</v>
      </c>
      <c r="H43" s="199">
        <f>'[2]01'!I45</f>
        <v>0</v>
      </c>
      <c r="I43" s="199">
        <f>'[2]01'!J45</f>
        <v>0</v>
      </c>
      <c r="J43" s="199">
        <f>'[2]01'!K45</f>
        <v>0</v>
      </c>
      <c r="K43" s="15">
        <f t="shared" si="3"/>
        <v>71</v>
      </c>
      <c r="L43" s="18">
        <f>frq!C43</f>
        <v>1</v>
      </c>
      <c r="M43" s="167">
        <f t="shared" si="4"/>
        <v>70.3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70.3</v>
      </c>
      <c r="R43" s="18">
        <v>0.7</v>
      </c>
    </row>
    <row r="44" spans="1:18">
      <c r="A44" s="8" t="s">
        <v>86</v>
      </c>
      <c r="B44" s="198">
        <f>'[2]01'!B46</f>
        <v>84</v>
      </c>
      <c r="C44" s="199">
        <f>'[2]01'!C46</f>
        <v>0</v>
      </c>
      <c r="D44" s="199">
        <f>'[2]01'!D46</f>
        <v>0</v>
      </c>
      <c r="E44" s="199">
        <f>'[2]01'!E46</f>
        <v>0</v>
      </c>
      <c r="F44" s="15">
        <f t="shared" si="6"/>
        <v>84</v>
      </c>
      <c r="G44" s="198">
        <f>'[2]01'!H46</f>
        <v>71</v>
      </c>
      <c r="H44" s="199">
        <f>'[2]01'!I46</f>
        <v>0</v>
      </c>
      <c r="I44" s="199">
        <f>'[2]01'!J46</f>
        <v>0</v>
      </c>
      <c r="J44" s="199">
        <f>'[2]01'!K46</f>
        <v>0</v>
      </c>
      <c r="K44" s="15">
        <f t="shared" si="3"/>
        <v>71</v>
      </c>
      <c r="L44" s="18">
        <f>frq!C44</f>
        <v>1</v>
      </c>
      <c r="M44" s="167">
        <f t="shared" si="4"/>
        <v>70.3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70.3</v>
      </c>
      <c r="R44" s="18">
        <v>0.7</v>
      </c>
    </row>
    <row r="45" spans="1:18">
      <c r="A45" s="8" t="s">
        <v>87</v>
      </c>
      <c r="B45" s="198">
        <f>'[2]01'!B47</f>
        <v>84</v>
      </c>
      <c r="C45" s="199">
        <f>'[2]01'!C47</f>
        <v>0</v>
      </c>
      <c r="D45" s="199">
        <f>'[2]01'!D47</f>
        <v>0</v>
      </c>
      <c r="E45" s="199">
        <f>'[2]01'!E47</f>
        <v>0</v>
      </c>
      <c r="F45" s="15">
        <f t="shared" si="6"/>
        <v>84</v>
      </c>
      <c r="G45" s="198">
        <f>'[2]01'!H47</f>
        <v>71</v>
      </c>
      <c r="H45" s="199">
        <f>'[2]01'!I47</f>
        <v>0</v>
      </c>
      <c r="I45" s="199">
        <f>'[2]01'!J47</f>
        <v>0</v>
      </c>
      <c r="J45" s="199">
        <f>'[2]01'!K47</f>
        <v>0</v>
      </c>
      <c r="K45" s="15">
        <f t="shared" si="3"/>
        <v>71</v>
      </c>
      <c r="L45" s="18">
        <f>frq!C45</f>
        <v>1</v>
      </c>
      <c r="M45" s="167">
        <f t="shared" si="4"/>
        <v>70.3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70.3</v>
      </c>
      <c r="R45" s="18">
        <v>0.7</v>
      </c>
    </row>
    <row r="46" spans="1:18">
      <c r="A46" s="8" t="s">
        <v>88</v>
      </c>
      <c r="B46" s="198">
        <f>'[2]01'!B48</f>
        <v>84</v>
      </c>
      <c r="C46" s="199">
        <f>'[2]01'!C48</f>
        <v>0</v>
      </c>
      <c r="D46" s="199">
        <f>'[2]01'!D48</f>
        <v>0</v>
      </c>
      <c r="E46" s="199">
        <f>'[2]01'!E48</f>
        <v>0</v>
      </c>
      <c r="F46" s="15">
        <f t="shared" si="6"/>
        <v>84</v>
      </c>
      <c r="G46" s="198">
        <f>'[2]01'!H48</f>
        <v>70</v>
      </c>
      <c r="H46" s="199">
        <f>'[2]01'!I48</f>
        <v>0</v>
      </c>
      <c r="I46" s="199">
        <f>'[2]01'!J48</f>
        <v>0</v>
      </c>
      <c r="J46" s="199">
        <f>'[2]01'!K48</f>
        <v>0</v>
      </c>
      <c r="K46" s="15">
        <f t="shared" si="3"/>
        <v>70</v>
      </c>
      <c r="L46" s="18">
        <f>frq!C46</f>
        <v>1</v>
      </c>
      <c r="M46" s="167">
        <f t="shared" si="4"/>
        <v>69.3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69.3</v>
      </c>
      <c r="R46" s="18">
        <v>0.7</v>
      </c>
    </row>
    <row r="47" spans="1:18">
      <c r="A47" s="8" t="s">
        <v>89</v>
      </c>
      <c r="B47" s="198">
        <f>'[2]01'!B49</f>
        <v>84</v>
      </c>
      <c r="C47" s="199">
        <f>'[2]01'!C49</f>
        <v>0</v>
      </c>
      <c r="D47" s="199">
        <f>'[2]01'!D49</f>
        <v>0</v>
      </c>
      <c r="E47" s="199">
        <f>'[2]01'!E49</f>
        <v>0</v>
      </c>
      <c r="F47" s="15">
        <f t="shared" si="6"/>
        <v>84</v>
      </c>
      <c r="G47" s="198">
        <f>'[2]01'!H49</f>
        <v>70</v>
      </c>
      <c r="H47" s="199">
        <f>'[2]01'!I49</f>
        <v>0</v>
      </c>
      <c r="I47" s="199">
        <f>'[2]01'!J49</f>
        <v>0</v>
      </c>
      <c r="J47" s="199">
        <f>'[2]01'!K49</f>
        <v>0</v>
      </c>
      <c r="K47" s="15">
        <f t="shared" si="3"/>
        <v>70</v>
      </c>
      <c r="L47" s="18">
        <f>frq!C47</f>
        <v>1</v>
      </c>
      <c r="M47" s="167">
        <f t="shared" si="4"/>
        <v>69.3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69.3</v>
      </c>
      <c r="R47" s="18">
        <v>0.7</v>
      </c>
    </row>
    <row r="48" spans="1:18">
      <c r="A48" s="8" t="s">
        <v>90</v>
      </c>
      <c r="B48" s="198">
        <f>'[2]01'!B50</f>
        <v>84</v>
      </c>
      <c r="C48" s="199">
        <f>'[2]01'!C50</f>
        <v>0</v>
      </c>
      <c r="D48" s="199">
        <f>'[2]01'!D50</f>
        <v>0</v>
      </c>
      <c r="E48" s="199">
        <f>'[2]01'!E50</f>
        <v>0</v>
      </c>
      <c r="F48" s="15">
        <f t="shared" si="6"/>
        <v>84</v>
      </c>
      <c r="G48" s="198">
        <f>'[2]01'!H50</f>
        <v>70</v>
      </c>
      <c r="H48" s="199">
        <f>'[2]01'!I50</f>
        <v>0</v>
      </c>
      <c r="I48" s="199">
        <f>'[2]01'!J50</f>
        <v>0</v>
      </c>
      <c r="J48" s="199">
        <f>'[2]01'!K50</f>
        <v>0</v>
      </c>
      <c r="K48" s="15">
        <f t="shared" si="3"/>
        <v>70</v>
      </c>
      <c r="L48" s="18">
        <f>frq!C48</f>
        <v>1</v>
      </c>
      <c r="M48" s="167">
        <f t="shared" si="4"/>
        <v>69.3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69.3</v>
      </c>
      <c r="R48" s="18">
        <v>0.7</v>
      </c>
    </row>
    <row r="49" spans="1:18">
      <c r="A49" s="8" t="s">
        <v>91</v>
      </c>
      <c r="B49" s="198">
        <f>'[2]01'!B51</f>
        <v>84</v>
      </c>
      <c r="C49" s="199">
        <f>'[2]01'!C51</f>
        <v>0</v>
      </c>
      <c r="D49" s="199">
        <f>'[2]01'!D51</f>
        <v>0</v>
      </c>
      <c r="E49" s="199">
        <f>'[2]01'!E51</f>
        <v>0</v>
      </c>
      <c r="F49" s="15">
        <f t="shared" si="6"/>
        <v>84</v>
      </c>
      <c r="G49" s="198">
        <f>'[2]01'!H51</f>
        <v>69</v>
      </c>
      <c r="H49" s="199">
        <f>'[2]01'!I51</f>
        <v>0</v>
      </c>
      <c r="I49" s="199">
        <f>'[2]01'!J51</f>
        <v>0</v>
      </c>
      <c r="J49" s="199">
        <f>'[2]01'!K51</f>
        <v>0</v>
      </c>
      <c r="K49" s="15">
        <f t="shared" si="3"/>
        <v>69</v>
      </c>
      <c r="L49" s="18">
        <f>frq!C49</f>
        <v>1</v>
      </c>
      <c r="M49" s="167">
        <f t="shared" si="4"/>
        <v>68.3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68.3</v>
      </c>
      <c r="R49" s="18">
        <v>0.7</v>
      </c>
    </row>
    <row r="50" spans="1:18">
      <c r="A50" s="8" t="s">
        <v>92</v>
      </c>
      <c r="B50" s="198">
        <f>'[2]01'!B52</f>
        <v>84</v>
      </c>
      <c r="C50" s="199">
        <f>'[2]01'!C52</f>
        <v>0</v>
      </c>
      <c r="D50" s="199">
        <f>'[2]01'!D52</f>
        <v>0</v>
      </c>
      <c r="E50" s="199">
        <f>'[2]01'!E52</f>
        <v>0</v>
      </c>
      <c r="F50" s="15">
        <f t="shared" si="6"/>
        <v>84</v>
      </c>
      <c r="G50" s="198">
        <f>'[2]01'!H52</f>
        <v>69</v>
      </c>
      <c r="H50" s="199">
        <f>'[2]01'!I52</f>
        <v>0</v>
      </c>
      <c r="I50" s="199">
        <f>'[2]01'!J52</f>
        <v>0</v>
      </c>
      <c r="J50" s="199">
        <f>'[2]01'!K52</f>
        <v>0</v>
      </c>
      <c r="K50" s="15">
        <f t="shared" si="3"/>
        <v>69</v>
      </c>
      <c r="L50" s="18">
        <f>frq!C50</f>
        <v>1</v>
      </c>
      <c r="M50" s="167">
        <f t="shared" si="4"/>
        <v>68.3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68.3</v>
      </c>
      <c r="R50" s="18">
        <v>0.7</v>
      </c>
    </row>
    <row r="51" spans="1:18">
      <c r="A51" s="8" t="s">
        <v>93</v>
      </c>
      <c r="B51" s="198">
        <f>'[2]01'!B53</f>
        <v>84</v>
      </c>
      <c r="C51" s="199">
        <f>'[2]01'!C53</f>
        <v>0</v>
      </c>
      <c r="D51" s="199">
        <f>'[2]01'!D53</f>
        <v>0</v>
      </c>
      <c r="E51" s="199">
        <f>'[2]01'!E53</f>
        <v>0</v>
      </c>
      <c r="F51" s="15">
        <f t="shared" si="6"/>
        <v>84</v>
      </c>
      <c r="G51" s="198">
        <f>'[2]01'!H53</f>
        <v>69</v>
      </c>
      <c r="H51" s="199">
        <f>'[2]01'!I53</f>
        <v>0</v>
      </c>
      <c r="I51" s="199">
        <f>'[2]01'!J53</f>
        <v>0</v>
      </c>
      <c r="J51" s="199">
        <f>'[2]01'!K53</f>
        <v>0</v>
      </c>
      <c r="K51" s="15">
        <f t="shared" si="3"/>
        <v>69</v>
      </c>
      <c r="L51" s="18">
        <f>frq!C51</f>
        <v>1</v>
      </c>
      <c r="M51" s="167">
        <f t="shared" si="4"/>
        <v>68.3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68.3</v>
      </c>
      <c r="R51" s="18">
        <v>0.7</v>
      </c>
    </row>
    <row r="52" spans="1:18">
      <c r="A52" s="8" t="s">
        <v>94</v>
      </c>
      <c r="B52" s="198">
        <f>'[2]01'!B54</f>
        <v>84</v>
      </c>
      <c r="C52" s="199">
        <f>'[2]01'!C54</f>
        <v>0</v>
      </c>
      <c r="D52" s="199">
        <f>'[2]01'!D54</f>
        <v>0</v>
      </c>
      <c r="E52" s="199">
        <f>'[2]01'!E54</f>
        <v>0</v>
      </c>
      <c r="F52" s="15">
        <f t="shared" si="6"/>
        <v>84</v>
      </c>
      <c r="G52" s="198">
        <f>'[2]01'!H54</f>
        <v>69</v>
      </c>
      <c r="H52" s="199">
        <f>'[2]01'!I54</f>
        <v>0</v>
      </c>
      <c r="I52" s="199">
        <f>'[2]01'!J54</f>
        <v>0</v>
      </c>
      <c r="J52" s="199">
        <f>'[2]01'!K54</f>
        <v>0</v>
      </c>
      <c r="K52" s="15">
        <f t="shared" si="3"/>
        <v>69</v>
      </c>
      <c r="L52" s="18">
        <f>frq!C52</f>
        <v>1</v>
      </c>
      <c r="M52" s="167">
        <f t="shared" si="4"/>
        <v>68.3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68.3</v>
      </c>
      <c r="R52" s="18">
        <v>0.7</v>
      </c>
    </row>
    <row r="53" spans="1:18">
      <c r="A53" s="8" t="s">
        <v>95</v>
      </c>
      <c r="B53" s="198">
        <f>'[2]01'!B55</f>
        <v>84</v>
      </c>
      <c r="C53" s="199">
        <f>'[2]01'!C55</f>
        <v>0</v>
      </c>
      <c r="D53" s="199">
        <f>'[2]01'!D55</f>
        <v>0</v>
      </c>
      <c r="E53" s="199">
        <f>'[2]01'!E55</f>
        <v>0</v>
      </c>
      <c r="F53" s="15">
        <f t="shared" si="6"/>
        <v>84</v>
      </c>
      <c r="G53" s="198">
        <f>'[2]01'!H55</f>
        <v>69</v>
      </c>
      <c r="H53" s="199">
        <f>'[2]01'!I55</f>
        <v>0</v>
      </c>
      <c r="I53" s="199">
        <f>'[2]01'!J55</f>
        <v>0</v>
      </c>
      <c r="J53" s="199">
        <f>'[2]01'!K55</f>
        <v>0</v>
      </c>
      <c r="K53" s="15">
        <f t="shared" si="3"/>
        <v>69</v>
      </c>
      <c r="L53" s="18">
        <f>frq!C53</f>
        <v>1</v>
      </c>
      <c r="M53" s="167">
        <f t="shared" si="4"/>
        <v>68.3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68.3</v>
      </c>
      <c r="R53" s="18">
        <v>0.7</v>
      </c>
    </row>
    <row r="54" spans="1:18">
      <c r="A54" s="8" t="s">
        <v>96</v>
      </c>
      <c r="B54" s="198">
        <f>'[2]01'!B56</f>
        <v>84</v>
      </c>
      <c r="C54" s="199">
        <f>'[2]01'!C56</f>
        <v>0</v>
      </c>
      <c r="D54" s="199">
        <f>'[2]01'!D56</f>
        <v>0</v>
      </c>
      <c r="E54" s="199">
        <f>'[2]01'!E56</f>
        <v>0</v>
      </c>
      <c r="F54" s="15">
        <f t="shared" si="6"/>
        <v>84</v>
      </c>
      <c r="G54" s="198">
        <f>'[2]01'!H56</f>
        <v>69</v>
      </c>
      <c r="H54" s="199">
        <f>'[2]01'!I56</f>
        <v>0</v>
      </c>
      <c r="I54" s="199">
        <f>'[2]01'!J56</f>
        <v>0</v>
      </c>
      <c r="J54" s="199">
        <f>'[2]01'!K56</f>
        <v>0</v>
      </c>
      <c r="K54" s="15">
        <f t="shared" si="3"/>
        <v>69</v>
      </c>
      <c r="L54" s="18">
        <f>frq!C54</f>
        <v>1</v>
      </c>
      <c r="M54" s="167">
        <f t="shared" si="4"/>
        <v>68.3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68.3</v>
      </c>
      <c r="R54" s="18">
        <v>0.7</v>
      </c>
    </row>
    <row r="55" spans="1:18">
      <c r="A55" s="8" t="s">
        <v>97</v>
      </c>
      <c r="B55" s="198">
        <f>'[2]01'!B57</f>
        <v>84</v>
      </c>
      <c r="C55" s="199">
        <f>'[2]01'!C57</f>
        <v>0</v>
      </c>
      <c r="D55" s="199">
        <f>'[2]01'!D57</f>
        <v>0</v>
      </c>
      <c r="E55" s="199">
        <f>'[2]01'!E57</f>
        <v>0</v>
      </c>
      <c r="F55" s="15">
        <f t="shared" si="6"/>
        <v>84</v>
      </c>
      <c r="G55" s="198">
        <f>'[2]01'!H57</f>
        <v>69</v>
      </c>
      <c r="H55" s="199">
        <f>'[2]01'!I57</f>
        <v>0</v>
      </c>
      <c r="I55" s="199">
        <f>'[2]01'!J57</f>
        <v>0</v>
      </c>
      <c r="J55" s="199">
        <f>'[2]01'!K57</f>
        <v>0</v>
      </c>
      <c r="K55" s="15">
        <f t="shared" si="3"/>
        <v>69</v>
      </c>
      <c r="L55" s="18">
        <f>frq!C55</f>
        <v>1</v>
      </c>
      <c r="M55" s="167">
        <f t="shared" si="4"/>
        <v>68.3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68.3</v>
      </c>
      <c r="R55" s="18">
        <v>0.7</v>
      </c>
    </row>
    <row r="56" spans="1:18">
      <c r="A56" s="8" t="s">
        <v>98</v>
      </c>
      <c r="B56" s="198">
        <f>'[2]01'!B58</f>
        <v>84</v>
      </c>
      <c r="C56" s="199">
        <f>'[2]01'!C58</f>
        <v>0</v>
      </c>
      <c r="D56" s="199">
        <f>'[2]01'!D58</f>
        <v>0</v>
      </c>
      <c r="E56" s="199">
        <f>'[2]01'!E58</f>
        <v>0</v>
      </c>
      <c r="F56" s="15">
        <f t="shared" si="6"/>
        <v>84</v>
      </c>
      <c r="G56" s="198">
        <f>'[2]01'!H58</f>
        <v>69</v>
      </c>
      <c r="H56" s="199">
        <f>'[2]01'!I58</f>
        <v>0</v>
      </c>
      <c r="I56" s="199">
        <f>'[2]01'!J58</f>
        <v>0</v>
      </c>
      <c r="J56" s="199">
        <f>'[2]01'!K58</f>
        <v>0</v>
      </c>
      <c r="K56" s="15">
        <f t="shared" si="3"/>
        <v>69</v>
      </c>
      <c r="L56" s="18">
        <f>frq!C56</f>
        <v>1</v>
      </c>
      <c r="M56" s="167">
        <f t="shared" si="4"/>
        <v>68.3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68.3</v>
      </c>
      <c r="R56" s="18">
        <v>0.7</v>
      </c>
    </row>
    <row r="57" spans="1:18">
      <c r="A57" s="8" t="s">
        <v>99</v>
      </c>
      <c r="B57" s="198">
        <f>'[2]01'!B59</f>
        <v>84</v>
      </c>
      <c r="C57" s="199">
        <f>'[2]01'!C59</f>
        <v>0</v>
      </c>
      <c r="D57" s="199">
        <f>'[2]01'!D59</f>
        <v>0</v>
      </c>
      <c r="E57" s="199">
        <f>'[2]01'!E59</f>
        <v>0</v>
      </c>
      <c r="F57" s="15">
        <f t="shared" si="6"/>
        <v>84</v>
      </c>
      <c r="G57" s="198">
        <f>'[2]01'!H59</f>
        <v>69</v>
      </c>
      <c r="H57" s="199">
        <f>'[2]01'!I59</f>
        <v>0</v>
      </c>
      <c r="I57" s="199">
        <f>'[2]01'!J59</f>
        <v>0</v>
      </c>
      <c r="J57" s="199">
        <f>'[2]01'!K59</f>
        <v>0</v>
      </c>
      <c r="K57" s="15">
        <f t="shared" si="3"/>
        <v>69</v>
      </c>
      <c r="L57" s="18">
        <f>frq!C57</f>
        <v>1</v>
      </c>
      <c r="M57" s="167">
        <f t="shared" si="4"/>
        <v>68.3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68.3</v>
      </c>
      <c r="R57" s="18">
        <v>0.7</v>
      </c>
    </row>
    <row r="58" spans="1:18">
      <c r="A58" s="8" t="s">
        <v>100</v>
      </c>
      <c r="B58" s="198">
        <f>'[2]01'!B60</f>
        <v>84</v>
      </c>
      <c r="C58" s="199">
        <f>'[2]01'!C60</f>
        <v>0</v>
      </c>
      <c r="D58" s="199">
        <f>'[2]01'!D60</f>
        <v>0</v>
      </c>
      <c r="E58" s="199">
        <f>'[2]01'!E60</f>
        <v>0</v>
      </c>
      <c r="F58" s="15">
        <f t="shared" si="6"/>
        <v>84</v>
      </c>
      <c r="G58" s="198">
        <f>'[2]01'!H60</f>
        <v>69</v>
      </c>
      <c r="H58" s="199">
        <f>'[2]01'!I60</f>
        <v>0</v>
      </c>
      <c r="I58" s="199">
        <f>'[2]01'!J60</f>
        <v>0</v>
      </c>
      <c r="J58" s="199">
        <f>'[2]01'!K60</f>
        <v>0</v>
      </c>
      <c r="K58" s="15">
        <f t="shared" si="3"/>
        <v>69</v>
      </c>
      <c r="L58" s="18">
        <f>frq!C58</f>
        <v>1</v>
      </c>
      <c r="M58" s="167">
        <f t="shared" si="4"/>
        <v>68.3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68.3</v>
      </c>
      <c r="R58" s="18">
        <v>0.7</v>
      </c>
    </row>
    <row r="59" spans="1:18">
      <c r="A59" s="8" t="s">
        <v>101</v>
      </c>
      <c r="B59" s="198">
        <f>'[2]01'!B61</f>
        <v>84</v>
      </c>
      <c r="C59" s="199">
        <f>'[2]01'!C61</f>
        <v>0</v>
      </c>
      <c r="D59" s="199">
        <f>'[2]01'!D61</f>
        <v>0</v>
      </c>
      <c r="E59" s="199">
        <f>'[2]01'!E61</f>
        <v>0</v>
      </c>
      <c r="F59" s="15">
        <f t="shared" si="6"/>
        <v>84</v>
      </c>
      <c r="G59" s="198">
        <f>'[2]01'!H61</f>
        <v>69</v>
      </c>
      <c r="H59" s="199">
        <f>'[2]01'!I61</f>
        <v>0</v>
      </c>
      <c r="I59" s="199">
        <f>'[2]01'!J61</f>
        <v>0</v>
      </c>
      <c r="J59" s="199">
        <f>'[2]01'!K61</f>
        <v>0</v>
      </c>
      <c r="K59" s="15">
        <f t="shared" si="3"/>
        <v>69</v>
      </c>
      <c r="L59" s="18">
        <f>frq!C59</f>
        <v>1</v>
      </c>
      <c r="M59" s="167">
        <f t="shared" si="4"/>
        <v>68.3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68.3</v>
      </c>
      <c r="R59" s="18">
        <v>0.7</v>
      </c>
    </row>
    <row r="60" spans="1:18">
      <c r="A60" s="8" t="s">
        <v>102</v>
      </c>
      <c r="B60" s="198">
        <f>'[2]01'!B62</f>
        <v>84</v>
      </c>
      <c r="C60" s="199">
        <f>'[2]01'!C62</f>
        <v>0</v>
      </c>
      <c r="D60" s="199">
        <f>'[2]01'!D62</f>
        <v>0</v>
      </c>
      <c r="E60" s="199">
        <f>'[2]01'!E62</f>
        <v>0</v>
      </c>
      <c r="F60" s="15">
        <f t="shared" si="6"/>
        <v>84</v>
      </c>
      <c r="G60" s="198">
        <f>'[2]01'!H62</f>
        <v>67</v>
      </c>
      <c r="H60" s="199">
        <f>'[2]01'!I62</f>
        <v>0</v>
      </c>
      <c r="I60" s="199">
        <f>'[2]01'!J62</f>
        <v>0</v>
      </c>
      <c r="J60" s="199">
        <f>'[2]01'!K62</f>
        <v>0</v>
      </c>
      <c r="K60" s="15">
        <f t="shared" si="3"/>
        <v>67</v>
      </c>
      <c r="L60" s="18">
        <f>frq!C60</f>
        <v>1</v>
      </c>
      <c r="M60" s="167">
        <f t="shared" si="4"/>
        <v>66.3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66.3</v>
      </c>
      <c r="R60" s="18">
        <v>0.7</v>
      </c>
    </row>
    <row r="61" spans="1:18">
      <c r="A61" s="8" t="s">
        <v>103</v>
      </c>
      <c r="B61" s="198">
        <f>'[2]01'!B63</f>
        <v>84</v>
      </c>
      <c r="C61" s="199">
        <f>'[2]01'!C63</f>
        <v>0</v>
      </c>
      <c r="D61" s="199">
        <f>'[2]01'!D63</f>
        <v>0</v>
      </c>
      <c r="E61" s="199">
        <f>'[2]01'!E63</f>
        <v>0</v>
      </c>
      <c r="F61" s="15">
        <f t="shared" si="6"/>
        <v>84</v>
      </c>
      <c r="G61" s="198">
        <f>'[2]01'!H63</f>
        <v>33</v>
      </c>
      <c r="H61" s="199">
        <f>'[2]01'!I63</f>
        <v>0</v>
      </c>
      <c r="I61" s="199">
        <f>'[2]01'!J63</f>
        <v>0</v>
      </c>
      <c r="J61" s="199">
        <f>'[2]01'!K63</f>
        <v>0</v>
      </c>
      <c r="K61" s="15">
        <f t="shared" si="3"/>
        <v>33</v>
      </c>
      <c r="L61" s="18">
        <f>frq!C61</f>
        <v>1</v>
      </c>
      <c r="M61" s="167">
        <f t="shared" si="4"/>
        <v>32.299999999999997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32.299999999999997</v>
      </c>
      <c r="R61" s="18">
        <v>0.7</v>
      </c>
    </row>
    <row r="62" spans="1:18">
      <c r="A62" s="8" t="s">
        <v>104</v>
      </c>
      <c r="B62" s="198">
        <f>'[2]01'!B64</f>
        <v>84</v>
      </c>
      <c r="C62" s="199">
        <f>'[2]01'!C64</f>
        <v>0</v>
      </c>
      <c r="D62" s="199">
        <f>'[2]01'!D64</f>
        <v>0</v>
      </c>
      <c r="E62" s="199">
        <f>'[2]01'!E64</f>
        <v>0</v>
      </c>
      <c r="F62" s="15">
        <f t="shared" si="6"/>
        <v>84</v>
      </c>
      <c r="G62" s="198">
        <f>'[2]01'!H64</f>
        <v>33</v>
      </c>
      <c r="H62" s="199">
        <f>'[2]01'!I64</f>
        <v>0</v>
      </c>
      <c r="I62" s="199">
        <f>'[2]01'!J64</f>
        <v>0</v>
      </c>
      <c r="J62" s="199">
        <f>'[2]01'!K64</f>
        <v>0</v>
      </c>
      <c r="K62" s="15">
        <f t="shared" si="3"/>
        <v>33</v>
      </c>
      <c r="L62" s="18">
        <f>frq!C62</f>
        <v>1</v>
      </c>
      <c r="M62" s="167">
        <f t="shared" si="4"/>
        <v>32.299999999999997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32.299999999999997</v>
      </c>
      <c r="R62" s="18">
        <v>0.7</v>
      </c>
    </row>
    <row r="63" spans="1:18">
      <c r="A63" s="8" t="s">
        <v>105</v>
      </c>
      <c r="B63" s="198">
        <f>'[2]01'!B65</f>
        <v>84</v>
      </c>
      <c r="C63" s="199">
        <f>'[2]01'!C65</f>
        <v>0</v>
      </c>
      <c r="D63" s="199">
        <f>'[2]01'!D65</f>
        <v>0</v>
      </c>
      <c r="E63" s="199">
        <f>'[2]01'!E65</f>
        <v>0</v>
      </c>
      <c r="F63" s="15">
        <f t="shared" si="6"/>
        <v>84</v>
      </c>
      <c r="G63" s="198">
        <f>'[2]01'!H65</f>
        <v>33</v>
      </c>
      <c r="H63" s="199">
        <f>'[2]01'!I65</f>
        <v>0</v>
      </c>
      <c r="I63" s="199">
        <f>'[2]01'!J65</f>
        <v>0</v>
      </c>
      <c r="J63" s="199">
        <f>'[2]01'!K65</f>
        <v>0</v>
      </c>
      <c r="K63" s="15">
        <f t="shared" si="3"/>
        <v>33</v>
      </c>
      <c r="L63" s="18">
        <f>frq!C63</f>
        <v>1</v>
      </c>
      <c r="M63" s="167">
        <f t="shared" si="4"/>
        <v>32.299999999999997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32.299999999999997</v>
      </c>
      <c r="R63" s="18">
        <v>0.7</v>
      </c>
    </row>
    <row r="64" spans="1:18">
      <c r="A64" s="8" t="s">
        <v>106</v>
      </c>
      <c r="B64" s="198">
        <f>'[2]01'!B66</f>
        <v>84</v>
      </c>
      <c r="C64" s="199">
        <f>'[2]01'!C66</f>
        <v>0</v>
      </c>
      <c r="D64" s="199">
        <f>'[2]01'!D66</f>
        <v>0</v>
      </c>
      <c r="E64" s="199">
        <f>'[2]01'!E66</f>
        <v>0</v>
      </c>
      <c r="F64" s="15">
        <f t="shared" si="6"/>
        <v>84</v>
      </c>
      <c r="G64" s="198">
        <f>'[2]01'!H66</f>
        <v>33</v>
      </c>
      <c r="H64" s="199">
        <f>'[2]01'!I66</f>
        <v>0</v>
      </c>
      <c r="I64" s="199">
        <f>'[2]01'!J66</f>
        <v>0</v>
      </c>
      <c r="J64" s="199">
        <f>'[2]01'!K66</f>
        <v>0</v>
      </c>
      <c r="K64" s="15">
        <f t="shared" si="3"/>
        <v>33</v>
      </c>
      <c r="L64" s="18">
        <f>frq!C64</f>
        <v>1</v>
      </c>
      <c r="M64" s="167">
        <f t="shared" si="4"/>
        <v>32.299999999999997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32.299999999999997</v>
      </c>
      <c r="R64" s="18">
        <v>0.7</v>
      </c>
    </row>
    <row r="65" spans="1:18">
      <c r="A65" s="8" t="s">
        <v>107</v>
      </c>
      <c r="B65" s="198">
        <f>'[2]01'!B67</f>
        <v>84</v>
      </c>
      <c r="C65" s="199">
        <f>'[2]01'!C67</f>
        <v>0</v>
      </c>
      <c r="D65" s="199">
        <f>'[2]01'!D67</f>
        <v>0</v>
      </c>
      <c r="E65" s="199">
        <f>'[2]01'!E67</f>
        <v>0</v>
      </c>
      <c r="F65" s="15">
        <f t="shared" si="6"/>
        <v>84</v>
      </c>
      <c r="G65" s="198">
        <f>'[2]01'!H67</f>
        <v>33</v>
      </c>
      <c r="H65" s="199">
        <f>'[2]01'!I67</f>
        <v>0</v>
      </c>
      <c r="I65" s="199">
        <f>'[2]01'!J67</f>
        <v>0</v>
      </c>
      <c r="J65" s="199">
        <f>'[2]01'!K67</f>
        <v>0</v>
      </c>
      <c r="K65" s="15">
        <f t="shared" si="3"/>
        <v>33</v>
      </c>
      <c r="L65" s="18">
        <f>frq!C65</f>
        <v>1</v>
      </c>
      <c r="M65" s="167">
        <f t="shared" si="4"/>
        <v>32.299999999999997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32.299999999999997</v>
      </c>
      <c r="R65" s="18">
        <v>0.7</v>
      </c>
    </row>
    <row r="66" spans="1:18">
      <c r="A66" s="8" t="s">
        <v>108</v>
      </c>
      <c r="B66" s="198">
        <f>'[2]01'!B68</f>
        <v>84</v>
      </c>
      <c r="C66" s="199">
        <f>'[2]01'!C68</f>
        <v>0</v>
      </c>
      <c r="D66" s="199">
        <f>'[2]01'!D68</f>
        <v>0</v>
      </c>
      <c r="E66" s="199">
        <f>'[2]01'!E68</f>
        <v>0</v>
      </c>
      <c r="F66" s="15">
        <f t="shared" si="6"/>
        <v>84</v>
      </c>
      <c r="G66" s="198">
        <f>'[2]01'!H68</f>
        <v>33</v>
      </c>
      <c r="H66" s="199">
        <f>'[2]01'!I68</f>
        <v>0</v>
      </c>
      <c r="I66" s="199">
        <f>'[2]01'!J68</f>
        <v>0</v>
      </c>
      <c r="J66" s="199">
        <f>'[2]01'!K68</f>
        <v>0</v>
      </c>
      <c r="K66" s="15">
        <f t="shared" si="3"/>
        <v>33</v>
      </c>
      <c r="L66" s="18">
        <f>frq!C66</f>
        <v>1</v>
      </c>
      <c r="M66" s="167">
        <f t="shared" si="4"/>
        <v>32.299999999999997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32.299999999999997</v>
      </c>
      <c r="R66" s="18">
        <v>0.7</v>
      </c>
    </row>
    <row r="67" spans="1:18">
      <c r="A67" s="8" t="s">
        <v>109</v>
      </c>
      <c r="B67" s="198">
        <f>'[2]01'!B69</f>
        <v>84</v>
      </c>
      <c r="C67" s="199">
        <f>'[2]01'!C69</f>
        <v>0</v>
      </c>
      <c r="D67" s="199">
        <f>'[2]01'!D69</f>
        <v>0</v>
      </c>
      <c r="E67" s="199">
        <f>'[2]01'!E69</f>
        <v>0</v>
      </c>
      <c r="F67" s="15">
        <f t="shared" si="6"/>
        <v>84</v>
      </c>
      <c r="G67" s="198">
        <f>'[2]01'!H69</f>
        <v>33</v>
      </c>
      <c r="H67" s="199">
        <f>'[2]01'!I69</f>
        <v>0</v>
      </c>
      <c r="I67" s="199">
        <f>'[2]01'!J69</f>
        <v>0</v>
      </c>
      <c r="J67" s="199">
        <f>'[2]01'!K69</f>
        <v>0</v>
      </c>
      <c r="K67" s="15">
        <f t="shared" si="3"/>
        <v>33</v>
      </c>
      <c r="L67" s="18">
        <f>frq!C67</f>
        <v>1</v>
      </c>
      <c r="M67" s="167">
        <f t="shared" si="4"/>
        <v>32.299999999999997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32.299999999999997</v>
      </c>
      <c r="R67" s="18">
        <v>0.7</v>
      </c>
    </row>
    <row r="68" spans="1:18">
      <c r="A68" s="8" t="s">
        <v>110</v>
      </c>
      <c r="B68" s="198">
        <f>'[2]01'!B70</f>
        <v>84</v>
      </c>
      <c r="C68" s="199">
        <f>'[2]01'!C70</f>
        <v>0</v>
      </c>
      <c r="D68" s="199">
        <f>'[2]01'!D70</f>
        <v>0</v>
      </c>
      <c r="E68" s="199">
        <f>'[2]01'!E70</f>
        <v>0</v>
      </c>
      <c r="F68" s="15">
        <f t="shared" si="6"/>
        <v>84</v>
      </c>
      <c r="G68" s="198">
        <f>'[2]01'!H70</f>
        <v>33</v>
      </c>
      <c r="H68" s="199">
        <f>'[2]01'!I70</f>
        <v>0</v>
      </c>
      <c r="I68" s="199">
        <f>'[2]01'!J70</f>
        <v>0</v>
      </c>
      <c r="J68" s="199">
        <f>'[2]01'!K70</f>
        <v>0</v>
      </c>
      <c r="K68" s="15">
        <f t="shared" ref="K68:K98" si="13">SUM(G68:J68)</f>
        <v>33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32.299999999999997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32.299999999999997</v>
      </c>
      <c r="R68" s="18">
        <v>0.7</v>
      </c>
    </row>
    <row r="69" spans="1:18">
      <c r="A69" s="8" t="s">
        <v>111</v>
      </c>
      <c r="B69" s="198">
        <f>'[2]01'!B71</f>
        <v>84</v>
      </c>
      <c r="C69" s="199">
        <f>'[2]01'!C71</f>
        <v>0</v>
      </c>
      <c r="D69" s="199">
        <f>'[2]01'!D71</f>
        <v>0</v>
      </c>
      <c r="E69" s="199">
        <f>'[2]01'!E71</f>
        <v>0</v>
      </c>
      <c r="F69" s="15">
        <f t="shared" ref="F69:F98" si="16">SUM(B69:E69)</f>
        <v>84</v>
      </c>
      <c r="G69" s="198">
        <f>'[2]01'!H71</f>
        <v>33</v>
      </c>
      <c r="H69" s="199">
        <f>'[2]01'!I71</f>
        <v>0</v>
      </c>
      <c r="I69" s="199">
        <f>'[2]01'!J71</f>
        <v>0</v>
      </c>
      <c r="J69" s="199">
        <f>'[2]01'!K71</f>
        <v>0</v>
      </c>
      <c r="K69" s="15">
        <f t="shared" si="13"/>
        <v>33</v>
      </c>
      <c r="L69" s="18">
        <f>frq!C69</f>
        <v>1</v>
      </c>
      <c r="M69" s="167">
        <f t="shared" si="14"/>
        <v>32.299999999999997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32.299999999999997</v>
      </c>
      <c r="R69" s="18">
        <v>0.7</v>
      </c>
    </row>
    <row r="70" spans="1:18">
      <c r="A70" s="8" t="s">
        <v>112</v>
      </c>
      <c r="B70" s="198">
        <f>'[2]01'!B72</f>
        <v>84</v>
      </c>
      <c r="C70" s="199">
        <f>'[2]01'!C72</f>
        <v>0</v>
      </c>
      <c r="D70" s="199">
        <f>'[2]01'!D72</f>
        <v>0</v>
      </c>
      <c r="E70" s="199">
        <f>'[2]01'!E72</f>
        <v>0</v>
      </c>
      <c r="F70" s="15">
        <f t="shared" si="16"/>
        <v>84</v>
      </c>
      <c r="G70" s="198">
        <f>'[2]01'!H72</f>
        <v>33</v>
      </c>
      <c r="H70" s="199">
        <f>'[2]01'!I72</f>
        <v>0</v>
      </c>
      <c r="I70" s="199">
        <f>'[2]01'!J72</f>
        <v>0</v>
      </c>
      <c r="J70" s="199">
        <f>'[2]01'!K72</f>
        <v>0</v>
      </c>
      <c r="K70" s="15">
        <f t="shared" si="13"/>
        <v>33</v>
      </c>
      <c r="L70" s="18">
        <f>frq!C70</f>
        <v>1</v>
      </c>
      <c r="M70" s="167">
        <f t="shared" si="14"/>
        <v>32.299999999999997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32.299999999999997</v>
      </c>
      <c r="R70" s="18">
        <v>0.7</v>
      </c>
    </row>
    <row r="71" spans="1:18">
      <c r="A71" s="8" t="s">
        <v>113</v>
      </c>
      <c r="B71" s="198">
        <f>'[2]01'!B73</f>
        <v>84</v>
      </c>
      <c r="C71" s="199">
        <f>'[2]01'!C73</f>
        <v>0</v>
      </c>
      <c r="D71" s="199">
        <f>'[2]01'!D73</f>
        <v>0</v>
      </c>
      <c r="E71" s="199">
        <f>'[2]01'!E73</f>
        <v>0</v>
      </c>
      <c r="F71" s="15">
        <f t="shared" si="16"/>
        <v>84</v>
      </c>
      <c r="G71" s="198">
        <f>'[2]01'!H73</f>
        <v>33</v>
      </c>
      <c r="H71" s="199">
        <f>'[2]01'!I73</f>
        <v>0</v>
      </c>
      <c r="I71" s="199">
        <f>'[2]01'!J73</f>
        <v>0</v>
      </c>
      <c r="J71" s="199">
        <f>'[2]01'!K73</f>
        <v>0</v>
      </c>
      <c r="K71" s="15">
        <f t="shared" si="13"/>
        <v>33</v>
      </c>
      <c r="L71" s="18">
        <f>frq!C71</f>
        <v>1</v>
      </c>
      <c r="M71" s="167">
        <f t="shared" si="14"/>
        <v>32.299999999999997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32.299999999999997</v>
      </c>
      <c r="R71" s="18">
        <v>0.7</v>
      </c>
    </row>
    <row r="72" spans="1:18">
      <c r="A72" s="8" t="s">
        <v>114</v>
      </c>
      <c r="B72" s="198">
        <f>'[2]01'!B74</f>
        <v>84</v>
      </c>
      <c r="C72" s="199">
        <f>'[2]01'!C74</f>
        <v>0</v>
      </c>
      <c r="D72" s="199">
        <f>'[2]01'!D74</f>
        <v>0</v>
      </c>
      <c r="E72" s="199">
        <f>'[2]01'!E74</f>
        <v>0</v>
      </c>
      <c r="F72" s="15">
        <f t="shared" si="16"/>
        <v>84</v>
      </c>
      <c r="G72" s="198">
        <f>'[2]01'!H74</f>
        <v>33</v>
      </c>
      <c r="H72" s="199">
        <f>'[2]01'!I74</f>
        <v>0</v>
      </c>
      <c r="I72" s="199">
        <f>'[2]01'!J74</f>
        <v>0</v>
      </c>
      <c r="J72" s="199">
        <f>'[2]01'!K74</f>
        <v>0</v>
      </c>
      <c r="K72" s="15">
        <f t="shared" si="13"/>
        <v>33</v>
      </c>
      <c r="L72" s="18">
        <f>frq!C72</f>
        <v>1</v>
      </c>
      <c r="M72" s="167">
        <f t="shared" si="14"/>
        <v>32.299999999999997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32.299999999999997</v>
      </c>
      <c r="R72" s="18">
        <v>0.7</v>
      </c>
    </row>
    <row r="73" spans="1:18">
      <c r="A73" s="8" t="s">
        <v>115</v>
      </c>
      <c r="B73" s="198">
        <f>'[2]01'!B75</f>
        <v>84</v>
      </c>
      <c r="C73" s="199">
        <f>'[2]01'!C75</f>
        <v>0</v>
      </c>
      <c r="D73" s="199">
        <f>'[2]01'!D75</f>
        <v>0</v>
      </c>
      <c r="E73" s="199">
        <f>'[2]01'!E75</f>
        <v>0</v>
      </c>
      <c r="F73" s="15">
        <f t="shared" si="16"/>
        <v>84</v>
      </c>
      <c r="G73" s="198">
        <f>'[2]01'!H75</f>
        <v>33</v>
      </c>
      <c r="H73" s="199">
        <f>'[2]01'!I75</f>
        <v>0</v>
      </c>
      <c r="I73" s="199">
        <f>'[2]01'!J75</f>
        <v>0</v>
      </c>
      <c r="J73" s="199">
        <f>'[2]01'!K75</f>
        <v>0</v>
      </c>
      <c r="K73" s="15">
        <f t="shared" si="13"/>
        <v>33</v>
      </c>
      <c r="L73" s="18">
        <f>frq!C73</f>
        <v>1</v>
      </c>
      <c r="M73" s="167">
        <f t="shared" si="14"/>
        <v>32.299999999999997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32.299999999999997</v>
      </c>
      <c r="R73" s="18">
        <v>0.7</v>
      </c>
    </row>
    <row r="74" spans="1:18">
      <c r="A74" s="8" t="s">
        <v>116</v>
      </c>
      <c r="B74" s="198">
        <f>'[2]01'!B76</f>
        <v>84</v>
      </c>
      <c r="C74" s="199">
        <f>'[2]01'!C76</f>
        <v>0</v>
      </c>
      <c r="D74" s="199">
        <f>'[2]01'!D76</f>
        <v>0</v>
      </c>
      <c r="E74" s="199">
        <f>'[2]01'!E76</f>
        <v>0</v>
      </c>
      <c r="F74" s="15">
        <f t="shared" si="16"/>
        <v>84</v>
      </c>
      <c r="G74" s="198">
        <f>'[2]01'!H76</f>
        <v>33</v>
      </c>
      <c r="H74" s="199">
        <f>'[2]01'!I76</f>
        <v>0</v>
      </c>
      <c r="I74" s="199">
        <f>'[2]01'!J76</f>
        <v>0</v>
      </c>
      <c r="J74" s="199">
        <f>'[2]01'!K76</f>
        <v>0</v>
      </c>
      <c r="K74" s="15">
        <f t="shared" si="13"/>
        <v>33</v>
      </c>
      <c r="L74" s="18">
        <f>frq!C74</f>
        <v>1</v>
      </c>
      <c r="M74" s="167">
        <f t="shared" si="14"/>
        <v>32.299999999999997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32.299999999999997</v>
      </c>
      <c r="R74" s="18">
        <v>0.7</v>
      </c>
    </row>
    <row r="75" spans="1:18">
      <c r="A75" s="8" t="s">
        <v>117</v>
      </c>
      <c r="B75" s="198">
        <f>'[2]01'!B77</f>
        <v>84</v>
      </c>
      <c r="C75" s="199">
        <f>'[2]01'!C77</f>
        <v>0</v>
      </c>
      <c r="D75" s="199">
        <f>'[2]01'!D77</f>
        <v>0</v>
      </c>
      <c r="E75" s="199">
        <f>'[2]01'!E77</f>
        <v>0</v>
      </c>
      <c r="F75" s="15">
        <f t="shared" si="16"/>
        <v>84</v>
      </c>
      <c r="G75" s="198">
        <f>'[2]01'!H77</f>
        <v>33</v>
      </c>
      <c r="H75" s="199">
        <f>'[2]01'!I77</f>
        <v>0</v>
      </c>
      <c r="I75" s="199">
        <f>'[2]01'!J77</f>
        <v>0</v>
      </c>
      <c r="J75" s="199">
        <f>'[2]01'!K77</f>
        <v>0</v>
      </c>
      <c r="K75" s="15">
        <f t="shared" si="13"/>
        <v>33</v>
      </c>
      <c r="L75" s="18">
        <f>frq!C75</f>
        <v>1</v>
      </c>
      <c r="M75" s="167">
        <f t="shared" si="14"/>
        <v>32.6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32.6</v>
      </c>
      <c r="R75" s="18">
        <v>0.4</v>
      </c>
    </row>
    <row r="76" spans="1:18">
      <c r="A76" s="8" t="s">
        <v>118</v>
      </c>
      <c r="B76" s="198">
        <f>'[2]01'!B78</f>
        <v>84</v>
      </c>
      <c r="C76" s="199">
        <f>'[2]01'!C78</f>
        <v>0</v>
      </c>
      <c r="D76" s="199">
        <f>'[2]01'!D78</f>
        <v>0</v>
      </c>
      <c r="E76" s="199">
        <f>'[2]01'!E78</f>
        <v>0</v>
      </c>
      <c r="F76" s="15">
        <f t="shared" si="16"/>
        <v>84</v>
      </c>
      <c r="G76" s="198">
        <f>'[2]01'!H78</f>
        <v>33</v>
      </c>
      <c r="H76" s="199">
        <f>'[2]01'!I78</f>
        <v>0</v>
      </c>
      <c r="I76" s="199">
        <f>'[2]01'!J78</f>
        <v>0</v>
      </c>
      <c r="J76" s="199">
        <f>'[2]01'!K78</f>
        <v>0</v>
      </c>
      <c r="K76" s="15">
        <f t="shared" si="13"/>
        <v>33</v>
      </c>
      <c r="L76" s="18">
        <f>frq!C76</f>
        <v>1</v>
      </c>
      <c r="M76" s="167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</row>
    <row r="77" spans="1:18">
      <c r="A77" s="8" t="s">
        <v>119</v>
      </c>
      <c r="B77" s="198">
        <f>'[2]01'!B79</f>
        <v>84</v>
      </c>
      <c r="C77" s="199">
        <f>'[2]01'!C79</f>
        <v>0</v>
      </c>
      <c r="D77" s="199">
        <f>'[2]01'!D79</f>
        <v>0</v>
      </c>
      <c r="E77" s="199">
        <f>'[2]01'!E79</f>
        <v>0</v>
      </c>
      <c r="F77" s="15">
        <f t="shared" si="16"/>
        <v>84</v>
      </c>
      <c r="G77" s="198">
        <f>'[2]01'!H79</f>
        <v>33</v>
      </c>
      <c r="H77" s="199">
        <f>'[2]01'!I79</f>
        <v>0</v>
      </c>
      <c r="I77" s="199">
        <f>'[2]01'!J79</f>
        <v>0</v>
      </c>
      <c r="J77" s="199">
        <f>'[2]01'!K79</f>
        <v>0</v>
      </c>
      <c r="K77" s="15">
        <f t="shared" si="13"/>
        <v>33</v>
      </c>
      <c r="L77" s="18">
        <f>frq!C77</f>
        <v>1</v>
      </c>
      <c r="M77" s="167">
        <f t="shared" si="14"/>
        <v>32.6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32.6</v>
      </c>
      <c r="R77" s="18">
        <v>0.4</v>
      </c>
    </row>
    <row r="78" spans="1:18">
      <c r="A78" s="8" t="s">
        <v>120</v>
      </c>
      <c r="B78" s="198">
        <f>'[2]01'!B80</f>
        <v>84</v>
      </c>
      <c r="C78" s="199">
        <f>'[2]01'!C80</f>
        <v>0</v>
      </c>
      <c r="D78" s="199">
        <f>'[2]01'!D80</f>
        <v>0</v>
      </c>
      <c r="E78" s="199">
        <f>'[2]01'!E80</f>
        <v>0</v>
      </c>
      <c r="F78" s="15">
        <f t="shared" si="16"/>
        <v>84</v>
      </c>
      <c r="G78" s="198">
        <f>'[2]01'!H80</f>
        <v>33</v>
      </c>
      <c r="H78" s="199">
        <f>'[2]01'!I80</f>
        <v>0</v>
      </c>
      <c r="I78" s="199">
        <f>'[2]01'!J80</f>
        <v>0</v>
      </c>
      <c r="J78" s="199">
        <f>'[2]01'!K80</f>
        <v>0</v>
      </c>
      <c r="K78" s="15">
        <f t="shared" si="13"/>
        <v>33</v>
      </c>
      <c r="L78" s="18">
        <f>frq!C78</f>
        <v>1</v>
      </c>
      <c r="M78" s="167">
        <f t="shared" si="14"/>
        <v>32.6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32.6</v>
      </c>
      <c r="R78" s="18">
        <v>0.4</v>
      </c>
    </row>
    <row r="79" spans="1:18">
      <c r="A79" s="8" t="s">
        <v>121</v>
      </c>
      <c r="B79" s="198">
        <f>'[2]01'!B81</f>
        <v>84</v>
      </c>
      <c r="C79" s="199">
        <f>'[2]01'!C81</f>
        <v>0</v>
      </c>
      <c r="D79" s="199">
        <f>'[2]01'!D81</f>
        <v>0</v>
      </c>
      <c r="E79" s="199">
        <f>'[2]01'!E81</f>
        <v>0</v>
      </c>
      <c r="F79" s="15">
        <f t="shared" si="16"/>
        <v>84</v>
      </c>
      <c r="G79" s="198">
        <f>'[2]01'!H81</f>
        <v>33</v>
      </c>
      <c r="H79" s="199">
        <f>'[2]01'!I81</f>
        <v>0</v>
      </c>
      <c r="I79" s="199">
        <f>'[2]01'!J81</f>
        <v>0</v>
      </c>
      <c r="J79" s="199">
        <f>'[2]01'!K81</f>
        <v>0</v>
      </c>
      <c r="K79" s="15">
        <f t="shared" si="13"/>
        <v>33</v>
      </c>
      <c r="L79" s="18">
        <f>frq!C79</f>
        <v>1</v>
      </c>
      <c r="M79" s="167">
        <f t="shared" si="14"/>
        <v>32.6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32.6</v>
      </c>
      <c r="R79" s="18">
        <v>0.4</v>
      </c>
    </row>
    <row r="80" spans="1:18">
      <c r="A80" s="8" t="s">
        <v>122</v>
      </c>
      <c r="B80" s="198">
        <f>'[2]01'!B82</f>
        <v>84</v>
      </c>
      <c r="C80" s="199">
        <f>'[2]01'!C82</f>
        <v>0</v>
      </c>
      <c r="D80" s="199">
        <f>'[2]01'!D82</f>
        <v>0</v>
      </c>
      <c r="E80" s="199">
        <f>'[2]01'!E82</f>
        <v>0</v>
      </c>
      <c r="F80" s="15">
        <f t="shared" si="16"/>
        <v>84</v>
      </c>
      <c r="G80" s="198">
        <f>'[2]01'!H82</f>
        <v>33</v>
      </c>
      <c r="H80" s="199">
        <f>'[2]01'!I82</f>
        <v>0</v>
      </c>
      <c r="I80" s="199">
        <f>'[2]01'!J82</f>
        <v>0</v>
      </c>
      <c r="J80" s="199">
        <f>'[2]01'!K82</f>
        <v>0</v>
      </c>
      <c r="K80" s="15">
        <f t="shared" si="13"/>
        <v>33</v>
      </c>
      <c r="L80" s="18">
        <f>frq!C80</f>
        <v>1</v>
      </c>
      <c r="M80" s="167">
        <f t="shared" si="14"/>
        <v>32.6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32.6</v>
      </c>
      <c r="R80" s="18">
        <v>0.4</v>
      </c>
    </row>
    <row r="81" spans="1:18">
      <c r="A81" s="8" t="s">
        <v>123</v>
      </c>
      <c r="B81" s="198">
        <f>'[2]01'!B83</f>
        <v>84</v>
      </c>
      <c r="C81" s="199">
        <f>'[2]01'!C83</f>
        <v>0</v>
      </c>
      <c r="D81" s="199">
        <f>'[2]01'!D83</f>
        <v>0</v>
      </c>
      <c r="E81" s="199">
        <f>'[2]01'!E83</f>
        <v>0</v>
      </c>
      <c r="F81" s="15">
        <f t="shared" si="16"/>
        <v>84</v>
      </c>
      <c r="G81" s="198">
        <f>'[2]01'!H83</f>
        <v>35</v>
      </c>
      <c r="H81" s="199">
        <f>'[2]01'!I83</f>
        <v>0</v>
      </c>
      <c r="I81" s="199">
        <f>'[2]01'!J83</f>
        <v>0</v>
      </c>
      <c r="J81" s="199">
        <f>'[2]01'!K83</f>
        <v>0</v>
      </c>
      <c r="K81" s="15">
        <f t="shared" si="13"/>
        <v>35</v>
      </c>
      <c r="L81" s="18">
        <f>frq!C81</f>
        <v>1</v>
      </c>
      <c r="M81" s="167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</row>
    <row r="82" spans="1:18">
      <c r="A82" s="8" t="s">
        <v>124</v>
      </c>
      <c r="B82" s="198">
        <f>'[2]01'!B84</f>
        <v>84</v>
      </c>
      <c r="C82" s="199">
        <f>'[2]01'!C84</f>
        <v>0</v>
      </c>
      <c r="D82" s="199">
        <f>'[2]01'!D84</f>
        <v>0</v>
      </c>
      <c r="E82" s="199">
        <f>'[2]01'!E84</f>
        <v>0</v>
      </c>
      <c r="F82" s="15">
        <f t="shared" si="16"/>
        <v>84</v>
      </c>
      <c r="G82" s="198">
        <f>'[2]01'!H84</f>
        <v>35</v>
      </c>
      <c r="H82" s="199">
        <f>'[2]01'!I84</f>
        <v>0</v>
      </c>
      <c r="I82" s="199">
        <f>'[2]01'!J84</f>
        <v>0</v>
      </c>
      <c r="J82" s="199">
        <f>'[2]01'!K84</f>
        <v>0</v>
      </c>
      <c r="K82" s="15">
        <f t="shared" si="13"/>
        <v>35</v>
      </c>
      <c r="L82" s="18">
        <f>frq!C82</f>
        <v>1</v>
      </c>
      <c r="M82" s="167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</row>
    <row r="83" spans="1:18">
      <c r="A83" s="8" t="s">
        <v>125</v>
      </c>
      <c r="B83" s="198">
        <f>'[2]01'!B85</f>
        <v>84</v>
      </c>
      <c r="C83" s="199">
        <f>'[2]01'!C85</f>
        <v>0</v>
      </c>
      <c r="D83" s="199">
        <f>'[2]01'!D85</f>
        <v>0</v>
      </c>
      <c r="E83" s="199">
        <f>'[2]01'!E85</f>
        <v>0</v>
      </c>
      <c r="F83" s="15">
        <f t="shared" si="16"/>
        <v>84</v>
      </c>
      <c r="G83" s="198">
        <f>'[2]01'!H85</f>
        <v>35</v>
      </c>
      <c r="H83" s="199">
        <f>'[2]01'!I85</f>
        <v>0</v>
      </c>
      <c r="I83" s="199">
        <f>'[2]01'!J85</f>
        <v>0</v>
      </c>
      <c r="J83" s="199">
        <f>'[2]01'!K85</f>
        <v>0</v>
      </c>
      <c r="K83" s="15">
        <f t="shared" si="13"/>
        <v>35</v>
      </c>
      <c r="L83" s="18">
        <f>frq!C83</f>
        <v>1</v>
      </c>
      <c r="M83" s="167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</row>
    <row r="84" spans="1:18">
      <c r="A84" s="8" t="s">
        <v>126</v>
      </c>
      <c r="B84" s="198">
        <f>'[2]01'!B86</f>
        <v>84</v>
      </c>
      <c r="C84" s="199">
        <f>'[2]01'!C86</f>
        <v>0</v>
      </c>
      <c r="D84" s="199">
        <f>'[2]01'!D86</f>
        <v>0</v>
      </c>
      <c r="E84" s="199">
        <f>'[2]01'!E86</f>
        <v>0</v>
      </c>
      <c r="F84" s="15">
        <f t="shared" si="16"/>
        <v>84</v>
      </c>
      <c r="G84" s="198">
        <f>'[2]01'!H86</f>
        <v>35</v>
      </c>
      <c r="H84" s="199">
        <f>'[2]01'!I86</f>
        <v>0</v>
      </c>
      <c r="I84" s="199">
        <f>'[2]01'!J86</f>
        <v>0</v>
      </c>
      <c r="J84" s="199">
        <f>'[2]01'!K86</f>
        <v>0</v>
      </c>
      <c r="K84" s="15">
        <f t="shared" si="13"/>
        <v>35</v>
      </c>
      <c r="L84" s="18">
        <f>frq!C84</f>
        <v>1</v>
      </c>
      <c r="M84" s="167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</row>
    <row r="85" spans="1:18">
      <c r="A85" s="8" t="s">
        <v>127</v>
      </c>
      <c r="B85" s="198">
        <f>'[2]01'!B87</f>
        <v>84</v>
      </c>
      <c r="C85" s="199">
        <f>'[2]01'!C87</f>
        <v>0</v>
      </c>
      <c r="D85" s="199">
        <f>'[2]01'!D87</f>
        <v>0</v>
      </c>
      <c r="E85" s="199">
        <f>'[2]01'!E87</f>
        <v>0</v>
      </c>
      <c r="F85" s="15">
        <f t="shared" si="16"/>
        <v>84</v>
      </c>
      <c r="G85" s="198">
        <f>'[2]01'!H87</f>
        <v>35</v>
      </c>
      <c r="H85" s="199">
        <f>'[2]01'!I87</f>
        <v>0</v>
      </c>
      <c r="I85" s="199">
        <f>'[2]01'!J87</f>
        <v>0</v>
      </c>
      <c r="J85" s="199">
        <f>'[2]01'!K87</f>
        <v>0</v>
      </c>
      <c r="K85" s="15">
        <f t="shared" si="13"/>
        <v>35</v>
      </c>
      <c r="L85" s="18">
        <f>frq!C85</f>
        <v>1</v>
      </c>
      <c r="M85" s="167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</row>
    <row r="86" spans="1:18">
      <c r="A86" s="8" t="s">
        <v>128</v>
      </c>
      <c r="B86" s="198">
        <f>'[2]01'!B88</f>
        <v>84</v>
      </c>
      <c r="C86" s="199">
        <f>'[2]01'!C88</f>
        <v>0</v>
      </c>
      <c r="D86" s="199">
        <f>'[2]01'!D88</f>
        <v>0</v>
      </c>
      <c r="E86" s="199">
        <f>'[2]01'!E88</f>
        <v>0</v>
      </c>
      <c r="F86" s="15">
        <f t="shared" si="16"/>
        <v>84</v>
      </c>
      <c r="G86" s="198">
        <f>'[2]01'!H88</f>
        <v>35</v>
      </c>
      <c r="H86" s="199">
        <f>'[2]01'!I88</f>
        <v>0</v>
      </c>
      <c r="I86" s="199">
        <f>'[2]01'!J88</f>
        <v>0</v>
      </c>
      <c r="J86" s="199">
        <f>'[2]01'!K88</f>
        <v>0</v>
      </c>
      <c r="K86" s="15">
        <f t="shared" si="13"/>
        <v>35</v>
      </c>
      <c r="L86" s="18">
        <f>frq!C86</f>
        <v>1</v>
      </c>
      <c r="M86" s="167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</row>
    <row r="87" spans="1:18">
      <c r="A87" s="8" t="s">
        <v>129</v>
      </c>
      <c r="B87" s="198">
        <f>'[2]01'!B89</f>
        <v>84</v>
      </c>
      <c r="C87" s="199">
        <f>'[2]01'!C89</f>
        <v>0</v>
      </c>
      <c r="D87" s="199">
        <f>'[2]01'!D89</f>
        <v>0</v>
      </c>
      <c r="E87" s="199">
        <f>'[2]01'!E89</f>
        <v>0</v>
      </c>
      <c r="F87" s="15">
        <f t="shared" si="16"/>
        <v>84</v>
      </c>
      <c r="G87" s="198">
        <f>'[2]01'!H89</f>
        <v>35</v>
      </c>
      <c r="H87" s="199">
        <f>'[2]01'!I89</f>
        <v>0</v>
      </c>
      <c r="I87" s="199">
        <f>'[2]01'!J89</f>
        <v>0</v>
      </c>
      <c r="J87" s="199">
        <f>'[2]01'!K89</f>
        <v>0</v>
      </c>
      <c r="K87" s="15">
        <f t="shared" si="13"/>
        <v>35</v>
      </c>
      <c r="L87" s="18">
        <f>frq!C87</f>
        <v>1</v>
      </c>
      <c r="M87" s="167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</row>
    <row r="88" spans="1:18">
      <c r="A88" s="8" t="s">
        <v>130</v>
      </c>
      <c r="B88" s="198">
        <f>'[2]01'!B90</f>
        <v>84</v>
      </c>
      <c r="C88" s="199">
        <f>'[2]01'!C90</f>
        <v>0</v>
      </c>
      <c r="D88" s="199">
        <f>'[2]01'!D90</f>
        <v>0</v>
      </c>
      <c r="E88" s="199">
        <f>'[2]01'!E90</f>
        <v>0</v>
      </c>
      <c r="F88" s="15">
        <f t="shared" si="16"/>
        <v>84</v>
      </c>
      <c r="G88" s="198">
        <f>'[2]01'!H90</f>
        <v>35</v>
      </c>
      <c r="H88" s="199">
        <f>'[2]01'!I90</f>
        <v>0</v>
      </c>
      <c r="I88" s="199">
        <f>'[2]01'!J90</f>
        <v>0</v>
      </c>
      <c r="J88" s="199">
        <f>'[2]01'!K90</f>
        <v>0</v>
      </c>
      <c r="K88" s="15">
        <f t="shared" si="13"/>
        <v>35</v>
      </c>
      <c r="L88" s="18">
        <f>frq!C88</f>
        <v>1</v>
      </c>
      <c r="M88" s="167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</row>
    <row r="89" spans="1:18">
      <c r="A89" s="8" t="s">
        <v>131</v>
      </c>
      <c r="B89" s="198">
        <f>'[2]01'!B91</f>
        <v>84</v>
      </c>
      <c r="C89" s="199">
        <f>'[2]01'!C91</f>
        <v>0</v>
      </c>
      <c r="D89" s="199">
        <f>'[2]01'!D91</f>
        <v>0</v>
      </c>
      <c r="E89" s="199">
        <f>'[2]01'!E91</f>
        <v>0</v>
      </c>
      <c r="F89" s="15">
        <f t="shared" si="16"/>
        <v>84</v>
      </c>
      <c r="G89" s="198">
        <f>'[2]01'!H91</f>
        <v>35</v>
      </c>
      <c r="H89" s="199">
        <f>'[2]01'!I91</f>
        <v>0</v>
      </c>
      <c r="I89" s="199">
        <f>'[2]01'!J91</f>
        <v>0</v>
      </c>
      <c r="J89" s="199">
        <f>'[2]01'!K91</f>
        <v>0</v>
      </c>
      <c r="K89" s="15">
        <f t="shared" si="13"/>
        <v>35</v>
      </c>
      <c r="L89" s="18">
        <f>frq!C89</f>
        <v>1</v>
      </c>
      <c r="M89" s="167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198">
        <f>'[2]01'!B92</f>
        <v>84</v>
      </c>
      <c r="C90" s="199">
        <f>'[2]01'!C92</f>
        <v>0</v>
      </c>
      <c r="D90" s="199">
        <f>'[2]01'!D92</f>
        <v>0</v>
      </c>
      <c r="E90" s="199">
        <f>'[2]01'!E92</f>
        <v>0</v>
      </c>
      <c r="F90" s="15">
        <f t="shared" si="16"/>
        <v>84</v>
      </c>
      <c r="G90" s="198">
        <f>'[2]01'!H92</f>
        <v>35</v>
      </c>
      <c r="H90" s="199">
        <f>'[2]01'!I92</f>
        <v>0</v>
      </c>
      <c r="I90" s="199">
        <f>'[2]01'!J92</f>
        <v>0</v>
      </c>
      <c r="J90" s="199">
        <f>'[2]01'!K92</f>
        <v>0</v>
      </c>
      <c r="K90" s="15">
        <f t="shared" si="13"/>
        <v>35</v>
      </c>
      <c r="L90" s="18">
        <f>frq!C90</f>
        <v>1</v>
      </c>
      <c r="M90" s="167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198">
        <f>'[2]01'!B93</f>
        <v>84</v>
      </c>
      <c r="C91" s="199">
        <f>'[2]01'!C93</f>
        <v>0</v>
      </c>
      <c r="D91" s="199">
        <f>'[2]01'!D93</f>
        <v>0</v>
      </c>
      <c r="E91" s="199">
        <f>'[2]01'!E93</f>
        <v>0</v>
      </c>
      <c r="F91" s="15">
        <f t="shared" si="16"/>
        <v>84</v>
      </c>
      <c r="G91" s="198">
        <f>'[2]01'!H93</f>
        <v>35</v>
      </c>
      <c r="H91" s="199">
        <f>'[2]01'!I93</f>
        <v>0</v>
      </c>
      <c r="I91" s="199">
        <f>'[2]01'!J93</f>
        <v>0</v>
      </c>
      <c r="J91" s="199">
        <f>'[2]01'!K93</f>
        <v>0</v>
      </c>
      <c r="K91" s="15">
        <f t="shared" si="13"/>
        <v>35</v>
      </c>
      <c r="L91" s="18">
        <f>frq!C91</f>
        <v>1</v>
      </c>
      <c r="M91" s="167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198">
        <f>'[2]01'!B94</f>
        <v>84</v>
      </c>
      <c r="C92" s="199">
        <f>'[2]01'!C94</f>
        <v>0</v>
      </c>
      <c r="D92" s="199">
        <f>'[2]01'!D94</f>
        <v>0</v>
      </c>
      <c r="E92" s="199">
        <f>'[2]01'!E94</f>
        <v>0</v>
      </c>
      <c r="F92" s="15">
        <f t="shared" si="16"/>
        <v>84</v>
      </c>
      <c r="G92" s="198">
        <f>'[2]01'!H94</f>
        <v>35</v>
      </c>
      <c r="H92" s="199">
        <f>'[2]01'!I94</f>
        <v>0</v>
      </c>
      <c r="I92" s="199">
        <f>'[2]01'!J94</f>
        <v>0</v>
      </c>
      <c r="J92" s="199">
        <f>'[2]01'!K94</f>
        <v>0</v>
      </c>
      <c r="K92" s="15">
        <f t="shared" si="13"/>
        <v>35</v>
      </c>
      <c r="L92" s="18">
        <f>frq!C92</f>
        <v>1</v>
      </c>
      <c r="M92" s="167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198">
        <f>'[2]01'!B95</f>
        <v>84</v>
      </c>
      <c r="C93" s="199">
        <f>'[2]01'!C95</f>
        <v>0</v>
      </c>
      <c r="D93" s="199">
        <f>'[2]01'!D95</f>
        <v>0</v>
      </c>
      <c r="E93" s="199">
        <f>'[2]01'!E95</f>
        <v>0</v>
      </c>
      <c r="F93" s="15">
        <f t="shared" si="16"/>
        <v>84</v>
      </c>
      <c r="G93" s="198">
        <f>'[2]01'!H95</f>
        <v>35</v>
      </c>
      <c r="H93" s="199">
        <f>'[2]01'!I95</f>
        <v>0</v>
      </c>
      <c r="I93" s="199">
        <f>'[2]01'!J95</f>
        <v>0</v>
      </c>
      <c r="J93" s="199">
        <f>'[2]01'!K95</f>
        <v>0</v>
      </c>
      <c r="K93" s="15">
        <f t="shared" si="13"/>
        <v>35</v>
      </c>
      <c r="L93" s="18">
        <f>frq!C93</f>
        <v>1</v>
      </c>
      <c r="M93" s="167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198">
        <f>'[2]01'!B96</f>
        <v>84</v>
      </c>
      <c r="C94" s="199">
        <f>'[2]01'!C96</f>
        <v>0</v>
      </c>
      <c r="D94" s="199">
        <f>'[2]01'!D96</f>
        <v>0</v>
      </c>
      <c r="E94" s="199">
        <f>'[2]01'!E96</f>
        <v>0</v>
      </c>
      <c r="F94" s="15">
        <f t="shared" si="16"/>
        <v>84</v>
      </c>
      <c r="G94" s="198">
        <f>'[2]01'!H96</f>
        <v>35</v>
      </c>
      <c r="H94" s="199">
        <f>'[2]01'!I96</f>
        <v>0</v>
      </c>
      <c r="I94" s="199">
        <f>'[2]01'!J96</f>
        <v>0</v>
      </c>
      <c r="J94" s="199">
        <f>'[2]01'!K96</f>
        <v>0</v>
      </c>
      <c r="K94" s="15">
        <f t="shared" si="13"/>
        <v>35</v>
      </c>
      <c r="L94" s="18">
        <f>frq!C94</f>
        <v>1</v>
      </c>
      <c r="M94" s="167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198">
        <f>'[2]01'!B97</f>
        <v>84</v>
      </c>
      <c r="C95" s="199">
        <f>'[2]01'!C97</f>
        <v>0</v>
      </c>
      <c r="D95" s="199">
        <f>'[2]01'!D97</f>
        <v>0</v>
      </c>
      <c r="E95" s="199">
        <f>'[2]01'!E97</f>
        <v>0</v>
      </c>
      <c r="F95" s="15">
        <f t="shared" si="16"/>
        <v>84</v>
      </c>
      <c r="G95" s="198">
        <f>'[2]01'!H97</f>
        <v>35</v>
      </c>
      <c r="H95" s="199">
        <f>'[2]01'!I97</f>
        <v>0</v>
      </c>
      <c r="I95" s="199">
        <f>'[2]01'!J97</f>
        <v>0</v>
      </c>
      <c r="J95" s="199">
        <f>'[2]01'!K97</f>
        <v>0</v>
      </c>
      <c r="K95" s="15">
        <f t="shared" si="13"/>
        <v>35</v>
      </c>
      <c r="L95" s="18">
        <f>frq!C95</f>
        <v>1</v>
      </c>
      <c r="M95" s="167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198">
        <f>'[2]01'!B98</f>
        <v>84</v>
      </c>
      <c r="C96" s="199">
        <f>'[2]01'!C98</f>
        <v>0</v>
      </c>
      <c r="D96" s="199">
        <f>'[2]01'!D98</f>
        <v>0</v>
      </c>
      <c r="E96" s="199">
        <f>'[2]01'!E98</f>
        <v>0</v>
      </c>
      <c r="F96" s="15">
        <f t="shared" si="16"/>
        <v>84</v>
      </c>
      <c r="G96" s="198">
        <f>'[2]01'!H98</f>
        <v>35</v>
      </c>
      <c r="H96" s="199">
        <f>'[2]01'!I98</f>
        <v>0</v>
      </c>
      <c r="I96" s="199">
        <f>'[2]01'!J98</f>
        <v>0</v>
      </c>
      <c r="J96" s="199">
        <f>'[2]01'!K98</f>
        <v>0</v>
      </c>
      <c r="K96" s="15">
        <f t="shared" si="13"/>
        <v>35</v>
      </c>
      <c r="L96" s="18">
        <f>frq!C96</f>
        <v>1</v>
      </c>
      <c r="M96" s="167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198">
        <f>'[2]01'!B99</f>
        <v>84</v>
      </c>
      <c r="C97" s="199">
        <f>'[2]01'!C99</f>
        <v>0</v>
      </c>
      <c r="D97" s="199">
        <f>'[2]01'!D99</f>
        <v>0</v>
      </c>
      <c r="E97" s="199">
        <f>'[2]01'!E99</f>
        <v>0</v>
      </c>
      <c r="F97" s="15">
        <f t="shared" si="16"/>
        <v>84</v>
      </c>
      <c r="G97" s="198">
        <f>'[2]01'!H99</f>
        <v>35</v>
      </c>
      <c r="H97" s="199">
        <f>'[2]01'!I99</f>
        <v>0</v>
      </c>
      <c r="I97" s="199">
        <f>'[2]01'!J99</f>
        <v>0</v>
      </c>
      <c r="J97" s="199">
        <f>'[2]01'!K99</f>
        <v>0</v>
      </c>
      <c r="K97" s="15">
        <f t="shared" si="13"/>
        <v>35</v>
      </c>
      <c r="L97" s="18">
        <f>frq!C97</f>
        <v>1</v>
      </c>
      <c r="M97" s="167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198">
        <f>'[2]01'!B100</f>
        <v>84</v>
      </c>
      <c r="C98" s="199">
        <f>'[2]01'!C100</f>
        <v>0</v>
      </c>
      <c r="D98" s="199">
        <f>'[2]01'!D100</f>
        <v>0</v>
      </c>
      <c r="E98" s="199">
        <f>'[2]01'!E100</f>
        <v>0</v>
      </c>
      <c r="F98" s="15">
        <f t="shared" si="16"/>
        <v>84</v>
      </c>
      <c r="G98" s="198">
        <f>'[2]01'!H100</f>
        <v>35</v>
      </c>
      <c r="H98" s="199">
        <f>'[2]01'!I100</f>
        <v>0</v>
      </c>
      <c r="I98" s="199">
        <f>'[2]01'!J100</f>
        <v>0</v>
      </c>
      <c r="J98" s="199">
        <f>'[2]01'!K100</f>
        <v>0</v>
      </c>
      <c r="K98" s="15">
        <f t="shared" si="13"/>
        <v>35</v>
      </c>
      <c r="L98" s="18">
        <f>frq!C98</f>
        <v>1</v>
      </c>
      <c r="M98" s="167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1.3467499999999999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1.3467499999999999</v>
      </c>
      <c r="L99" s="171">
        <f t="shared" si="17"/>
        <v>2.4E-2</v>
      </c>
      <c r="M99" s="171">
        <f t="shared" si="17"/>
        <v>1.3344500000000035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1.3344500000000035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44682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5" t="s">
        <v>173</v>
      </c>
      <c r="AX1" s="225"/>
      <c r="AY1" s="225"/>
      <c r="AZ1" s="225"/>
      <c r="BA1" s="225"/>
      <c r="BB1" s="225"/>
      <c r="BD1" s="225" t="s">
        <v>174</v>
      </c>
      <c r="BE1" s="225"/>
      <c r="BF1" s="225"/>
      <c r="BG1" s="225"/>
      <c r="BH1" s="225"/>
      <c r="BI1" s="225"/>
      <c r="BL1" s="8" t="s">
        <v>203</v>
      </c>
      <c r="BM1" s="8" t="s">
        <v>204</v>
      </c>
      <c r="BN1" s="225" t="s">
        <v>374</v>
      </c>
      <c r="BO1" s="225"/>
      <c r="BP1" s="226" t="s">
        <v>373</v>
      </c>
      <c r="BQ1" s="226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'[3]01'!B5</f>
        <v>320</v>
      </c>
      <c r="C3" s="16">
        <f>'[3]01'!C5</f>
        <v>0</v>
      </c>
      <c r="D3" s="16">
        <f>'[3]01'!D5</f>
        <v>0</v>
      </c>
      <c r="E3" s="16">
        <f>'[3]01'!E5</f>
        <v>0</v>
      </c>
      <c r="F3" s="16">
        <f>'[3]01'!F5</f>
        <v>940</v>
      </c>
      <c r="G3" s="16">
        <f>'[3]01'!G5</f>
        <v>0</v>
      </c>
      <c r="H3" s="17">
        <f>SUM(B3:G3)</f>
        <v>1260</v>
      </c>
      <c r="I3" s="15">
        <f>'[3]01'!J5</f>
        <v>320</v>
      </c>
      <c r="J3" s="16">
        <f>'[3]01'!K5</f>
        <v>0</v>
      </c>
      <c r="K3" s="16">
        <f>'[3]01'!L5</f>
        <v>0</v>
      </c>
      <c r="L3" s="16">
        <f>'[3]01'!M5</f>
        <v>0</v>
      </c>
      <c r="M3" s="16">
        <f>'[3]01'!N5</f>
        <v>640</v>
      </c>
      <c r="N3" s="16">
        <f>'[3]01'!O5</f>
        <v>0</v>
      </c>
      <c r="O3" s="17">
        <f>SUM(I3:N3)</f>
        <v>960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640</v>
      </c>
      <c r="V3" s="16">
        <f t="shared" si="0"/>
        <v>0</v>
      </c>
      <c r="W3" s="17">
        <f>SUM(Q3:V3)</f>
        <v>960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9.69</v>
      </c>
      <c r="AC3" s="8">
        <f t="shared" si="1"/>
        <v>0</v>
      </c>
      <c r="AD3" s="8">
        <f t="shared" si="1"/>
        <v>41.69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9.69</v>
      </c>
      <c r="AJ3" s="8">
        <f t="shared" si="2"/>
        <v>0</v>
      </c>
      <c r="AK3" s="8">
        <f t="shared" si="2"/>
        <v>41.69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620.61999999999989</v>
      </c>
      <c r="AQ3" s="8">
        <f t="shared" si="3"/>
        <v>0</v>
      </c>
      <c r="AR3" s="8">
        <f>SUM(AL3:AQ3)</f>
        <v>876.61999999999989</v>
      </c>
      <c r="AT3" s="8">
        <v>32</v>
      </c>
      <c r="AU3" s="8">
        <v>32</v>
      </c>
      <c r="AW3" s="201">
        <v>32</v>
      </c>
      <c r="AX3" s="201">
        <v>0</v>
      </c>
      <c r="AY3" s="201">
        <v>0</v>
      </c>
      <c r="AZ3" s="201">
        <v>0</v>
      </c>
      <c r="BA3" s="201">
        <v>9.69</v>
      </c>
      <c r="BB3" s="201">
        <v>0</v>
      </c>
      <c r="BC3" s="8">
        <f>SUM(AW3:BB3)</f>
        <v>41.69</v>
      </c>
      <c r="BD3" s="201">
        <v>32</v>
      </c>
      <c r="BE3" s="201">
        <v>0</v>
      </c>
      <c r="BF3" s="201">
        <v>0</v>
      </c>
      <c r="BG3" s="201">
        <v>0</v>
      </c>
      <c r="BH3" s="201">
        <v>9.69</v>
      </c>
      <c r="BI3" s="201">
        <v>0</v>
      </c>
      <c r="BJ3" s="8">
        <f>SUM(BD3:BI3)</f>
        <v>41.69</v>
      </c>
      <c r="BL3" s="8">
        <f>AT3</f>
        <v>32</v>
      </c>
      <c r="BM3" s="8">
        <f>AU3</f>
        <v>32</v>
      </c>
      <c r="BN3" s="8">
        <f>BC3</f>
        <v>41.69</v>
      </c>
      <c r="BO3" s="8">
        <f>BJ3</f>
        <v>41.69</v>
      </c>
      <c r="BP3" s="182">
        <f>BL3-BN3</f>
        <v>-9.6899999999999977</v>
      </c>
      <c r="BQ3" s="182">
        <f>BM3-BO3</f>
        <v>-9.6899999999999977</v>
      </c>
    </row>
    <row r="4" spans="1:69">
      <c r="A4" s="8" t="s">
        <v>46</v>
      </c>
      <c r="B4" s="15">
        <f>'[3]01'!B6</f>
        <v>320</v>
      </c>
      <c r="C4" s="16">
        <f>'[3]01'!C6</f>
        <v>0</v>
      </c>
      <c r="D4" s="16">
        <f>'[3]01'!D6</f>
        <v>0</v>
      </c>
      <c r="E4" s="16">
        <f>'[3]01'!E6</f>
        <v>0</v>
      </c>
      <c r="F4" s="16">
        <f>'[3]01'!F6</f>
        <v>940</v>
      </c>
      <c r="G4" s="16">
        <f>'[3]01'!G6</f>
        <v>0</v>
      </c>
      <c r="H4" s="17">
        <f>SUM(B4:G4)</f>
        <v>1260</v>
      </c>
      <c r="I4" s="15">
        <f>'[3]01'!J6</f>
        <v>320</v>
      </c>
      <c r="J4" s="16">
        <f>'[3]01'!K6</f>
        <v>0</v>
      </c>
      <c r="K4" s="16">
        <f>'[3]01'!L6</f>
        <v>0</v>
      </c>
      <c r="L4" s="16">
        <f>'[3]01'!M6</f>
        <v>0</v>
      </c>
      <c r="M4" s="16">
        <f>'[3]01'!N6</f>
        <v>640</v>
      </c>
      <c r="N4" s="16">
        <f>'[3]01'!O6</f>
        <v>0</v>
      </c>
      <c r="O4" s="17">
        <f>SUM(I4:N4)</f>
        <v>960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640</v>
      </c>
      <c r="V4" s="16">
        <f>IF($P4=1,N4,IF(AND($P4=0.985,N4&gt;0.985*G4),G4*0.985,IF(AND($P4=0.965,N4&gt;0.965*G4),0.965*G4,N4)))</f>
        <v>0</v>
      </c>
      <c r="W4" s="17">
        <f>SUM(Q4:V4)</f>
        <v>960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9.69</v>
      </c>
      <c r="AC4" s="8">
        <f t="shared" ref="AC4:AC67" si="9">BB4</f>
        <v>0</v>
      </c>
      <c r="AD4" s="8">
        <f t="shared" ref="AD4:AD67" si="10">BC4</f>
        <v>41.69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9.69</v>
      </c>
      <c r="AJ4" s="8">
        <f t="shared" ref="AJ4:AJ67" si="16">BI4</f>
        <v>0</v>
      </c>
      <c r="AK4" s="8">
        <f t="shared" ref="AK4:AK67" si="17">BJ4</f>
        <v>41.69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620.61999999999989</v>
      </c>
      <c r="AQ4" s="8">
        <f t="shared" si="3"/>
        <v>0</v>
      </c>
      <c r="AR4" s="8">
        <f t="shared" ref="AR4:AR67" si="18">SUM(AL4:AQ4)</f>
        <v>876.61999999999989</v>
      </c>
      <c r="AT4" s="8">
        <v>32</v>
      </c>
      <c r="AU4" s="8">
        <v>32</v>
      </c>
      <c r="AW4" s="201">
        <v>32</v>
      </c>
      <c r="AX4" s="201">
        <v>0</v>
      </c>
      <c r="AY4" s="201">
        <v>0</v>
      </c>
      <c r="AZ4" s="201">
        <v>0</v>
      </c>
      <c r="BA4" s="201">
        <v>9.69</v>
      </c>
      <c r="BB4" s="201">
        <v>0</v>
      </c>
      <c r="BC4" s="8">
        <f t="shared" ref="BC4:BC67" si="19">SUM(AW4:BB4)</f>
        <v>41.69</v>
      </c>
      <c r="BD4" s="201">
        <v>32</v>
      </c>
      <c r="BE4" s="201">
        <v>0</v>
      </c>
      <c r="BF4" s="201">
        <v>0</v>
      </c>
      <c r="BG4" s="201">
        <v>0</v>
      </c>
      <c r="BH4" s="201">
        <v>9.69</v>
      </c>
      <c r="BI4" s="201">
        <v>0</v>
      </c>
      <c r="BJ4" s="8">
        <f t="shared" ref="BJ4:BJ67" si="20">SUM(BD4:BI4)</f>
        <v>41.69</v>
      </c>
      <c r="BL4" s="8">
        <f t="shared" ref="BL4:BL67" si="21">AT4</f>
        <v>32</v>
      </c>
      <c r="BM4" s="8">
        <f t="shared" ref="BM4:BM67" si="22">AU4</f>
        <v>32</v>
      </c>
      <c r="BN4" s="8">
        <f t="shared" ref="BN4:BN67" si="23">BC4</f>
        <v>41.69</v>
      </c>
      <c r="BO4" s="8">
        <f t="shared" ref="BO4:BO67" si="24">BJ4</f>
        <v>41.69</v>
      </c>
      <c r="BP4" s="182">
        <f t="shared" ref="BP4:BP67" si="25">BL4-BN4</f>
        <v>-9.6899999999999977</v>
      </c>
      <c r="BQ4" s="182">
        <f t="shared" ref="BQ4:BQ67" si="26">BM4-BO4</f>
        <v>-9.6899999999999977</v>
      </c>
    </row>
    <row r="5" spans="1:69">
      <c r="A5" s="8" t="s">
        <v>47</v>
      </c>
      <c r="B5" s="15">
        <f>'[3]01'!B7</f>
        <v>320</v>
      </c>
      <c r="C5" s="16">
        <f>'[3]01'!C7</f>
        <v>0</v>
      </c>
      <c r="D5" s="16">
        <f>'[3]01'!D7</f>
        <v>0</v>
      </c>
      <c r="E5" s="16">
        <f>'[3]01'!E7</f>
        <v>0</v>
      </c>
      <c r="F5" s="16">
        <f>'[3]01'!F7</f>
        <v>940</v>
      </c>
      <c r="G5" s="16">
        <f>'[3]01'!G7</f>
        <v>0</v>
      </c>
      <c r="H5" s="17">
        <f t="shared" ref="H5:H68" si="27">SUM(B5:G5)</f>
        <v>1260</v>
      </c>
      <c r="I5" s="15">
        <f>'[3]01'!J7</f>
        <v>320</v>
      </c>
      <c r="J5" s="16">
        <f>'[3]01'!K7</f>
        <v>0</v>
      </c>
      <c r="K5" s="16">
        <f>'[3]01'!L7</f>
        <v>0</v>
      </c>
      <c r="L5" s="16">
        <f>'[3]01'!M7</f>
        <v>0</v>
      </c>
      <c r="M5" s="16">
        <f>'[3]01'!N7</f>
        <v>640</v>
      </c>
      <c r="N5" s="16">
        <f>'[3]01'!O7</f>
        <v>0</v>
      </c>
      <c r="O5" s="17">
        <f t="shared" ref="O5:O68" si="28">SUM(I5:N5)</f>
        <v>960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640</v>
      </c>
      <c r="V5" s="16">
        <f t="shared" si="0"/>
        <v>0</v>
      </c>
      <c r="W5" s="17">
        <f t="shared" ref="W5:W68" si="30">SUM(Q5:V5)</f>
        <v>960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9.69</v>
      </c>
      <c r="AC5" s="8">
        <f t="shared" si="9"/>
        <v>0</v>
      </c>
      <c r="AD5" s="8">
        <f t="shared" si="10"/>
        <v>41.69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9.69</v>
      </c>
      <c r="AJ5" s="8">
        <f t="shared" si="16"/>
        <v>0</v>
      </c>
      <c r="AK5" s="8">
        <f t="shared" si="17"/>
        <v>41.69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620.61999999999989</v>
      </c>
      <c r="AQ5" s="8">
        <f t="shared" si="3"/>
        <v>0</v>
      </c>
      <c r="AR5" s="8">
        <f t="shared" si="18"/>
        <v>876.61999999999989</v>
      </c>
      <c r="AT5" s="8">
        <v>32</v>
      </c>
      <c r="AU5" s="8">
        <v>32</v>
      </c>
      <c r="AW5" s="201">
        <v>32</v>
      </c>
      <c r="AX5" s="201">
        <v>0</v>
      </c>
      <c r="AY5" s="201">
        <v>0</v>
      </c>
      <c r="AZ5" s="201">
        <v>0</v>
      </c>
      <c r="BA5" s="201">
        <v>9.69</v>
      </c>
      <c r="BB5" s="201">
        <v>0</v>
      </c>
      <c r="BC5" s="8">
        <f t="shared" si="19"/>
        <v>41.69</v>
      </c>
      <c r="BD5" s="201">
        <v>32</v>
      </c>
      <c r="BE5" s="201">
        <v>0</v>
      </c>
      <c r="BF5" s="201">
        <v>0</v>
      </c>
      <c r="BG5" s="201">
        <v>0</v>
      </c>
      <c r="BH5" s="201">
        <v>9.69</v>
      </c>
      <c r="BI5" s="201">
        <v>0</v>
      </c>
      <c r="BJ5" s="8">
        <f t="shared" si="20"/>
        <v>41.69</v>
      </c>
      <c r="BL5" s="8">
        <f t="shared" si="21"/>
        <v>32</v>
      </c>
      <c r="BM5" s="8">
        <f t="shared" si="22"/>
        <v>32</v>
      </c>
      <c r="BN5" s="8">
        <f t="shared" si="23"/>
        <v>41.69</v>
      </c>
      <c r="BO5" s="8">
        <f t="shared" si="24"/>
        <v>41.69</v>
      </c>
      <c r="BP5" s="182">
        <f t="shared" si="25"/>
        <v>-9.6899999999999977</v>
      </c>
      <c r="BQ5" s="182">
        <f t="shared" si="26"/>
        <v>-9.6899999999999977</v>
      </c>
    </row>
    <row r="6" spans="1:69">
      <c r="A6" s="8" t="s">
        <v>48</v>
      </c>
      <c r="B6" s="15">
        <f>'[3]01'!B8</f>
        <v>320</v>
      </c>
      <c r="C6" s="16">
        <f>'[3]01'!C8</f>
        <v>0</v>
      </c>
      <c r="D6" s="16">
        <f>'[3]01'!D8</f>
        <v>0</v>
      </c>
      <c r="E6" s="16">
        <f>'[3]01'!E8</f>
        <v>0</v>
      </c>
      <c r="F6" s="16">
        <f>'[3]01'!F8</f>
        <v>940</v>
      </c>
      <c r="G6" s="16">
        <f>'[3]01'!G8</f>
        <v>0</v>
      </c>
      <c r="H6" s="17">
        <f t="shared" si="27"/>
        <v>1260</v>
      </c>
      <c r="I6" s="15">
        <f>'[3]01'!J8</f>
        <v>320</v>
      </c>
      <c r="J6" s="16">
        <f>'[3]01'!K8</f>
        <v>0</v>
      </c>
      <c r="K6" s="16">
        <f>'[3]01'!L8</f>
        <v>0</v>
      </c>
      <c r="L6" s="16">
        <f>'[3]01'!M8</f>
        <v>0</v>
      </c>
      <c r="M6" s="16">
        <f>'[3]01'!N8</f>
        <v>640</v>
      </c>
      <c r="N6" s="16">
        <f>'[3]01'!O8</f>
        <v>0</v>
      </c>
      <c r="O6" s="17">
        <f t="shared" si="28"/>
        <v>960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640</v>
      </c>
      <c r="V6" s="16">
        <f t="shared" si="0"/>
        <v>0</v>
      </c>
      <c r="W6" s="17">
        <f t="shared" si="30"/>
        <v>960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9.69</v>
      </c>
      <c r="AC6" s="8">
        <f t="shared" si="9"/>
        <v>0</v>
      </c>
      <c r="AD6" s="8">
        <f t="shared" si="10"/>
        <v>41.69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9.69</v>
      </c>
      <c r="AJ6" s="8">
        <f t="shared" si="16"/>
        <v>0</v>
      </c>
      <c r="AK6" s="8">
        <f t="shared" si="17"/>
        <v>41.69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620.61999999999989</v>
      </c>
      <c r="AQ6" s="8">
        <f t="shared" si="3"/>
        <v>0</v>
      </c>
      <c r="AR6" s="8">
        <f t="shared" si="18"/>
        <v>876.61999999999989</v>
      </c>
      <c r="AT6" s="8">
        <v>32</v>
      </c>
      <c r="AU6" s="8">
        <v>32</v>
      </c>
      <c r="AW6" s="201">
        <v>32</v>
      </c>
      <c r="AX6" s="201">
        <v>0</v>
      </c>
      <c r="AY6" s="201">
        <v>0</v>
      </c>
      <c r="AZ6" s="201">
        <v>0</v>
      </c>
      <c r="BA6" s="201">
        <v>9.69</v>
      </c>
      <c r="BB6" s="201">
        <v>0</v>
      </c>
      <c r="BC6" s="8">
        <f t="shared" si="19"/>
        <v>41.69</v>
      </c>
      <c r="BD6" s="201">
        <v>32</v>
      </c>
      <c r="BE6" s="201">
        <v>0</v>
      </c>
      <c r="BF6" s="201">
        <v>0</v>
      </c>
      <c r="BG6" s="201">
        <v>0</v>
      </c>
      <c r="BH6" s="201">
        <v>9.69</v>
      </c>
      <c r="BI6" s="201">
        <v>0</v>
      </c>
      <c r="BJ6" s="8">
        <f t="shared" si="20"/>
        <v>41.69</v>
      </c>
      <c r="BL6" s="8">
        <f t="shared" si="21"/>
        <v>32</v>
      </c>
      <c r="BM6" s="8">
        <f t="shared" si="22"/>
        <v>32</v>
      </c>
      <c r="BN6" s="8">
        <f t="shared" si="23"/>
        <v>41.69</v>
      </c>
      <c r="BO6" s="8">
        <f t="shared" si="24"/>
        <v>41.69</v>
      </c>
      <c r="BP6" s="182">
        <f t="shared" si="25"/>
        <v>-9.6899999999999977</v>
      </c>
      <c r="BQ6" s="182">
        <f t="shared" si="26"/>
        <v>-9.6899999999999977</v>
      </c>
    </row>
    <row r="7" spans="1:69">
      <c r="A7" s="8" t="s">
        <v>49</v>
      </c>
      <c r="B7" s="15">
        <f>'[3]01'!B9</f>
        <v>320</v>
      </c>
      <c r="C7" s="16">
        <f>'[3]01'!C9</f>
        <v>0</v>
      </c>
      <c r="D7" s="16">
        <f>'[3]01'!D9</f>
        <v>0</v>
      </c>
      <c r="E7" s="16">
        <f>'[3]01'!E9</f>
        <v>0</v>
      </c>
      <c r="F7" s="16">
        <f>'[3]01'!F9</f>
        <v>940</v>
      </c>
      <c r="G7" s="16">
        <f>'[3]01'!G9</f>
        <v>0</v>
      </c>
      <c r="H7" s="17">
        <f t="shared" si="27"/>
        <v>1260</v>
      </c>
      <c r="I7" s="15">
        <f>'[3]01'!J9</f>
        <v>320</v>
      </c>
      <c r="J7" s="16">
        <f>'[3]01'!K9</f>
        <v>0</v>
      </c>
      <c r="K7" s="16">
        <f>'[3]01'!L9</f>
        <v>0</v>
      </c>
      <c r="L7" s="16">
        <f>'[3]01'!M9</f>
        <v>0</v>
      </c>
      <c r="M7" s="16">
        <f>'[3]01'!N9</f>
        <v>640</v>
      </c>
      <c r="N7" s="16">
        <f>'[3]01'!O9</f>
        <v>0</v>
      </c>
      <c r="O7" s="17">
        <f t="shared" si="28"/>
        <v>960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640</v>
      </c>
      <c r="V7" s="16">
        <f t="shared" si="0"/>
        <v>0</v>
      </c>
      <c r="W7" s="17">
        <f t="shared" si="30"/>
        <v>960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18.190000000000001</v>
      </c>
      <c r="AC7" s="8">
        <f t="shared" si="9"/>
        <v>0</v>
      </c>
      <c r="AD7" s="8">
        <f t="shared" si="10"/>
        <v>50.19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18.190000000000001</v>
      </c>
      <c r="AJ7" s="8">
        <f t="shared" si="16"/>
        <v>0</v>
      </c>
      <c r="AK7" s="8">
        <f t="shared" si="17"/>
        <v>50.19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603.61999999999989</v>
      </c>
      <c r="AQ7" s="8">
        <f t="shared" si="3"/>
        <v>0</v>
      </c>
      <c r="AR7" s="8">
        <f t="shared" si="18"/>
        <v>859.61999999999989</v>
      </c>
      <c r="AT7" s="8">
        <v>32</v>
      </c>
      <c r="AU7" s="8">
        <v>32</v>
      </c>
      <c r="AW7" s="201">
        <v>32</v>
      </c>
      <c r="AX7" s="201">
        <v>0</v>
      </c>
      <c r="AY7" s="201">
        <v>0</v>
      </c>
      <c r="AZ7" s="201">
        <v>0</v>
      </c>
      <c r="BA7" s="201">
        <v>18.190000000000001</v>
      </c>
      <c r="BB7" s="201">
        <v>0</v>
      </c>
      <c r="BC7" s="8">
        <f t="shared" si="19"/>
        <v>50.19</v>
      </c>
      <c r="BD7" s="201">
        <v>32</v>
      </c>
      <c r="BE7" s="201">
        <v>0</v>
      </c>
      <c r="BF7" s="201">
        <v>0</v>
      </c>
      <c r="BG7" s="201">
        <v>0</v>
      </c>
      <c r="BH7" s="201">
        <v>18.190000000000001</v>
      </c>
      <c r="BI7" s="201">
        <v>0</v>
      </c>
      <c r="BJ7" s="8">
        <f t="shared" si="20"/>
        <v>50.19</v>
      </c>
      <c r="BL7" s="8">
        <f t="shared" si="21"/>
        <v>32</v>
      </c>
      <c r="BM7" s="8">
        <f t="shared" si="22"/>
        <v>32</v>
      </c>
      <c r="BN7" s="8">
        <f t="shared" si="23"/>
        <v>50.19</v>
      </c>
      <c r="BO7" s="8">
        <f t="shared" si="24"/>
        <v>50.19</v>
      </c>
      <c r="BP7" s="182">
        <f t="shared" si="25"/>
        <v>-18.189999999999998</v>
      </c>
      <c r="BQ7" s="182">
        <f t="shared" si="26"/>
        <v>-18.189999999999998</v>
      </c>
    </row>
    <row r="8" spans="1:69">
      <c r="A8" s="8" t="s">
        <v>50</v>
      </c>
      <c r="B8" s="15">
        <f>'[3]01'!B10</f>
        <v>320</v>
      </c>
      <c r="C8" s="16">
        <f>'[3]01'!C10</f>
        <v>0</v>
      </c>
      <c r="D8" s="16">
        <f>'[3]01'!D10</f>
        <v>0</v>
      </c>
      <c r="E8" s="16">
        <f>'[3]01'!E10</f>
        <v>0</v>
      </c>
      <c r="F8" s="16">
        <f>'[3]01'!F10</f>
        <v>940</v>
      </c>
      <c r="G8" s="16">
        <f>'[3]01'!G10</f>
        <v>0</v>
      </c>
      <c r="H8" s="17">
        <f t="shared" si="27"/>
        <v>1260</v>
      </c>
      <c r="I8" s="15">
        <f>'[3]01'!J10</f>
        <v>320</v>
      </c>
      <c r="J8" s="16">
        <f>'[3]01'!K10</f>
        <v>0</v>
      </c>
      <c r="K8" s="16">
        <f>'[3]01'!L10</f>
        <v>0</v>
      </c>
      <c r="L8" s="16">
        <f>'[3]01'!M10</f>
        <v>0</v>
      </c>
      <c r="M8" s="16">
        <f>'[3]01'!N10</f>
        <v>640</v>
      </c>
      <c r="N8" s="16">
        <f>'[3]01'!O10</f>
        <v>0</v>
      </c>
      <c r="O8" s="17">
        <f t="shared" si="28"/>
        <v>960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640</v>
      </c>
      <c r="V8" s="16">
        <f t="shared" si="0"/>
        <v>0</v>
      </c>
      <c r="W8" s="17">
        <f t="shared" si="30"/>
        <v>960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11.19</v>
      </c>
      <c r="AC8" s="8">
        <f t="shared" si="9"/>
        <v>0</v>
      </c>
      <c r="AD8" s="8">
        <f t="shared" si="10"/>
        <v>43.19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11.19</v>
      </c>
      <c r="AJ8" s="8">
        <f t="shared" si="16"/>
        <v>0</v>
      </c>
      <c r="AK8" s="8">
        <f t="shared" si="17"/>
        <v>43.19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617.61999999999989</v>
      </c>
      <c r="AQ8" s="8">
        <f t="shared" si="3"/>
        <v>0</v>
      </c>
      <c r="AR8" s="8">
        <f t="shared" si="18"/>
        <v>873.61999999999989</v>
      </c>
      <c r="AT8" s="8">
        <v>32</v>
      </c>
      <c r="AU8" s="8">
        <v>32</v>
      </c>
      <c r="AW8" s="201">
        <v>32</v>
      </c>
      <c r="AX8" s="201">
        <v>0</v>
      </c>
      <c r="AY8" s="201">
        <v>0</v>
      </c>
      <c r="AZ8" s="201">
        <v>0</v>
      </c>
      <c r="BA8" s="201">
        <v>11.19</v>
      </c>
      <c r="BB8" s="201">
        <v>0</v>
      </c>
      <c r="BC8" s="8">
        <f t="shared" si="19"/>
        <v>43.19</v>
      </c>
      <c r="BD8" s="201">
        <v>32</v>
      </c>
      <c r="BE8" s="201">
        <v>0</v>
      </c>
      <c r="BF8" s="201">
        <v>0</v>
      </c>
      <c r="BG8" s="201">
        <v>0</v>
      </c>
      <c r="BH8" s="201">
        <v>11.19</v>
      </c>
      <c r="BI8" s="201">
        <v>0</v>
      </c>
      <c r="BJ8" s="8">
        <f t="shared" si="20"/>
        <v>43.19</v>
      </c>
      <c r="BL8" s="8">
        <f t="shared" si="21"/>
        <v>32</v>
      </c>
      <c r="BM8" s="8">
        <f t="shared" si="22"/>
        <v>32</v>
      </c>
      <c r="BN8" s="8">
        <f t="shared" si="23"/>
        <v>43.19</v>
      </c>
      <c r="BO8" s="8">
        <f t="shared" si="24"/>
        <v>43.19</v>
      </c>
      <c r="BP8" s="182">
        <f t="shared" si="25"/>
        <v>-11.189999999999998</v>
      </c>
      <c r="BQ8" s="182">
        <f t="shared" si="26"/>
        <v>-11.189999999999998</v>
      </c>
    </row>
    <row r="9" spans="1:69">
      <c r="A9" s="8" t="s">
        <v>51</v>
      </c>
      <c r="B9" s="15">
        <f>'[3]01'!B11</f>
        <v>320</v>
      </c>
      <c r="C9" s="16">
        <f>'[3]01'!C11</f>
        <v>0</v>
      </c>
      <c r="D9" s="16">
        <f>'[3]01'!D11</f>
        <v>0</v>
      </c>
      <c r="E9" s="16">
        <f>'[3]01'!E11</f>
        <v>0</v>
      </c>
      <c r="F9" s="16">
        <f>'[3]01'!F11</f>
        <v>940</v>
      </c>
      <c r="G9" s="16">
        <f>'[3]01'!G11</f>
        <v>0</v>
      </c>
      <c r="H9" s="17">
        <f t="shared" si="27"/>
        <v>1260</v>
      </c>
      <c r="I9" s="15">
        <f>'[3]01'!J11</f>
        <v>320</v>
      </c>
      <c r="J9" s="16">
        <f>'[3]01'!K11</f>
        <v>0</v>
      </c>
      <c r="K9" s="16">
        <f>'[3]01'!L11</f>
        <v>0</v>
      </c>
      <c r="L9" s="16">
        <f>'[3]01'!M11</f>
        <v>0</v>
      </c>
      <c r="M9" s="16">
        <f>'[3]01'!N11</f>
        <v>640</v>
      </c>
      <c r="N9" s="16">
        <f>'[3]01'!O11</f>
        <v>0</v>
      </c>
      <c r="O9" s="17">
        <f t="shared" si="28"/>
        <v>960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640</v>
      </c>
      <c r="V9" s="16">
        <f t="shared" si="0"/>
        <v>0</v>
      </c>
      <c r="W9" s="17">
        <f t="shared" si="30"/>
        <v>960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10.19</v>
      </c>
      <c r="AC9" s="8">
        <f t="shared" si="9"/>
        <v>0</v>
      </c>
      <c r="AD9" s="8">
        <f t="shared" si="10"/>
        <v>42.19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10.19</v>
      </c>
      <c r="AJ9" s="8">
        <f t="shared" si="16"/>
        <v>0</v>
      </c>
      <c r="AK9" s="8">
        <f t="shared" si="17"/>
        <v>42.19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619.61999999999989</v>
      </c>
      <c r="AQ9" s="8">
        <f t="shared" si="3"/>
        <v>0</v>
      </c>
      <c r="AR9" s="8">
        <f t="shared" si="18"/>
        <v>875.61999999999989</v>
      </c>
      <c r="AT9" s="8">
        <v>42.19</v>
      </c>
      <c r="AU9" s="8">
        <v>42.19</v>
      </c>
      <c r="AW9" s="201">
        <v>32</v>
      </c>
      <c r="AX9" s="201">
        <v>0</v>
      </c>
      <c r="AY9" s="201">
        <v>0</v>
      </c>
      <c r="AZ9" s="201">
        <v>0</v>
      </c>
      <c r="BA9" s="201">
        <v>10.19</v>
      </c>
      <c r="BB9" s="201">
        <v>0</v>
      </c>
      <c r="BC9" s="8">
        <f t="shared" si="19"/>
        <v>42.19</v>
      </c>
      <c r="BD9" s="201">
        <v>32</v>
      </c>
      <c r="BE9" s="201">
        <v>0</v>
      </c>
      <c r="BF9" s="201">
        <v>0</v>
      </c>
      <c r="BG9" s="201">
        <v>0</v>
      </c>
      <c r="BH9" s="201">
        <v>10.19</v>
      </c>
      <c r="BI9" s="201">
        <v>0</v>
      </c>
      <c r="BJ9" s="8">
        <f t="shared" si="20"/>
        <v>42.19</v>
      </c>
      <c r="BL9" s="8">
        <f t="shared" si="21"/>
        <v>42.19</v>
      </c>
      <c r="BM9" s="8">
        <f t="shared" si="22"/>
        <v>42.19</v>
      </c>
      <c r="BN9" s="8">
        <f t="shared" si="23"/>
        <v>42.19</v>
      </c>
      <c r="BO9" s="8">
        <f t="shared" si="24"/>
        <v>42.19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'[3]01'!B12</f>
        <v>320</v>
      </c>
      <c r="C10" s="16">
        <f>'[3]01'!C12</f>
        <v>0</v>
      </c>
      <c r="D10" s="16">
        <f>'[3]01'!D12</f>
        <v>0</v>
      </c>
      <c r="E10" s="16">
        <f>'[3]01'!E12</f>
        <v>0</v>
      </c>
      <c r="F10" s="16">
        <f>'[3]01'!F12</f>
        <v>940</v>
      </c>
      <c r="G10" s="16">
        <f>'[3]01'!G12</f>
        <v>0</v>
      </c>
      <c r="H10" s="17">
        <f t="shared" si="27"/>
        <v>1260</v>
      </c>
      <c r="I10" s="15">
        <f>'[3]01'!J12</f>
        <v>320</v>
      </c>
      <c r="J10" s="16">
        <f>'[3]01'!K12</f>
        <v>0</v>
      </c>
      <c r="K10" s="16">
        <f>'[3]01'!L12</f>
        <v>0</v>
      </c>
      <c r="L10" s="16">
        <f>'[3]01'!M12</f>
        <v>0</v>
      </c>
      <c r="M10" s="16">
        <f>'[3]01'!N12</f>
        <v>640</v>
      </c>
      <c r="N10" s="16">
        <f>'[3]01'!O12</f>
        <v>0</v>
      </c>
      <c r="O10" s="17">
        <f t="shared" si="28"/>
        <v>960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640</v>
      </c>
      <c r="V10" s="16">
        <f t="shared" si="0"/>
        <v>0</v>
      </c>
      <c r="W10" s="17">
        <f t="shared" si="30"/>
        <v>960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10.69</v>
      </c>
      <c r="AC10" s="8">
        <f t="shared" si="9"/>
        <v>0</v>
      </c>
      <c r="AD10" s="8">
        <f t="shared" si="10"/>
        <v>42.69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10.69</v>
      </c>
      <c r="AJ10" s="8">
        <f t="shared" si="16"/>
        <v>0</v>
      </c>
      <c r="AK10" s="8">
        <f t="shared" si="17"/>
        <v>42.69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618.61999999999989</v>
      </c>
      <c r="AQ10" s="8">
        <f t="shared" si="3"/>
        <v>0</v>
      </c>
      <c r="AR10" s="8">
        <f t="shared" si="18"/>
        <v>874.61999999999989</v>
      </c>
      <c r="AT10" s="8">
        <v>42.69</v>
      </c>
      <c r="AU10" s="8">
        <v>42.69</v>
      </c>
      <c r="AW10" s="201">
        <v>32</v>
      </c>
      <c r="AX10" s="201">
        <v>0</v>
      </c>
      <c r="AY10" s="201">
        <v>0</v>
      </c>
      <c r="AZ10" s="201">
        <v>0</v>
      </c>
      <c r="BA10" s="201">
        <v>10.69</v>
      </c>
      <c r="BB10" s="201">
        <v>0</v>
      </c>
      <c r="BC10" s="8">
        <f t="shared" si="19"/>
        <v>42.69</v>
      </c>
      <c r="BD10" s="201">
        <v>32</v>
      </c>
      <c r="BE10" s="201">
        <v>0</v>
      </c>
      <c r="BF10" s="201">
        <v>0</v>
      </c>
      <c r="BG10" s="201">
        <v>0</v>
      </c>
      <c r="BH10" s="201">
        <v>10.69</v>
      </c>
      <c r="BI10" s="201">
        <v>0</v>
      </c>
      <c r="BJ10" s="8">
        <f t="shared" si="20"/>
        <v>42.69</v>
      </c>
      <c r="BL10" s="8">
        <f t="shared" si="21"/>
        <v>42.69</v>
      </c>
      <c r="BM10" s="8">
        <f t="shared" si="22"/>
        <v>42.69</v>
      </c>
      <c r="BN10" s="8">
        <f t="shared" si="23"/>
        <v>42.69</v>
      </c>
      <c r="BO10" s="8">
        <f t="shared" si="24"/>
        <v>42.69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'[3]01'!B13</f>
        <v>320</v>
      </c>
      <c r="C11" s="16">
        <f>'[3]01'!C13</f>
        <v>0</v>
      </c>
      <c r="D11" s="16">
        <f>'[3]01'!D13</f>
        <v>0</v>
      </c>
      <c r="E11" s="16">
        <f>'[3]01'!E13</f>
        <v>0</v>
      </c>
      <c r="F11" s="16">
        <f>'[3]01'!F13</f>
        <v>940</v>
      </c>
      <c r="G11" s="16">
        <f>'[3]01'!G13</f>
        <v>0</v>
      </c>
      <c r="H11" s="17">
        <f t="shared" si="27"/>
        <v>1260</v>
      </c>
      <c r="I11" s="15">
        <f>'[3]01'!J13</f>
        <v>320</v>
      </c>
      <c r="J11" s="16">
        <f>'[3]01'!K13</f>
        <v>0</v>
      </c>
      <c r="K11" s="16">
        <f>'[3]01'!L13</f>
        <v>0</v>
      </c>
      <c r="L11" s="16">
        <f>'[3]01'!M13</f>
        <v>0</v>
      </c>
      <c r="M11" s="16">
        <f>'[3]01'!N13</f>
        <v>640</v>
      </c>
      <c r="N11" s="16">
        <f>'[3]01'!O13</f>
        <v>0</v>
      </c>
      <c r="O11" s="17">
        <f t="shared" si="28"/>
        <v>960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640</v>
      </c>
      <c r="V11" s="16">
        <f t="shared" si="0"/>
        <v>0</v>
      </c>
      <c r="W11" s="17">
        <f t="shared" si="30"/>
        <v>960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20.69</v>
      </c>
      <c r="AC11" s="8">
        <f t="shared" si="9"/>
        <v>0</v>
      </c>
      <c r="AD11" s="8">
        <f t="shared" si="10"/>
        <v>52.69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20.69</v>
      </c>
      <c r="AJ11" s="8">
        <f t="shared" si="16"/>
        <v>0</v>
      </c>
      <c r="AK11" s="8">
        <f t="shared" si="17"/>
        <v>52.69</v>
      </c>
      <c r="AL11" s="8">
        <f t="shared" si="3"/>
        <v>256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598.61999999999989</v>
      </c>
      <c r="AQ11" s="8">
        <f t="shared" si="3"/>
        <v>0</v>
      </c>
      <c r="AR11" s="8">
        <f t="shared" si="18"/>
        <v>854.61999999999989</v>
      </c>
      <c r="AT11" s="8">
        <v>52.69</v>
      </c>
      <c r="AU11" s="8">
        <v>52.69</v>
      </c>
      <c r="AW11" s="201">
        <v>32</v>
      </c>
      <c r="AX11" s="201">
        <v>0</v>
      </c>
      <c r="AY11" s="201">
        <v>0</v>
      </c>
      <c r="AZ11" s="201">
        <v>0</v>
      </c>
      <c r="BA11" s="201">
        <v>20.69</v>
      </c>
      <c r="BB11" s="201">
        <v>0</v>
      </c>
      <c r="BC11" s="8">
        <f t="shared" si="19"/>
        <v>52.69</v>
      </c>
      <c r="BD11" s="201">
        <v>32</v>
      </c>
      <c r="BE11" s="201">
        <v>0</v>
      </c>
      <c r="BF11" s="201">
        <v>0</v>
      </c>
      <c r="BG11" s="201">
        <v>0</v>
      </c>
      <c r="BH11" s="201">
        <v>20.69</v>
      </c>
      <c r="BI11" s="201">
        <v>0</v>
      </c>
      <c r="BJ11" s="8">
        <f t="shared" si="20"/>
        <v>52.69</v>
      </c>
      <c r="BL11" s="8">
        <f t="shared" si="21"/>
        <v>52.69</v>
      </c>
      <c r="BM11" s="8">
        <f t="shared" si="22"/>
        <v>52.69</v>
      </c>
      <c r="BN11" s="8">
        <f t="shared" si="23"/>
        <v>52.69</v>
      </c>
      <c r="BO11" s="8">
        <f t="shared" si="24"/>
        <v>52.69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'[3]01'!B14</f>
        <v>320</v>
      </c>
      <c r="C12" s="16">
        <f>'[3]01'!C14</f>
        <v>0</v>
      </c>
      <c r="D12" s="16">
        <f>'[3]01'!D14</f>
        <v>0</v>
      </c>
      <c r="E12" s="16">
        <f>'[3]01'!E14</f>
        <v>0</v>
      </c>
      <c r="F12" s="16">
        <f>'[3]01'!F14</f>
        <v>940</v>
      </c>
      <c r="G12" s="16">
        <f>'[3]01'!G14</f>
        <v>0</v>
      </c>
      <c r="H12" s="17">
        <f t="shared" si="27"/>
        <v>1260</v>
      </c>
      <c r="I12" s="15">
        <f>'[3]01'!J14</f>
        <v>320</v>
      </c>
      <c r="J12" s="16">
        <f>'[3]01'!K14</f>
        <v>0</v>
      </c>
      <c r="K12" s="16">
        <f>'[3]01'!L14</f>
        <v>0</v>
      </c>
      <c r="L12" s="16">
        <f>'[3]01'!M14</f>
        <v>0</v>
      </c>
      <c r="M12" s="16">
        <f>'[3]01'!N14</f>
        <v>640</v>
      </c>
      <c r="N12" s="16">
        <f>'[3]01'!O14</f>
        <v>0</v>
      </c>
      <c r="O12" s="17">
        <f t="shared" si="28"/>
        <v>960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640</v>
      </c>
      <c r="V12" s="16">
        <f t="shared" si="0"/>
        <v>0</v>
      </c>
      <c r="W12" s="17">
        <f t="shared" si="30"/>
        <v>960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10.69</v>
      </c>
      <c r="AC12" s="8">
        <f t="shared" si="9"/>
        <v>0</v>
      </c>
      <c r="AD12" s="8">
        <f t="shared" si="10"/>
        <v>42.69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10.69</v>
      </c>
      <c r="AJ12" s="8">
        <f t="shared" si="16"/>
        <v>0</v>
      </c>
      <c r="AK12" s="8">
        <f t="shared" si="17"/>
        <v>42.69</v>
      </c>
      <c r="AL12" s="8">
        <f t="shared" si="3"/>
        <v>256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618.61999999999989</v>
      </c>
      <c r="AQ12" s="8">
        <f t="shared" si="3"/>
        <v>0</v>
      </c>
      <c r="AR12" s="8">
        <f t="shared" si="18"/>
        <v>874.61999999999989</v>
      </c>
      <c r="AT12" s="8">
        <v>42.69</v>
      </c>
      <c r="AU12" s="8">
        <v>42.69</v>
      </c>
      <c r="AW12" s="201">
        <v>32</v>
      </c>
      <c r="AX12" s="201">
        <v>0</v>
      </c>
      <c r="AY12" s="201">
        <v>0</v>
      </c>
      <c r="AZ12" s="201">
        <v>0</v>
      </c>
      <c r="BA12" s="201">
        <v>10.69</v>
      </c>
      <c r="BB12" s="201">
        <v>0</v>
      </c>
      <c r="BC12" s="8">
        <f t="shared" si="19"/>
        <v>42.69</v>
      </c>
      <c r="BD12" s="201">
        <v>32</v>
      </c>
      <c r="BE12" s="201">
        <v>0</v>
      </c>
      <c r="BF12" s="201">
        <v>0</v>
      </c>
      <c r="BG12" s="201">
        <v>0</v>
      </c>
      <c r="BH12" s="201">
        <v>10.69</v>
      </c>
      <c r="BI12" s="201">
        <v>0</v>
      </c>
      <c r="BJ12" s="8">
        <f t="shared" si="20"/>
        <v>42.69</v>
      </c>
      <c r="BL12" s="8">
        <f t="shared" si="21"/>
        <v>42.69</v>
      </c>
      <c r="BM12" s="8">
        <f t="shared" si="22"/>
        <v>42.69</v>
      </c>
      <c r="BN12" s="8">
        <f t="shared" si="23"/>
        <v>42.69</v>
      </c>
      <c r="BO12" s="8">
        <f t="shared" si="24"/>
        <v>42.69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'[3]01'!B15</f>
        <v>320</v>
      </c>
      <c r="C13" s="16">
        <f>'[3]01'!C15</f>
        <v>0</v>
      </c>
      <c r="D13" s="16">
        <f>'[3]01'!D15</f>
        <v>0</v>
      </c>
      <c r="E13" s="16">
        <f>'[3]01'!E15</f>
        <v>0</v>
      </c>
      <c r="F13" s="16">
        <f>'[3]01'!F15</f>
        <v>940</v>
      </c>
      <c r="G13" s="16">
        <f>'[3]01'!G15</f>
        <v>0</v>
      </c>
      <c r="H13" s="17">
        <f t="shared" si="27"/>
        <v>1260</v>
      </c>
      <c r="I13" s="15">
        <f>'[3]01'!J15</f>
        <v>320</v>
      </c>
      <c r="J13" s="16">
        <f>'[3]01'!K15</f>
        <v>0</v>
      </c>
      <c r="K13" s="16">
        <f>'[3]01'!L15</f>
        <v>0</v>
      </c>
      <c r="L13" s="16">
        <f>'[3]01'!M15</f>
        <v>0</v>
      </c>
      <c r="M13" s="16">
        <f>'[3]01'!N15</f>
        <v>640</v>
      </c>
      <c r="N13" s="16">
        <f>'[3]01'!O15</f>
        <v>0</v>
      </c>
      <c r="O13" s="17">
        <f t="shared" si="28"/>
        <v>960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640</v>
      </c>
      <c r="V13" s="16">
        <f t="shared" si="0"/>
        <v>0</v>
      </c>
      <c r="W13" s="17">
        <f t="shared" si="30"/>
        <v>960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8.69</v>
      </c>
      <c r="AC13" s="8">
        <f t="shared" si="9"/>
        <v>0</v>
      </c>
      <c r="AD13" s="8">
        <f t="shared" si="10"/>
        <v>40.69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8.69</v>
      </c>
      <c r="AJ13" s="8">
        <f t="shared" si="16"/>
        <v>0</v>
      </c>
      <c r="AK13" s="8">
        <f t="shared" si="17"/>
        <v>40.69</v>
      </c>
      <c r="AL13" s="8">
        <f t="shared" si="3"/>
        <v>256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622.61999999999989</v>
      </c>
      <c r="AQ13" s="8">
        <f t="shared" si="3"/>
        <v>0</v>
      </c>
      <c r="AR13" s="8">
        <f t="shared" si="18"/>
        <v>878.61999999999989</v>
      </c>
      <c r="AT13" s="8">
        <v>40.69</v>
      </c>
      <c r="AU13" s="8">
        <v>40.69</v>
      </c>
      <c r="AW13" s="201">
        <v>32</v>
      </c>
      <c r="AX13" s="201">
        <v>0</v>
      </c>
      <c r="AY13" s="201">
        <v>0</v>
      </c>
      <c r="AZ13" s="201">
        <v>0</v>
      </c>
      <c r="BA13" s="201">
        <v>8.69</v>
      </c>
      <c r="BB13" s="201">
        <v>0</v>
      </c>
      <c r="BC13" s="8">
        <f t="shared" si="19"/>
        <v>40.69</v>
      </c>
      <c r="BD13" s="201">
        <v>32</v>
      </c>
      <c r="BE13" s="201">
        <v>0</v>
      </c>
      <c r="BF13" s="201">
        <v>0</v>
      </c>
      <c r="BG13" s="201">
        <v>0</v>
      </c>
      <c r="BH13" s="201">
        <v>8.69</v>
      </c>
      <c r="BI13" s="201">
        <v>0</v>
      </c>
      <c r="BJ13" s="8">
        <f t="shared" si="20"/>
        <v>40.69</v>
      </c>
      <c r="BL13" s="8">
        <f t="shared" si="21"/>
        <v>40.69</v>
      </c>
      <c r="BM13" s="8">
        <f t="shared" si="22"/>
        <v>40.69</v>
      </c>
      <c r="BN13" s="8">
        <f t="shared" si="23"/>
        <v>40.69</v>
      </c>
      <c r="BO13" s="8">
        <f t="shared" si="24"/>
        <v>40.69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'[3]01'!B16</f>
        <v>320</v>
      </c>
      <c r="C14" s="16">
        <f>'[3]01'!C16</f>
        <v>0</v>
      </c>
      <c r="D14" s="16">
        <f>'[3]01'!D16</f>
        <v>0</v>
      </c>
      <c r="E14" s="16">
        <f>'[3]01'!E16</f>
        <v>0</v>
      </c>
      <c r="F14" s="16">
        <f>'[3]01'!F16</f>
        <v>940</v>
      </c>
      <c r="G14" s="16">
        <f>'[3]01'!G16</f>
        <v>0</v>
      </c>
      <c r="H14" s="17">
        <f t="shared" si="27"/>
        <v>1260</v>
      </c>
      <c r="I14" s="15">
        <f>'[3]01'!J16</f>
        <v>320</v>
      </c>
      <c r="J14" s="16">
        <f>'[3]01'!K16</f>
        <v>0</v>
      </c>
      <c r="K14" s="16">
        <f>'[3]01'!L16</f>
        <v>0</v>
      </c>
      <c r="L14" s="16">
        <f>'[3]01'!M16</f>
        <v>0</v>
      </c>
      <c r="M14" s="16">
        <f>'[3]01'!N16</f>
        <v>640</v>
      </c>
      <c r="N14" s="16">
        <f>'[3]01'!O16</f>
        <v>0</v>
      </c>
      <c r="O14" s="17">
        <f t="shared" si="28"/>
        <v>960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640</v>
      </c>
      <c r="V14" s="16">
        <f t="shared" si="0"/>
        <v>0</v>
      </c>
      <c r="W14" s="17">
        <f t="shared" si="30"/>
        <v>960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12.19</v>
      </c>
      <c r="AC14" s="8">
        <f t="shared" si="9"/>
        <v>0</v>
      </c>
      <c r="AD14" s="8">
        <f t="shared" si="10"/>
        <v>44.19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12.19</v>
      </c>
      <c r="AJ14" s="8">
        <f t="shared" si="16"/>
        <v>0</v>
      </c>
      <c r="AK14" s="8">
        <f t="shared" si="17"/>
        <v>44.19</v>
      </c>
      <c r="AL14" s="8">
        <f t="shared" si="3"/>
        <v>256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615.61999999999989</v>
      </c>
      <c r="AQ14" s="8">
        <f t="shared" si="3"/>
        <v>0</v>
      </c>
      <c r="AR14" s="8">
        <f t="shared" si="18"/>
        <v>871.61999999999989</v>
      </c>
      <c r="AT14" s="8">
        <v>44.19</v>
      </c>
      <c r="AU14" s="8">
        <v>44.19</v>
      </c>
      <c r="AW14" s="201">
        <v>32</v>
      </c>
      <c r="AX14" s="201">
        <v>0</v>
      </c>
      <c r="AY14" s="201">
        <v>0</v>
      </c>
      <c r="AZ14" s="201">
        <v>0</v>
      </c>
      <c r="BA14" s="201">
        <v>12.19</v>
      </c>
      <c r="BB14" s="201">
        <v>0</v>
      </c>
      <c r="BC14" s="8">
        <f t="shared" si="19"/>
        <v>44.19</v>
      </c>
      <c r="BD14" s="201">
        <v>32</v>
      </c>
      <c r="BE14" s="201">
        <v>0</v>
      </c>
      <c r="BF14" s="201">
        <v>0</v>
      </c>
      <c r="BG14" s="201">
        <v>0</v>
      </c>
      <c r="BH14" s="201">
        <v>12.19</v>
      </c>
      <c r="BI14" s="201">
        <v>0</v>
      </c>
      <c r="BJ14" s="8">
        <f t="shared" si="20"/>
        <v>44.19</v>
      </c>
      <c r="BL14" s="8">
        <f t="shared" si="21"/>
        <v>44.19</v>
      </c>
      <c r="BM14" s="8">
        <f t="shared" si="22"/>
        <v>44.19</v>
      </c>
      <c r="BN14" s="8">
        <f t="shared" si="23"/>
        <v>44.19</v>
      </c>
      <c r="BO14" s="8">
        <f t="shared" si="24"/>
        <v>44.19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'[3]01'!B17</f>
        <v>320</v>
      </c>
      <c r="C15" s="16">
        <f>'[3]01'!C17</f>
        <v>0</v>
      </c>
      <c r="D15" s="16">
        <f>'[3]01'!D17</f>
        <v>0</v>
      </c>
      <c r="E15" s="16">
        <f>'[3]01'!E17</f>
        <v>0</v>
      </c>
      <c r="F15" s="16">
        <f>'[3]01'!F17</f>
        <v>940</v>
      </c>
      <c r="G15" s="16">
        <f>'[3]01'!G17</f>
        <v>0</v>
      </c>
      <c r="H15" s="17">
        <f t="shared" si="27"/>
        <v>1260</v>
      </c>
      <c r="I15" s="15">
        <f>'[3]01'!J17</f>
        <v>320</v>
      </c>
      <c r="J15" s="16">
        <f>'[3]01'!K17</f>
        <v>0</v>
      </c>
      <c r="K15" s="16">
        <f>'[3]01'!L17</f>
        <v>0</v>
      </c>
      <c r="L15" s="16">
        <f>'[3]01'!M17</f>
        <v>0</v>
      </c>
      <c r="M15" s="16">
        <f>'[3]01'!N17</f>
        <v>640</v>
      </c>
      <c r="N15" s="16">
        <f>'[3]01'!O17</f>
        <v>0</v>
      </c>
      <c r="O15" s="17">
        <f t="shared" si="28"/>
        <v>960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640</v>
      </c>
      <c r="V15" s="16">
        <f t="shared" si="0"/>
        <v>0</v>
      </c>
      <c r="W15" s="17">
        <f t="shared" si="30"/>
        <v>960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29.08</v>
      </c>
      <c r="AC15" s="8">
        <f t="shared" si="9"/>
        <v>0</v>
      </c>
      <c r="AD15" s="8">
        <f t="shared" si="10"/>
        <v>61.08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29.08</v>
      </c>
      <c r="AJ15" s="8">
        <f t="shared" si="16"/>
        <v>0</v>
      </c>
      <c r="AK15" s="8">
        <f t="shared" si="17"/>
        <v>61.08</v>
      </c>
      <c r="AL15" s="8">
        <f t="shared" si="3"/>
        <v>256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581.83999999999992</v>
      </c>
      <c r="AQ15" s="8">
        <f t="shared" si="3"/>
        <v>0</v>
      </c>
      <c r="AR15" s="8">
        <f t="shared" si="18"/>
        <v>837.83999999999992</v>
      </c>
      <c r="AT15" s="8">
        <v>53.19</v>
      </c>
      <c r="AU15" s="8">
        <v>53.19</v>
      </c>
      <c r="AW15" s="201">
        <v>32</v>
      </c>
      <c r="AX15" s="201">
        <v>0</v>
      </c>
      <c r="AY15" s="201">
        <v>0</v>
      </c>
      <c r="AZ15" s="201">
        <v>0</v>
      </c>
      <c r="BA15" s="201">
        <v>29.08</v>
      </c>
      <c r="BB15" s="201">
        <v>0</v>
      </c>
      <c r="BC15" s="8">
        <f t="shared" si="19"/>
        <v>61.08</v>
      </c>
      <c r="BD15" s="201">
        <v>32</v>
      </c>
      <c r="BE15" s="201">
        <v>0</v>
      </c>
      <c r="BF15" s="201">
        <v>0</v>
      </c>
      <c r="BG15" s="201">
        <v>0</v>
      </c>
      <c r="BH15" s="201">
        <v>29.08</v>
      </c>
      <c r="BI15" s="201">
        <v>0</v>
      </c>
      <c r="BJ15" s="8">
        <f t="shared" si="20"/>
        <v>61.08</v>
      </c>
      <c r="BL15" s="8">
        <f t="shared" si="21"/>
        <v>53.19</v>
      </c>
      <c r="BM15" s="8">
        <f t="shared" si="22"/>
        <v>53.19</v>
      </c>
      <c r="BN15" s="8">
        <f t="shared" si="23"/>
        <v>61.08</v>
      </c>
      <c r="BO15" s="8">
        <f t="shared" si="24"/>
        <v>61.08</v>
      </c>
      <c r="BP15" s="182">
        <f t="shared" si="25"/>
        <v>-7.8900000000000006</v>
      </c>
      <c r="BQ15" s="182">
        <f t="shared" si="26"/>
        <v>-7.8900000000000006</v>
      </c>
    </row>
    <row r="16" spans="1:69">
      <c r="A16" s="8" t="s">
        <v>58</v>
      </c>
      <c r="B16" s="15">
        <f>'[3]01'!B18</f>
        <v>320</v>
      </c>
      <c r="C16" s="16">
        <f>'[3]01'!C18</f>
        <v>0</v>
      </c>
      <c r="D16" s="16">
        <f>'[3]01'!D18</f>
        <v>0</v>
      </c>
      <c r="E16" s="16">
        <f>'[3]01'!E18</f>
        <v>0</v>
      </c>
      <c r="F16" s="16">
        <f>'[3]01'!F18</f>
        <v>940</v>
      </c>
      <c r="G16" s="16">
        <f>'[3]01'!G18</f>
        <v>0</v>
      </c>
      <c r="H16" s="17">
        <f t="shared" si="27"/>
        <v>1260</v>
      </c>
      <c r="I16" s="15">
        <f>'[3]01'!J18</f>
        <v>320</v>
      </c>
      <c r="J16" s="16">
        <f>'[3]01'!K18</f>
        <v>0</v>
      </c>
      <c r="K16" s="16">
        <f>'[3]01'!L18</f>
        <v>0</v>
      </c>
      <c r="L16" s="16">
        <f>'[3]01'!M18</f>
        <v>0</v>
      </c>
      <c r="M16" s="16">
        <f>'[3]01'!N18</f>
        <v>640</v>
      </c>
      <c r="N16" s="16">
        <f>'[3]01'!O18</f>
        <v>0</v>
      </c>
      <c r="O16" s="17">
        <f t="shared" si="28"/>
        <v>960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640</v>
      </c>
      <c r="V16" s="16">
        <f t="shared" si="0"/>
        <v>0</v>
      </c>
      <c r="W16" s="17">
        <f t="shared" si="30"/>
        <v>960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21.19</v>
      </c>
      <c r="AC16" s="8">
        <f t="shared" si="9"/>
        <v>0</v>
      </c>
      <c r="AD16" s="8">
        <f t="shared" si="10"/>
        <v>53.19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21.19</v>
      </c>
      <c r="AJ16" s="8">
        <f t="shared" si="16"/>
        <v>0</v>
      </c>
      <c r="AK16" s="8">
        <f t="shared" si="17"/>
        <v>53.19</v>
      </c>
      <c r="AL16" s="8">
        <f t="shared" si="3"/>
        <v>256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597.61999999999989</v>
      </c>
      <c r="AQ16" s="8">
        <f t="shared" si="3"/>
        <v>0</v>
      </c>
      <c r="AR16" s="8">
        <f t="shared" si="18"/>
        <v>853.61999999999989</v>
      </c>
      <c r="AT16" s="8">
        <v>40.69</v>
      </c>
      <c r="AU16" s="8">
        <v>40.69</v>
      </c>
      <c r="AW16" s="201">
        <v>32</v>
      </c>
      <c r="AX16" s="201">
        <v>0</v>
      </c>
      <c r="AY16" s="201">
        <v>0</v>
      </c>
      <c r="AZ16" s="201">
        <v>0</v>
      </c>
      <c r="BA16" s="201">
        <v>21.19</v>
      </c>
      <c r="BB16" s="201">
        <v>0</v>
      </c>
      <c r="BC16" s="8">
        <f t="shared" si="19"/>
        <v>53.19</v>
      </c>
      <c r="BD16" s="201">
        <v>32</v>
      </c>
      <c r="BE16" s="201">
        <v>0</v>
      </c>
      <c r="BF16" s="201">
        <v>0</v>
      </c>
      <c r="BG16" s="201">
        <v>0</v>
      </c>
      <c r="BH16" s="201">
        <v>21.19</v>
      </c>
      <c r="BI16" s="201">
        <v>0</v>
      </c>
      <c r="BJ16" s="8">
        <f t="shared" si="20"/>
        <v>53.19</v>
      </c>
      <c r="BL16" s="8">
        <f t="shared" si="21"/>
        <v>40.69</v>
      </c>
      <c r="BM16" s="8">
        <f t="shared" si="22"/>
        <v>40.69</v>
      </c>
      <c r="BN16" s="8">
        <f t="shared" si="23"/>
        <v>53.19</v>
      </c>
      <c r="BO16" s="8">
        <f t="shared" si="24"/>
        <v>53.19</v>
      </c>
      <c r="BP16" s="182">
        <f t="shared" si="25"/>
        <v>-12.5</v>
      </c>
      <c r="BQ16" s="182">
        <f t="shared" si="26"/>
        <v>-12.5</v>
      </c>
    </row>
    <row r="17" spans="1:69">
      <c r="A17" s="8" t="s">
        <v>59</v>
      </c>
      <c r="B17" s="15">
        <f>'[3]01'!B19</f>
        <v>320</v>
      </c>
      <c r="C17" s="16">
        <f>'[3]01'!C19</f>
        <v>0</v>
      </c>
      <c r="D17" s="16">
        <f>'[3]01'!D19</f>
        <v>0</v>
      </c>
      <c r="E17" s="16">
        <f>'[3]01'!E19</f>
        <v>0</v>
      </c>
      <c r="F17" s="16">
        <f>'[3]01'!F19</f>
        <v>940</v>
      </c>
      <c r="G17" s="16">
        <f>'[3]01'!G19</f>
        <v>0</v>
      </c>
      <c r="H17" s="17">
        <f t="shared" si="27"/>
        <v>1260</v>
      </c>
      <c r="I17" s="15">
        <f>'[3]01'!J19</f>
        <v>320</v>
      </c>
      <c r="J17" s="16">
        <f>'[3]01'!K19</f>
        <v>0</v>
      </c>
      <c r="K17" s="16">
        <f>'[3]01'!L19</f>
        <v>0</v>
      </c>
      <c r="L17" s="16">
        <f>'[3]01'!M19</f>
        <v>0</v>
      </c>
      <c r="M17" s="16">
        <f>'[3]01'!N19</f>
        <v>640</v>
      </c>
      <c r="N17" s="16">
        <f>'[3]01'!O19</f>
        <v>0</v>
      </c>
      <c r="O17" s="17">
        <f t="shared" si="28"/>
        <v>960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640</v>
      </c>
      <c r="V17" s="16">
        <f t="shared" si="0"/>
        <v>0</v>
      </c>
      <c r="W17" s="17">
        <f t="shared" si="30"/>
        <v>960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25.95</v>
      </c>
      <c r="AC17" s="8">
        <f t="shared" si="9"/>
        <v>0</v>
      </c>
      <c r="AD17" s="8">
        <f t="shared" si="10"/>
        <v>57.95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25.95</v>
      </c>
      <c r="AJ17" s="8">
        <f t="shared" si="16"/>
        <v>0</v>
      </c>
      <c r="AK17" s="8">
        <f t="shared" si="17"/>
        <v>57.95</v>
      </c>
      <c r="AL17" s="8">
        <f t="shared" si="3"/>
        <v>256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588.09999999999991</v>
      </c>
      <c r="AQ17" s="8">
        <f t="shared" si="3"/>
        <v>0</v>
      </c>
      <c r="AR17" s="8">
        <f t="shared" si="18"/>
        <v>844.09999999999991</v>
      </c>
      <c r="AT17" s="8">
        <v>40.69</v>
      </c>
      <c r="AU17" s="8">
        <v>40.69</v>
      </c>
      <c r="AW17" s="201">
        <v>32</v>
      </c>
      <c r="AX17" s="201">
        <v>0</v>
      </c>
      <c r="AY17" s="201">
        <v>0</v>
      </c>
      <c r="AZ17" s="201">
        <v>0</v>
      </c>
      <c r="BA17" s="201">
        <v>25.95</v>
      </c>
      <c r="BB17" s="201">
        <v>0</v>
      </c>
      <c r="BC17" s="8">
        <f t="shared" si="19"/>
        <v>57.95</v>
      </c>
      <c r="BD17" s="201">
        <v>32</v>
      </c>
      <c r="BE17" s="201">
        <v>0</v>
      </c>
      <c r="BF17" s="201">
        <v>0</v>
      </c>
      <c r="BG17" s="201">
        <v>0</v>
      </c>
      <c r="BH17" s="201">
        <v>25.95</v>
      </c>
      <c r="BI17" s="201">
        <v>0</v>
      </c>
      <c r="BJ17" s="8">
        <f t="shared" si="20"/>
        <v>57.95</v>
      </c>
      <c r="BL17" s="8">
        <f t="shared" si="21"/>
        <v>40.69</v>
      </c>
      <c r="BM17" s="8">
        <f t="shared" si="22"/>
        <v>40.69</v>
      </c>
      <c r="BN17" s="8">
        <f t="shared" si="23"/>
        <v>57.95</v>
      </c>
      <c r="BO17" s="8">
        <f t="shared" si="24"/>
        <v>57.95</v>
      </c>
      <c r="BP17" s="182">
        <f t="shared" si="25"/>
        <v>-17.260000000000005</v>
      </c>
      <c r="BQ17" s="182">
        <f t="shared" si="26"/>
        <v>-17.260000000000005</v>
      </c>
    </row>
    <row r="18" spans="1:69">
      <c r="A18" s="8" t="s">
        <v>60</v>
      </c>
      <c r="B18" s="15">
        <f>'[3]01'!B20</f>
        <v>320</v>
      </c>
      <c r="C18" s="16">
        <f>'[3]01'!C20</f>
        <v>0</v>
      </c>
      <c r="D18" s="16">
        <f>'[3]01'!D20</f>
        <v>0</v>
      </c>
      <c r="E18" s="16">
        <f>'[3]01'!E20</f>
        <v>0</v>
      </c>
      <c r="F18" s="16">
        <f>'[3]01'!F20</f>
        <v>940</v>
      </c>
      <c r="G18" s="16">
        <f>'[3]01'!G20</f>
        <v>0</v>
      </c>
      <c r="H18" s="17">
        <f t="shared" si="27"/>
        <v>1260</v>
      </c>
      <c r="I18" s="15">
        <f>'[3]01'!J20</f>
        <v>320</v>
      </c>
      <c r="J18" s="16">
        <f>'[3]01'!K20</f>
        <v>0</v>
      </c>
      <c r="K18" s="16">
        <f>'[3]01'!L20</f>
        <v>0</v>
      </c>
      <c r="L18" s="16">
        <f>'[3]01'!M20</f>
        <v>0</v>
      </c>
      <c r="M18" s="16">
        <f>'[3]01'!N20</f>
        <v>640</v>
      </c>
      <c r="N18" s="16">
        <f>'[3]01'!O20</f>
        <v>0</v>
      </c>
      <c r="O18" s="17">
        <f t="shared" si="28"/>
        <v>960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640</v>
      </c>
      <c r="V18" s="16">
        <f t="shared" si="0"/>
        <v>0</v>
      </c>
      <c r="W18" s="17">
        <f t="shared" si="30"/>
        <v>960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25.95</v>
      </c>
      <c r="AC18" s="8">
        <f t="shared" si="9"/>
        <v>0</v>
      </c>
      <c r="AD18" s="8">
        <f t="shared" si="10"/>
        <v>57.95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25.95</v>
      </c>
      <c r="AJ18" s="8">
        <f t="shared" si="16"/>
        <v>0</v>
      </c>
      <c r="AK18" s="8">
        <f t="shared" si="17"/>
        <v>57.95</v>
      </c>
      <c r="AL18" s="8">
        <f t="shared" si="3"/>
        <v>256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588.09999999999991</v>
      </c>
      <c r="AQ18" s="8">
        <f t="shared" si="3"/>
        <v>0</v>
      </c>
      <c r="AR18" s="8">
        <f t="shared" si="18"/>
        <v>844.09999999999991</v>
      </c>
      <c r="AT18" s="8">
        <v>40.69</v>
      </c>
      <c r="AU18" s="8">
        <v>40.69</v>
      </c>
      <c r="AW18" s="201">
        <v>32</v>
      </c>
      <c r="AX18" s="201">
        <v>0</v>
      </c>
      <c r="AY18" s="201">
        <v>0</v>
      </c>
      <c r="AZ18" s="201">
        <v>0</v>
      </c>
      <c r="BA18" s="201">
        <v>25.95</v>
      </c>
      <c r="BB18" s="201">
        <v>0</v>
      </c>
      <c r="BC18" s="8">
        <f t="shared" si="19"/>
        <v>57.95</v>
      </c>
      <c r="BD18" s="201">
        <v>32</v>
      </c>
      <c r="BE18" s="201">
        <v>0</v>
      </c>
      <c r="BF18" s="201">
        <v>0</v>
      </c>
      <c r="BG18" s="201">
        <v>0</v>
      </c>
      <c r="BH18" s="201">
        <v>25.95</v>
      </c>
      <c r="BI18" s="201">
        <v>0</v>
      </c>
      <c r="BJ18" s="8">
        <f t="shared" si="20"/>
        <v>57.95</v>
      </c>
      <c r="BL18" s="8">
        <f t="shared" si="21"/>
        <v>40.69</v>
      </c>
      <c r="BM18" s="8">
        <f t="shared" si="22"/>
        <v>40.69</v>
      </c>
      <c r="BN18" s="8">
        <f t="shared" si="23"/>
        <v>57.95</v>
      </c>
      <c r="BO18" s="8">
        <f t="shared" si="24"/>
        <v>57.95</v>
      </c>
      <c r="BP18" s="182">
        <f t="shared" si="25"/>
        <v>-17.260000000000005</v>
      </c>
      <c r="BQ18" s="182">
        <f t="shared" si="26"/>
        <v>-17.260000000000005</v>
      </c>
    </row>
    <row r="19" spans="1:69">
      <c r="A19" s="8" t="s">
        <v>61</v>
      </c>
      <c r="B19" s="15">
        <f>'[3]01'!B21</f>
        <v>320</v>
      </c>
      <c r="C19" s="16">
        <f>'[3]01'!C21</f>
        <v>0</v>
      </c>
      <c r="D19" s="16">
        <f>'[3]01'!D21</f>
        <v>0</v>
      </c>
      <c r="E19" s="16">
        <f>'[3]01'!E21</f>
        <v>0</v>
      </c>
      <c r="F19" s="16">
        <f>'[3]01'!F21</f>
        <v>940</v>
      </c>
      <c r="G19" s="16">
        <f>'[3]01'!G21</f>
        <v>0</v>
      </c>
      <c r="H19" s="17">
        <f t="shared" si="27"/>
        <v>1260</v>
      </c>
      <c r="I19" s="15">
        <f>'[3]01'!J21</f>
        <v>320</v>
      </c>
      <c r="J19" s="16">
        <f>'[3]01'!K21</f>
        <v>0</v>
      </c>
      <c r="K19" s="16">
        <f>'[3]01'!L21</f>
        <v>0</v>
      </c>
      <c r="L19" s="16">
        <f>'[3]01'!M21</f>
        <v>0</v>
      </c>
      <c r="M19" s="16">
        <f>'[3]01'!N21</f>
        <v>640</v>
      </c>
      <c r="N19" s="16">
        <f>'[3]01'!O21</f>
        <v>0</v>
      </c>
      <c r="O19" s="17">
        <f t="shared" si="28"/>
        <v>960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640</v>
      </c>
      <c r="V19" s="16">
        <f t="shared" si="29"/>
        <v>0</v>
      </c>
      <c r="W19" s="17">
        <f t="shared" si="30"/>
        <v>960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30.33</v>
      </c>
      <c r="AC19" s="8">
        <f t="shared" si="9"/>
        <v>0</v>
      </c>
      <c r="AD19" s="8">
        <f t="shared" si="10"/>
        <v>62.33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30.33</v>
      </c>
      <c r="AJ19" s="8">
        <f t="shared" si="16"/>
        <v>0</v>
      </c>
      <c r="AK19" s="8">
        <f t="shared" si="17"/>
        <v>62.33</v>
      </c>
      <c r="AL19" s="8">
        <f t="shared" ref="AL19:AQ61" si="31">Q19-X19-AE19</f>
        <v>256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579.33999999999992</v>
      </c>
      <c r="AQ19" s="8">
        <f t="shared" si="31"/>
        <v>0</v>
      </c>
      <c r="AR19" s="8">
        <f t="shared" si="18"/>
        <v>835.33999999999992</v>
      </c>
      <c r="AT19" s="8">
        <v>62.33</v>
      </c>
      <c r="AU19" s="8">
        <v>62.33</v>
      </c>
      <c r="AW19" s="201">
        <v>32</v>
      </c>
      <c r="AX19" s="201">
        <v>0</v>
      </c>
      <c r="AY19" s="201">
        <v>0</v>
      </c>
      <c r="AZ19" s="201">
        <v>0</v>
      </c>
      <c r="BA19" s="201">
        <v>30.33</v>
      </c>
      <c r="BB19" s="201">
        <v>0</v>
      </c>
      <c r="BC19" s="8">
        <f t="shared" si="19"/>
        <v>62.33</v>
      </c>
      <c r="BD19" s="201">
        <v>32</v>
      </c>
      <c r="BE19" s="201">
        <v>0</v>
      </c>
      <c r="BF19" s="201">
        <v>0</v>
      </c>
      <c r="BG19" s="201">
        <v>0</v>
      </c>
      <c r="BH19" s="201">
        <v>30.33</v>
      </c>
      <c r="BI19" s="201">
        <v>0</v>
      </c>
      <c r="BJ19" s="8">
        <f t="shared" si="20"/>
        <v>62.33</v>
      </c>
      <c r="BL19" s="8">
        <f t="shared" si="21"/>
        <v>62.33</v>
      </c>
      <c r="BM19" s="8">
        <f t="shared" si="22"/>
        <v>62.33</v>
      </c>
      <c r="BN19" s="8">
        <f t="shared" si="23"/>
        <v>62.33</v>
      </c>
      <c r="BO19" s="8">
        <f t="shared" si="24"/>
        <v>62.33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'[3]01'!B22</f>
        <v>320</v>
      </c>
      <c r="C20" s="16">
        <f>'[3]01'!C22</f>
        <v>0</v>
      </c>
      <c r="D20" s="16">
        <f>'[3]01'!D22</f>
        <v>0</v>
      </c>
      <c r="E20" s="16">
        <f>'[3]01'!E22</f>
        <v>0</v>
      </c>
      <c r="F20" s="16">
        <f>'[3]01'!F22</f>
        <v>940</v>
      </c>
      <c r="G20" s="16">
        <f>'[3]01'!G22</f>
        <v>0</v>
      </c>
      <c r="H20" s="17">
        <f t="shared" si="27"/>
        <v>1260</v>
      </c>
      <c r="I20" s="15">
        <f>'[3]01'!J22</f>
        <v>320</v>
      </c>
      <c r="J20" s="16">
        <f>'[3]01'!K22</f>
        <v>0</v>
      </c>
      <c r="K20" s="16">
        <f>'[3]01'!L22</f>
        <v>0</v>
      </c>
      <c r="L20" s="16">
        <f>'[3]01'!M22</f>
        <v>0</v>
      </c>
      <c r="M20" s="16">
        <f>'[3]01'!N22</f>
        <v>640</v>
      </c>
      <c r="N20" s="16">
        <f>'[3]01'!O22</f>
        <v>0</v>
      </c>
      <c r="O20" s="17">
        <f t="shared" si="28"/>
        <v>960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640</v>
      </c>
      <c r="V20" s="16">
        <f t="shared" si="29"/>
        <v>0</v>
      </c>
      <c r="W20" s="17">
        <f t="shared" si="30"/>
        <v>960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26.29</v>
      </c>
      <c r="AC20" s="8">
        <f t="shared" si="9"/>
        <v>0</v>
      </c>
      <c r="AD20" s="8">
        <f t="shared" si="10"/>
        <v>58.29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26.29</v>
      </c>
      <c r="AJ20" s="8">
        <f t="shared" si="16"/>
        <v>0</v>
      </c>
      <c r="AK20" s="8">
        <f t="shared" si="17"/>
        <v>58.29</v>
      </c>
      <c r="AL20" s="8">
        <f t="shared" si="31"/>
        <v>256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587.42000000000007</v>
      </c>
      <c r="AQ20" s="8">
        <f t="shared" si="31"/>
        <v>0</v>
      </c>
      <c r="AR20" s="8">
        <f t="shared" si="18"/>
        <v>843.42000000000007</v>
      </c>
      <c r="AT20" s="8">
        <v>58.29</v>
      </c>
      <c r="AU20" s="8">
        <v>58.29</v>
      </c>
      <c r="AW20" s="201">
        <v>32</v>
      </c>
      <c r="AX20" s="201">
        <v>0</v>
      </c>
      <c r="AY20" s="201">
        <v>0</v>
      </c>
      <c r="AZ20" s="201">
        <v>0</v>
      </c>
      <c r="BA20" s="201">
        <v>26.29</v>
      </c>
      <c r="BB20" s="201">
        <v>0</v>
      </c>
      <c r="BC20" s="8">
        <f t="shared" si="19"/>
        <v>58.29</v>
      </c>
      <c r="BD20" s="201">
        <v>32</v>
      </c>
      <c r="BE20" s="201">
        <v>0</v>
      </c>
      <c r="BF20" s="201">
        <v>0</v>
      </c>
      <c r="BG20" s="201">
        <v>0</v>
      </c>
      <c r="BH20" s="201">
        <v>26.29</v>
      </c>
      <c r="BI20" s="201">
        <v>0</v>
      </c>
      <c r="BJ20" s="8">
        <f t="shared" si="20"/>
        <v>58.29</v>
      </c>
      <c r="BL20" s="8">
        <f t="shared" si="21"/>
        <v>58.29</v>
      </c>
      <c r="BM20" s="8">
        <f t="shared" si="22"/>
        <v>58.29</v>
      </c>
      <c r="BN20" s="8">
        <f t="shared" si="23"/>
        <v>58.29</v>
      </c>
      <c r="BO20" s="8">
        <f t="shared" si="24"/>
        <v>58.29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'[3]01'!B23</f>
        <v>320</v>
      </c>
      <c r="C21" s="16">
        <f>'[3]01'!C23</f>
        <v>0</v>
      </c>
      <c r="D21" s="16">
        <f>'[3]01'!D23</f>
        <v>0</v>
      </c>
      <c r="E21" s="16">
        <f>'[3]01'!E23</f>
        <v>0</v>
      </c>
      <c r="F21" s="16">
        <f>'[3]01'!F23</f>
        <v>940</v>
      </c>
      <c r="G21" s="16">
        <f>'[3]01'!G23</f>
        <v>0</v>
      </c>
      <c r="H21" s="17">
        <f t="shared" si="27"/>
        <v>1260</v>
      </c>
      <c r="I21" s="15">
        <f>'[3]01'!J23</f>
        <v>320</v>
      </c>
      <c r="J21" s="16">
        <f>'[3]01'!K23</f>
        <v>0</v>
      </c>
      <c r="K21" s="16">
        <f>'[3]01'!L23</f>
        <v>0</v>
      </c>
      <c r="L21" s="16">
        <f>'[3]01'!M23</f>
        <v>0</v>
      </c>
      <c r="M21" s="16">
        <f>'[3]01'!N23</f>
        <v>640</v>
      </c>
      <c r="N21" s="16">
        <f>'[3]01'!O23</f>
        <v>0</v>
      </c>
      <c r="O21" s="17">
        <f t="shared" si="28"/>
        <v>960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640</v>
      </c>
      <c r="V21" s="16">
        <f t="shared" si="29"/>
        <v>0</v>
      </c>
      <c r="W21" s="17">
        <f t="shared" si="30"/>
        <v>960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26.23</v>
      </c>
      <c r="AC21" s="8">
        <f t="shared" si="9"/>
        <v>0</v>
      </c>
      <c r="AD21" s="8">
        <f t="shared" si="10"/>
        <v>58.230000000000004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26.23</v>
      </c>
      <c r="AJ21" s="8">
        <f t="shared" si="16"/>
        <v>0</v>
      </c>
      <c r="AK21" s="8">
        <f t="shared" si="17"/>
        <v>58.230000000000004</v>
      </c>
      <c r="AL21" s="8">
        <f t="shared" si="31"/>
        <v>256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587.54</v>
      </c>
      <c r="AQ21" s="8">
        <f t="shared" si="31"/>
        <v>0</v>
      </c>
      <c r="AR21" s="8">
        <f t="shared" si="18"/>
        <v>843.54</v>
      </c>
      <c r="AT21" s="8">
        <v>58.23</v>
      </c>
      <c r="AU21" s="8">
        <v>58.23</v>
      </c>
      <c r="AW21" s="201">
        <v>32</v>
      </c>
      <c r="AX21" s="201">
        <v>0</v>
      </c>
      <c r="AY21" s="201">
        <v>0</v>
      </c>
      <c r="AZ21" s="201">
        <v>0</v>
      </c>
      <c r="BA21" s="201">
        <v>26.23</v>
      </c>
      <c r="BB21" s="201">
        <v>0</v>
      </c>
      <c r="BC21" s="8">
        <f t="shared" si="19"/>
        <v>58.230000000000004</v>
      </c>
      <c r="BD21" s="201">
        <v>32</v>
      </c>
      <c r="BE21" s="201">
        <v>0</v>
      </c>
      <c r="BF21" s="201">
        <v>0</v>
      </c>
      <c r="BG21" s="201">
        <v>0</v>
      </c>
      <c r="BH21" s="201">
        <v>26.23</v>
      </c>
      <c r="BI21" s="201">
        <v>0</v>
      </c>
      <c r="BJ21" s="8">
        <f t="shared" si="20"/>
        <v>58.230000000000004</v>
      </c>
      <c r="BL21" s="8">
        <f t="shared" si="21"/>
        <v>58.23</v>
      </c>
      <c r="BM21" s="8">
        <f t="shared" si="22"/>
        <v>58.23</v>
      </c>
      <c r="BN21" s="8">
        <f t="shared" si="23"/>
        <v>58.230000000000004</v>
      </c>
      <c r="BO21" s="8">
        <f t="shared" si="24"/>
        <v>58.230000000000004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'[3]01'!B24</f>
        <v>320</v>
      </c>
      <c r="C22" s="16">
        <f>'[3]01'!C24</f>
        <v>0</v>
      </c>
      <c r="D22" s="16">
        <f>'[3]01'!D24</f>
        <v>0</v>
      </c>
      <c r="E22" s="16">
        <f>'[3]01'!E24</f>
        <v>0</v>
      </c>
      <c r="F22" s="16">
        <f>'[3]01'!F24</f>
        <v>940</v>
      </c>
      <c r="G22" s="16">
        <f>'[3]01'!G24</f>
        <v>0</v>
      </c>
      <c r="H22" s="17">
        <f t="shared" si="27"/>
        <v>1260</v>
      </c>
      <c r="I22" s="15">
        <f>'[3]01'!J24</f>
        <v>320</v>
      </c>
      <c r="J22" s="16">
        <f>'[3]01'!K24</f>
        <v>0</v>
      </c>
      <c r="K22" s="16">
        <f>'[3]01'!L24</f>
        <v>0</v>
      </c>
      <c r="L22" s="16">
        <f>'[3]01'!M24</f>
        <v>0</v>
      </c>
      <c r="M22" s="16">
        <f>'[3]01'!N24</f>
        <v>640</v>
      </c>
      <c r="N22" s="16">
        <f>'[3]01'!O24</f>
        <v>0</v>
      </c>
      <c r="O22" s="17">
        <f t="shared" si="28"/>
        <v>960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640</v>
      </c>
      <c r="V22" s="16">
        <f t="shared" si="29"/>
        <v>0</v>
      </c>
      <c r="W22" s="17">
        <f t="shared" si="30"/>
        <v>960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26.23</v>
      </c>
      <c r="AC22" s="8">
        <f t="shared" si="9"/>
        <v>0</v>
      </c>
      <c r="AD22" s="8">
        <f t="shared" si="10"/>
        <v>58.230000000000004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26.23</v>
      </c>
      <c r="AJ22" s="8">
        <f t="shared" si="16"/>
        <v>0</v>
      </c>
      <c r="AK22" s="8">
        <f t="shared" si="17"/>
        <v>58.230000000000004</v>
      </c>
      <c r="AL22" s="8">
        <f t="shared" si="31"/>
        <v>256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587.54</v>
      </c>
      <c r="AQ22" s="8">
        <f t="shared" si="31"/>
        <v>0</v>
      </c>
      <c r="AR22" s="8">
        <f t="shared" si="18"/>
        <v>843.54</v>
      </c>
      <c r="AT22" s="8">
        <v>58.23</v>
      </c>
      <c r="AU22" s="8">
        <v>58.23</v>
      </c>
      <c r="AW22" s="201">
        <v>32</v>
      </c>
      <c r="AX22" s="201">
        <v>0</v>
      </c>
      <c r="AY22" s="201">
        <v>0</v>
      </c>
      <c r="AZ22" s="201">
        <v>0</v>
      </c>
      <c r="BA22" s="201">
        <v>26.23</v>
      </c>
      <c r="BB22" s="201">
        <v>0</v>
      </c>
      <c r="BC22" s="8">
        <f t="shared" si="19"/>
        <v>58.230000000000004</v>
      </c>
      <c r="BD22" s="201">
        <v>32</v>
      </c>
      <c r="BE22" s="201">
        <v>0</v>
      </c>
      <c r="BF22" s="201">
        <v>0</v>
      </c>
      <c r="BG22" s="201">
        <v>0</v>
      </c>
      <c r="BH22" s="201">
        <v>26.23</v>
      </c>
      <c r="BI22" s="201">
        <v>0</v>
      </c>
      <c r="BJ22" s="8">
        <f t="shared" si="20"/>
        <v>58.230000000000004</v>
      </c>
      <c r="BL22" s="8">
        <f t="shared" si="21"/>
        <v>58.23</v>
      </c>
      <c r="BM22" s="8">
        <f t="shared" si="22"/>
        <v>58.23</v>
      </c>
      <c r="BN22" s="8">
        <f t="shared" si="23"/>
        <v>58.230000000000004</v>
      </c>
      <c r="BO22" s="8">
        <f t="shared" si="24"/>
        <v>58.230000000000004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'[3]01'!B25</f>
        <v>320</v>
      </c>
      <c r="C23" s="16">
        <f>'[3]01'!C25</f>
        <v>0</v>
      </c>
      <c r="D23" s="16">
        <f>'[3]01'!D25</f>
        <v>0</v>
      </c>
      <c r="E23" s="16">
        <f>'[3]01'!E25</f>
        <v>0</v>
      </c>
      <c r="F23" s="16">
        <f>'[3]01'!F25</f>
        <v>940</v>
      </c>
      <c r="G23" s="16">
        <f>'[3]01'!G25</f>
        <v>0</v>
      </c>
      <c r="H23" s="17">
        <f t="shared" si="27"/>
        <v>1260</v>
      </c>
      <c r="I23" s="15">
        <f>'[3]01'!J25</f>
        <v>320</v>
      </c>
      <c r="J23" s="16">
        <f>'[3]01'!K25</f>
        <v>0</v>
      </c>
      <c r="K23" s="16">
        <f>'[3]01'!L25</f>
        <v>0</v>
      </c>
      <c r="L23" s="16">
        <f>'[3]01'!M25</f>
        <v>0</v>
      </c>
      <c r="M23" s="16">
        <f>'[3]01'!N25</f>
        <v>640</v>
      </c>
      <c r="N23" s="16">
        <f>'[3]01'!O25</f>
        <v>0</v>
      </c>
      <c r="O23" s="17">
        <f t="shared" si="28"/>
        <v>960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640</v>
      </c>
      <c r="V23" s="16">
        <f t="shared" si="29"/>
        <v>0</v>
      </c>
      <c r="W23" s="17">
        <f t="shared" si="30"/>
        <v>960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31.28</v>
      </c>
      <c r="AC23" s="8">
        <f t="shared" si="9"/>
        <v>0</v>
      </c>
      <c r="AD23" s="8">
        <f t="shared" si="10"/>
        <v>63.28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31.28</v>
      </c>
      <c r="AJ23" s="8">
        <f t="shared" si="16"/>
        <v>0</v>
      </c>
      <c r="AK23" s="8">
        <f t="shared" si="17"/>
        <v>63.28</v>
      </c>
      <c r="AL23" s="8">
        <f t="shared" si="31"/>
        <v>256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577.44000000000005</v>
      </c>
      <c r="AQ23" s="8">
        <f t="shared" si="31"/>
        <v>0</v>
      </c>
      <c r="AR23" s="8">
        <f t="shared" si="18"/>
        <v>833.44</v>
      </c>
      <c r="AT23" s="8">
        <v>63.28</v>
      </c>
      <c r="AU23" s="8">
        <v>63.28</v>
      </c>
      <c r="AW23" s="201">
        <v>32</v>
      </c>
      <c r="AX23" s="201">
        <v>0</v>
      </c>
      <c r="AY23" s="201">
        <v>0</v>
      </c>
      <c r="AZ23" s="201">
        <v>0</v>
      </c>
      <c r="BA23" s="201">
        <v>31.28</v>
      </c>
      <c r="BB23" s="201">
        <v>0</v>
      </c>
      <c r="BC23" s="8">
        <f t="shared" si="19"/>
        <v>63.28</v>
      </c>
      <c r="BD23" s="201">
        <v>32</v>
      </c>
      <c r="BE23" s="201">
        <v>0</v>
      </c>
      <c r="BF23" s="201">
        <v>0</v>
      </c>
      <c r="BG23" s="201">
        <v>0</v>
      </c>
      <c r="BH23" s="201">
        <v>31.28</v>
      </c>
      <c r="BI23" s="201">
        <v>0</v>
      </c>
      <c r="BJ23" s="8">
        <f t="shared" si="20"/>
        <v>63.28</v>
      </c>
      <c r="BL23" s="8">
        <f t="shared" si="21"/>
        <v>63.28</v>
      </c>
      <c r="BM23" s="8">
        <f t="shared" si="22"/>
        <v>63.28</v>
      </c>
      <c r="BN23" s="8">
        <f t="shared" si="23"/>
        <v>63.28</v>
      </c>
      <c r="BO23" s="8">
        <f t="shared" si="24"/>
        <v>63.28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'[3]01'!B26</f>
        <v>320</v>
      </c>
      <c r="C24" s="16">
        <f>'[3]01'!C26</f>
        <v>0</v>
      </c>
      <c r="D24" s="16">
        <f>'[3]01'!D26</f>
        <v>0</v>
      </c>
      <c r="E24" s="16">
        <f>'[3]01'!E26</f>
        <v>0</v>
      </c>
      <c r="F24" s="16">
        <f>'[3]01'!F26</f>
        <v>940</v>
      </c>
      <c r="G24" s="16">
        <f>'[3]01'!G26</f>
        <v>0</v>
      </c>
      <c r="H24" s="17">
        <f t="shared" si="27"/>
        <v>1260</v>
      </c>
      <c r="I24" s="15">
        <f>'[3]01'!J26</f>
        <v>320</v>
      </c>
      <c r="J24" s="16">
        <f>'[3]01'!K26</f>
        <v>0</v>
      </c>
      <c r="K24" s="16">
        <f>'[3]01'!L26</f>
        <v>0</v>
      </c>
      <c r="L24" s="16">
        <f>'[3]01'!M26</f>
        <v>0</v>
      </c>
      <c r="M24" s="16">
        <f>'[3]01'!N26</f>
        <v>640</v>
      </c>
      <c r="N24" s="16">
        <f>'[3]01'!O26</f>
        <v>0</v>
      </c>
      <c r="O24" s="17">
        <f t="shared" si="28"/>
        <v>960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640</v>
      </c>
      <c r="V24" s="16">
        <f t="shared" si="29"/>
        <v>0</v>
      </c>
      <c r="W24" s="17">
        <f t="shared" si="30"/>
        <v>960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26.23</v>
      </c>
      <c r="AC24" s="8">
        <f t="shared" si="9"/>
        <v>0</v>
      </c>
      <c r="AD24" s="8">
        <f t="shared" si="10"/>
        <v>58.230000000000004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26.23</v>
      </c>
      <c r="AJ24" s="8">
        <f t="shared" si="16"/>
        <v>0</v>
      </c>
      <c r="AK24" s="8">
        <f t="shared" si="17"/>
        <v>58.230000000000004</v>
      </c>
      <c r="AL24" s="8">
        <f t="shared" si="31"/>
        <v>256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587.54</v>
      </c>
      <c r="AQ24" s="8">
        <f t="shared" si="31"/>
        <v>0</v>
      </c>
      <c r="AR24" s="8">
        <f t="shared" si="18"/>
        <v>843.54</v>
      </c>
      <c r="AT24" s="8">
        <v>58.23</v>
      </c>
      <c r="AU24" s="8">
        <v>58.23</v>
      </c>
      <c r="AW24" s="201">
        <v>32</v>
      </c>
      <c r="AX24" s="201">
        <v>0</v>
      </c>
      <c r="AY24" s="201">
        <v>0</v>
      </c>
      <c r="AZ24" s="201">
        <v>0</v>
      </c>
      <c r="BA24" s="201">
        <v>26.23</v>
      </c>
      <c r="BB24" s="201">
        <v>0</v>
      </c>
      <c r="BC24" s="8">
        <f t="shared" si="19"/>
        <v>58.230000000000004</v>
      </c>
      <c r="BD24" s="201">
        <v>32</v>
      </c>
      <c r="BE24" s="201">
        <v>0</v>
      </c>
      <c r="BF24" s="201">
        <v>0</v>
      </c>
      <c r="BG24" s="201">
        <v>0</v>
      </c>
      <c r="BH24" s="201">
        <v>26.23</v>
      </c>
      <c r="BI24" s="201">
        <v>0</v>
      </c>
      <c r="BJ24" s="8">
        <f t="shared" si="20"/>
        <v>58.230000000000004</v>
      </c>
      <c r="BL24" s="8">
        <f t="shared" si="21"/>
        <v>58.23</v>
      </c>
      <c r="BM24" s="8">
        <f t="shared" si="22"/>
        <v>58.23</v>
      </c>
      <c r="BN24" s="8">
        <f t="shared" si="23"/>
        <v>58.230000000000004</v>
      </c>
      <c r="BO24" s="8">
        <f t="shared" si="24"/>
        <v>58.230000000000004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'[3]01'!B27</f>
        <v>320</v>
      </c>
      <c r="C25" s="16">
        <f>'[3]01'!C27</f>
        <v>0</v>
      </c>
      <c r="D25" s="16">
        <f>'[3]01'!D27</f>
        <v>0</v>
      </c>
      <c r="E25" s="16">
        <f>'[3]01'!E27</f>
        <v>0</v>
      </c>
      <c r="F25" s="16">
        <f>'[3]01'!F27</f>
        <v>940</v>
      </c>
      <c r="G25" s="16">
        <f>'[3]01'!G27</f>
        <v>0</v>
      </c>
      <c r="H25" s="17">
        <f t="shared" si="27"/>
        <v>1260</v>
      </c>
      <c r="I25" s="15">
        <f>'[3]01'!J27</f>
        <v>320</v>
      </c>
      <c r="J25" s="16">
        <f>'[3]01'!K27</f>
        <v>0</v>
      </c>
      <c r="K25" s="16">
        <f>'[3]01'!L27</f>
        <v>0</v>
      </c>
      <c r="L25" s="16">
        <f>'[3]01'!M27</f>
        <v>0</v>
      </c>
      <c r="M25" s="16">
        <f>'[3]01'!N27</f>
        <v>640</v>
      </c>
      <c r="N25" s="16">
        <f>'[3]01'!O27</f>
        <v>0</v>
      </c>
      <c r="O25" s="17">
        <f t="shared" si="28"/>
        <v>960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640</v>
      </c>
      <c r="V25" s="16">
        <f t="shared" si="29"/>
        <v>0</v>
      </c>
      <c r="W25" s="17">
        <f t="shared" si="30"/>
        <v>960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25.11</v>
      </c>
      <c r="AC25" s="8">
        <f t="shared" si="9"/>
        <v>0</v>
      </c>
      <c r="AD25" s="8">
        <f t="shared" si="10"/>
        <v>57.11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25.11</v>
      </c>
      <c r="AJ25" s="8">
        <f t="shared" si="16"/>
        <v>0</v>
      </c>
      <c r="AK25" s="8">
        <f t="shared" si="17"/>
        <v>57.11</v>
      </c>
      <c r="AL25" s="8">
        <f t="shared" si="31"/>
        <v>256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589.78</v>
      </c>
      <c r="AQ25" s="8">
        <f t="shared" si="31"/>
        <v>0</v>
      </c>
      <c r="AR25" s="8">
        <f t="shared" si="18"/>
        <v>845.78</v>
      </c>
      <c r="AT25" s="8">
        <v>57.11</v>
      </c>
      <c r="AU25" s="8">
        <v>57.11</v>
      </c>
      <c r="AW25" s="201">
        <v>32</v>
      </c>
      <c r="AX25" s="201">
        <v>0</v>
      </c>
      <c r="AY25" s="201">
        <v>0</v>
      </c>
      <c r="AZ25" s="201">
        <v>0</v>
      </c>
      <c r="BA25" s="201">
        <v>25.11</v>
      </c>
      <c r="BB25" s="201">
        <v>0</v>
      </c>
      <c r="BC25" s="8">
        <f t="shared" si="19"/>
        <v>57.11</v>
      </c>
      <c r="BD25" s="201">
        <v>32</v>
      </c>
      <c r="BE25" s="201">
        <v>0</v>
      </c>
      <c r="BF25" s="201">
        <v>0</v>
      </c>
      <c r="BG25" s="201">
        <v>0</v>
      </c>
      <c r="BH25" s="201">
        <v>25.11</v>
      </c>
      <c r="BI25" s="201">
        <v>0</v>
      </c>
      <c r="BJ25" s="8">
        <f t="shared" si="20"/>
        <v>57.11</v>
      </c>
      <c r="BL25" s="8">
        <f t="shared" si="21"/>
        <v>57.11</v>
      </c>
      <c r="BM25" s="8">
        <f t="shared" si="22"/>
        <v>57.11</v>
      </c>
      <c r="BN25" s="8">
        <f t="shared" si="23"/>
        <v>57.11</v>
      </c>
      <c r="BO25" s="8">
        <f t="shared" si="24"/>
        <v>57.11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'[3]01'!B28</f>
        <v>320</v>
      </c>
      <c r="C26" s="16">
        <f>'[3]01'!C28</f>
        <v>0</v>
      </c>
      <c r="D26" s="16">
        <f>'[3]01'!D28</f>
        <v>0</v>
      </c>
      <c r="E26" s="16">
        <f>'[3]01'!E28</f>
        <v>0</v>
      </c>
      <c r="F26" s="16">
        <f>'[3]01'!F28</f>
        <v>940</v>
      </c>
      <c r="G26" s="16">
        <f>'[3]01'!G28</f>
        <v>0</v>
      </c>
      <c r="H26" s="17">
        <f t="shared" si="27"/>
        <v>1260</v>
      </c>
      <c r="I26" s="15">
        <f>'[3]01'!J28</f>
        <v>320</v>
      </c>
      <c r="J26" s="16">
        <f>'[3]01'!K28</f>
        <v>0</v>
      </c>
      <c r="K26" s="16">
        <f>'[3]01'!L28</f>
        <v>0</v>
      </c>
      <c r="L26" s="16">
        <f>'[3]01'!M28</f>
        <v>0</v>
      </c>
      <c r="M26" s="16">
        <f>'[3]01'!N28</f>
        <v>640</v>
      </c>
      <c r="N26" s="16">
        <f>'[3]01'!O28</f>
        <v>0</v>
      </c>
      <c r="O26" s="17">
        <f t="shared" si="28"/>
        <v>960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640</v>
      </c>
      <c r="V26" s="16">
        <f t="shared" si="29"/>
        <v>0</v>
      </c>
      <c r="W26" s="17">
        <f t="shared" si="30"/>
        <v>960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50.93</v>
      </c>
      <c r="AC26" s="8">
        <f t="shared" si="9"/>
        <v>0</v>
      </c>
      <c r="AD26" s="8">
        <f t="shared" si="10"/>
        <v>82.93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50.93</v>
      </c>
      <c r="AJ26" s="8">
        <f t="shared" si="16"/>
        <v>0</v>
      </c>
      <c r="AK26" s="8">
        <f t="shared" si="17"/>
        <v>82.93</v>
      </c>
      <c r="AL26" s="8">
        <f t="shared" si="31"/>
        <v>256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538.1400000000001</v>
      </c>
      <c r="AQ26" s="8">
        <f t="shared" si="31"/>
        <v>0</v>
      </c>
      <c r="AR26" s="8">
        <f t="shared" si="18"/>
        <v>794.1400000000001</v>
      </c>
      <c r="AT26" s="8">
        <v>82.93</v>
      </c>
      <c r="AU26" s="8">
        <v>82.93</v>
      </c>
      <c r="AW26" s="201">
        <v>32</v>
      </c>
      <c r="AX26" s="201">
        <v>0</v>
      </c>
      <c r="AY26" s="201">
        <v>0</v>
      </c>
      <c r="AZ26" s="201">
        <v>0</v>
      </c>
      <c r="BA26" s="201">
        <v>50.93</v>
      </c>
      <c r="BB26" s="201">
        <v>0</v>
      </c>
      <c r="BC26" s="8">
        <f t="shared" si="19"/>
        <v>82.93</v>
      </c>
      <c r="BD26" s="201">
        <v>32</v>
      </c>
      <c r="BE26" s="201">
        <v>0</v>
      </c>
      <c r="BF26" s="201">
        <v>0</v>
      </c>
      <c r="BG26" s="201">
        <v>0</v>
      </c>
      <c r="BH26" s="201">
        <v>50.93</v>
      </c>
      <c r="BI26" s="201">
        <v>0</v>
      </c>
      <c r="BJ26" s="8">
        <f t="shared" si="20"/>
        <v>82.93</v>
      </c>
      <c r="BL26" s="8">
        <f t="shared" si="21"/>
        <v>82.93</v>
      </c>
      <c r="BM26" s="8">
        <f t="shared" si="22"/>
        <v>82.93</v>
      </c>
      <c r="BN26" s="8">
        <f t="shared" si="23"/>
        <v>82.93</v>
      </c>
      <c r="BO26" s="8">
        <f t="shared" si="24"/>
        <v>82.93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'[3]01'!B29</f>
        <v>320</v>
      </c>
      <c r="C27" s="16">
        <f>'[3]01'!C29</f>
        <v>0</v>
      </c>
      <c r="D27" s="16">
        <f>'[3]01'!D29</f>
        <v>0</v>
      </c>
      <c r="E27" s="16">
        <f>'[3]01'!E29</f>
        <v>0</v>
      </c>
      <c r="F27" s="16">
        <f>'[3]01'!F29</f>
        <v>940</v>
      </c>
      <c r="G27" s="16">
        <f>'[3]01'!G29</f>
        <v>0</v>
      </c>
      <c r="H27" s="17">
        <f t="shared" si="27"/>
        <v>1260</v>
      </c>
      <c r="I27" s="15">
        <f>'[3]01'!J29</f>
        <v>320</v>
      </c>
      <c r="J27" s="16">
        <f>'[3]01'!K29</f>
        <v>0</v>
      </c>
      <c r="K27" s="16">
        <f>'[3]01'!L29</f>
        <v>0</v>
      </c>
      <c r="L27" s="16">
        <f>'[3]01'!M29</f>
        <v>0</v>
      </c>
      <c r="M27" s="16">
        <f>'[3]01'!N29</f>
        <v>640</v>
      </c>
      <c r="N27" s="16">
        <f>'[3]01'!O29</f>
        <v>0</v>
      </c>
      <c r="O27" s="17">
        <f t="shared" si="28"/>
        <v>960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640</v>
      </c>
      <c r="V27" s="16">
        <f t="shared" si="29"/>
        <v>0</v>
      </c>
      <c r="W27" s="17">
        <f t="shared" si="30"/>
        <v>960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50.93</v>
      </c>
      <c r="AC27" s="8">
        <f t="shared" si="9"/>
        <v>0</v>
      </c>
      <c r="AD27" s="8">
        <f t="shared" si="10"/>
        <v>82.93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50.93</v>
      </c>
      <c r="AJ27" s="8">
        <f t="shared" si="16"/>
        <v>0</v>
      </c>
      <c r="AK27" s="8">
        <f t="shared" si="17"/>
        <v>82.93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538.1400000000001</v>
      </c>
      <c r="AQ27" s="8">
        <f t="shared" si="31"/>
        <v>0</v>
      </c>
      <c r="AR27" s="8">
        <f t="shared" si="18"/>
        <v>794.1400000000001</v>
      </c>
      <c r="AT27" s="8">
        <v>82.93</v>
      </c>
      <c r="AU27" s="8">
        <v>82.93</v>
      </c>
      <c r="AW27" s="201">
        <v>32</v>
      </c>
      <c r="AX27" s="201">
        <v>0</v>
      </c>
      <c r="AY27" s="201">
        <v>0</v>
      </c>
      <c r="AZ27" s="201">
        <v>0</v>
      </c>
      <c r="BA27" s="201">
        <v>50.93</v>
      </c>
      <c r="BB27" s="201">
        <v>0</v>
      </c>
      <c r="BC27" s="8">
        <f t="shared" si="19"/>
        <v>82.93</v>
      </c>
      <c r="BD27" s="201">
        <v>32</v>
      </c>
      <c r="BE27" s="201">
        <v>0</v>
      </c>
      <c r="BF27" s="201">
        <v>0</v>
      </c>
      <c r="BG27" s="201">
        <v>0</v>
      </c>
      <c r="BH27" s="201">
        <v>50.93</v>
      </c>
      <c r="BI27" s="201">
        <v>0</v>
      </c>
      <c r="BJ27" s="8">
        <f t="shared" si="20"/>
        <v>82.93</v>
      </c>
      <c r="BL27" s="8">
        <f t="shared" si="21"/>
        <v>82.93</v>
      </c>
      <c r="BM27" s="8">
        <f t="shared" si="22"/>
        <v>82.93</v>
      </c>
      <c r="BN27" s="8">
        <f t="shared" si="23"/>
        <v>82.93</v>
      </c>
      <c r="BO27" s="8">
        <f t="shared" si="24"/>
        <v>82.93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'[3]01'!B30</f>
        <v>320</v>
      </c>
      <c r="C28" s="16">
        <f>'[3]01'!C30</f>
        <v>0</v>
      </c>
      <c r="D28" s="16">
        <f>'[3]01'!D30</f>
        <v>0</v>
      </c>
      <c r="E28" s="16">
        <f>'[3]01'!E30</f>
        <v>0</v>
      </c>
      <c r="F28" s="16">
        <f>'[3]01'!F30</f>
        <v>940</v>
      </c>
      <c r="G28" s="16">
        <f>'[3]01'!G30</f>
        <v>0</v>
      </c>
      <c r="H28" s="17">
        <f t="shared" si="27"/>
        <v>1260</v>
      </c>
      <c r="I28" s="15">
        <f>'[3]01'!J30</f>
        <v>320</v>
      </c>
      <c r="J28" s="16">
        <f>'[3]01'!K30</f>
        <v>0</v>
      </c>
      <c r="K28" s="16">
        <f>'[3]01'!L30</f>
        <v>0</v>
      </c>
      <c r="L28" s="16">
        <f>'[3]01'!M30</f>
        <v>0</v>
      </c>
      <c r="M28" s="16">
        <f>'[3]01'!N30</f>
        <v>640</v>
      </c>
      <c r="N28" s="16">
        <f>'[3]01'!O30</f>
        <v>0</v>
      </c>
      <c r="O28" s="17">
        <f t="shared" si="28"/>
        <v>960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640</v>
      </c>
      <c r="V28" s="16">
        <f t="shared" si="29"/>
        <v>0</v>
      </c>
      <c r="W28" s="17">
        <f t="shared" si="30"/>
        <v>960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50.93</v>
      </c>
      <c r="AC28" s="8">
        <f t="shared" si="9"/>
        <v>0</v>
      </c>
      <c r="AD28" s="8">
        <f t="shared" si="10"/>
        <v>82.93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50.93</v>
      </c>
      <c r="AJ28" s="8">
        <f t="shared" si="16"/>
        <v>0</v>
      </c>
      <c r="AK28" s="8">
        <f t="shared" si="17"/>
        <v>82.93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538.1400000000001</v>
      </c>
      <c r="AQ28" s="8">
        <f t="shared" si="31"/>
        <v>0</v>
      </c>
      <c r="AR28" s="8">
        <f t="shared" si="18"/>
        <v>794.1400000000001</v>
      </c>
      <c r="AT28" s="8">
        <v>82.93</v>
      </c>
      <c r="AU28" s="8">
        <v>82.93</v>
      </c>
      <c r="AW28" s="201">
        <v>32</v>
      </c>
      <c r="AX28" s="201">
        <v>0</v>
      </c>
      <c r="AY28" s="201">
        <v>0</v>
      </c>
      <c r="AZ28" s="201">
        <v>0</v>
      </c>
      <c r="BA28" s="201">
        <v>50.93</v>
      </c>
      <c r="BB28" s="201">
        <v>0</v>
      </c>
      <c r="BC28" s="8">
        <f t="shared" si="19"/>
        <v>82.93</v>
      </c>
      <c r="BD28" s="201">
        <v>32</v>
      </c>
      <c r="BE28" s="201">
        <v>0</v>
      </c>
      <c r="BF28" s="201">
        <v>0</v>
      </c>
      <c r="BG28" s="201">
        <v>0</v>
      </c>
      <c r="BH28" s="201">
        <v>50.93</v>
      </c>
      <c r="BI28" s="201">
        <v>0</v>
      </c>
      <c r="BJ28" s="8">
        <f t="shared" si="20"/>
        <v>82.93</v>
      </c>
      <c r="BL28" s="8">
        <f t="shared" si="21"/>
        <v>82.93</v>
      </c>
      <c r="BM28" s="8">
        <f t="shared" si="22"/>
        <v>82.93</v>
      </c>
      <c r="BN28" s="8">
        <f t="shared" si="23"/>
        <v>82.93</v>
      </c>
      <c r="BO28" s="8">
        <f t="shared" si="24"/>
        <v>82.93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'[3]01'!B31</f>
        <v>320</v>
      </c>
      <c r="C29" s="16">
        <f>'[3]01'!C31</f>
        <v>0</v>
      </c>
      <c r="D29" s="16">
        <f>'[3]01'!D31</f>
        <v>0</v>
      </c>
      <c r="E29" s="16">
        <f>'[3]01'!E31</f>
        <v>0</v>
      </c>
      <c r="F29" s="16">
        <f>'[3]01'!F31</f>
        <v>940</v>
      </c>
      <c r="G29" s="16">
        <f>'[3]01'!G31</f>
        <v>0</v>
      </c>
      <c r="H29" s="17">
        <f t="shared" si="27"/>
        <v>1260</v>
      </c>
      <c r="I29" s="15">
        <f>'[3]01'!J31</f>
        <v>320</v>
      </c>
      <c r="J29" s="16">
        <f>'[3]01'!K31</f>
        <v>0</v>
      </c>
      <c r="K29" s="16">
        <f>'[3]01'!L31</f>
        <v>0</v>
      </c>
      <c r="L29" s="16">
        <f>'[3]01'!M31</f>
        <v>0</v>
      </c>
      <c r="M29" s="16">
        <f>'[3]01'!N31</f>
        <v>640</v>
      </c>
      <c r="N29" s="16">
        <f>'[3]01'!O31</f>
        <v>0</v>
      </c>
      <c r="O29" s="17">
        <f t="shared" si="28"/>
        <v>960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640</v>
      </c>
      <c r="V29" s="16">
        <f t="shared" si="29"/>
        <v>0</v>
      </c>
      <c r="W29" s="17">
        <f t="shared" si="30"/>
        <v>960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50.93</v>
      </c>
      <c r="AC29" s="8">
        <f t="shared" si="9"/>
        <v>0</v>
      </c>
      <c r="AD29" s="8">
        <f t="shared" si="10"/>
        <v>82.93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50.93</v>
      </c>
      <c r="AJ29" s="8">
        <f t="shared" si="16"/>
        <v>0</v>
      </c>
      <c r="AK29" s="8">
        <f t="shared" si="17"/>
        <v>82.93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538.1400000000001</v>
      </c>
      <c r="AQ29" s="8">
        <f t="shared" si="31"/>
        <v>0</v>
      </c>
      <c r="AR29" s="8">
        <f t="shared" si="18"/>
        <v>794.1400000000001</v>
      </c>
      <c r="AT29" s="8">
        <v>82.93</v>
      </c>
      <c r="AU29" s="8">
        <v>82.93</v>
      </c>
      <c r="AW29" s="201">
        <v>32</v>
      </c>
      <c r="AX29" s="201">
        <v>0</v>
      </c>
      <c r="AY29" s="201">
        <v>0</v>
      </c>
      <c r="AZ29" s="201">
        <v>0</v>
      </c>
      <c r="BA29" s="201">
        <v>50.93</v>
      </c>
      <c r="BB29" s="201">
        <v>0</v>
      </c>
      <c r="BC29" s="8">
        <f t="shared" si="19"/>
        <v>82.93</v>
      </c>
      <c r="BD29" s="201">
        <v>32</v>
      </c>
      <c r="BE29" s="201">
        <v>0</v>
      </c>
      <c r="BF29" s="201">
        <v>0</v>
      </c>
      <c r="BG29" s="201">
        <v>0</v>
      </c>
      <c r="BH29" s="201">
        <v>50.93</v>
      </c>
      <c r="BI29" s="201">
        <v>0</v>
      </c>
      <c r="BJ29" s="8">
        <f t="shared" si="20"/>
        <v>82.93</v>
      </c>
      <c r="BL29" s="8">
        <f t="shared" si="21"/>
        <v>82.93</v>
      </c>
      <c r="BM29" s="8">
        <f t="shared" si="22"/>
        <v>82.93</v>
      </c>
      <c r="BN29" s="8">
        <f t="shared" si="23"/>
        <v>82.93</v>
      </c>
      <c r="BO29" s="8">
        <f t="shared" si="24"/>
        <v>82.93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'[3]01'!B32</f>
        <v>320</v>
      </c>
      <c r="C30" s="16">
        <f>'[3]01'!C32</f>
        <v>0</v>
      </c>
      <c r="D30" s="16">
        <f>'[3]01'!D32</f>
        <v>0</v>
      </c>
      <c r="E30" s="16">
        <f>'[3]01'!E32</f>
        <v>0</v>
      </c>
      <c r="F30" s="16">
        <f>'[3]01'!F32</f>
        <v>940</v>
      </c>
      <c r="G30" s="16">
        <f>'[3]01'!G32</f>
        <v>0</v>
      </c>
      <c r="H30" s="17">
        <f t="shared" si="27"/>
        <v>1260</v>
      </c>
      <c r="I30" s="15">
        <f>'[3]01'!J32</f>
        <v>320</v>
      </c>
      <c r="J30" s="16">
        <f>'[3]01'!K32</f>
        <v>0</v>
      </c>
      <c r="K30" s="16">
        <f>'[3]01'!L32</f>
        <v>0</v>
      </c>
      <c r="L30" s="16">
        <f>'[3]01'!M32</f>
        <v>0</v>
      </c>
      <c r="M30" s="16">
        <f>'[3]01'!N32</f>
        <v>640</v>
      </c>
      <c r="N30" s="16">
        <f>'[3]01'!O32</f>
        <v>0</v>
      </c>
      <c r="O30" s="17">
        <f t="shared" si="28"/>
        <v>960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640</v>
      </c>
      <c r="V30" s="16">
        <f t="shared" si="29"/>
        <v>0</v>
      </c>
      <c r="W30" s="17">
        <f t="shared" si="30"/>
        <v>960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50.93</v>
      </c>
      <c r="AC30" s="8">
        <f t="shared" si="9"/>
        <v>0</v>
      </c>
      <c r="AD30" s="8">
        <f t="shared" si="10"/>
        <v>82.93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50.93</v>
      </c>
      <c r="AJ30" s="8">
        <f t="shared" si="16"/>
        <v>0</v>
      </c>
      <c r="AK30" s="8">
        <f t="shared" si="17"/>
        <v>82.93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538.1400000000001</v>
      </c>
      <c r="AQ30" s="8">
        <f t="shared" si="31"/>
        <v>0</v>
      </c>
      <c r="AR30" s="8">
        <f t="shared" si="18"/>
        <v>794.1400000000001</v>
      </c>
      <c r="AT30" s="8">
        <v>82.93</v>
      </c>
      <c r="AU30" s="8">
        <v>82.93</v>
      </c>
      <c r="AW30" s="201">
        <v>32</v>
      </c>
      <c r="AX30" s="201">
        <v>0</v>
      </c>
      <c r="AY30" s="201">
        <v>0</v>
      </c>
      <c r="AZ30" s="201">
        <v>0</v>
      </c>
      <c r="BA30" s="201">
        <v>50.93</v>
      </c>
      <c r="BB30" s="201">
        <v>0</v>
      </c>
      <c r="BC30" s="8">
        <f t="shared" si="19"/>
        <v>82.93</v>
      </c>
      <c r="BD30" s="201">
        <v>32</v>
      </c>
      <c r="BE30" s="201">
        <v>0</v>
      </c>
      <c r="BF30" s="201">
        <v>0</v>
      </c>
      <c r="BG30" s="201">
        <v>0</v>
      </c>
      <c r="BH30" s="201">
        <v>50.93</v>
      </c>
      <c r="BI30" s="201">
        <v>0</v>
      </c>
      <c r="BJ30" s="8">
        <f t="shared" si="20"/>
        <v>82.93</v>
      </c>
      <c r="BL30" s="8">
        <f t="shared" si="21"/>
        <v>82.93</v>
      </c>
      <c r="BM30" s="8">
        <f t="shared" si="22"/>
        <v>82.93</v>
      </c>
      <c r="BN30" s="8">
        <f t="shared" si="23"/>
        <v>82.93</v>
      </c>
      <c r="BO30" s="8">
        <f t="shared" si="24"/>
        <v>82.93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'[3]01'!B33</f>
        <v>320</v>
      </c>
      <c r="C31" s="16">
        <f>'[3]01'!C33</f>
        <v>0</v>
      </c>
      <c r="D31" s="16">
        <f>'[3]01'!D33</f>
        <v>0</v>
      </c>
      <c r="E31" s="16">
        <f>'[3]01'!E33</f>
        <v>0</v>
      </c>
      <c r="F31" s="16">
        <f>'[3]01'!F33</f>
        <v>940</v>
      </c>
      <c r="G31" s="16">
        <f>'[3]01'!G33</f>
        <v>0</v>
      </c>
      <c r="H31" s="17">
        <f t="shared" si="27"/>
        <v>1260</v>
      </c>
      <c r="I31" s="15">
        <f>'[3]01'!J33</f>
        <v>320</v>
      </c>
      <c r="J31" s="16">
        <f>'[3]01'!K33</f>
        <v>0</v>
      </c>
      <c r="K31" s="16">
        <f>'[3]01'!L33</f>
        <v>0</v>
      </c>
      <c r="L31" s="16">
        <f>'[3]01'!M33</f>
        <v>0</v>
      </c>
      <c r="M31" s="16">
        <f>'[3]01'!N33</f>
        <v>640</v>
      </c>
      <c r="N31" s="16">
        <f>'[3]01'!O33</f>
        <v>0</v>
      </c>
      <c r="O31" s="17">
        <f t="shared" si="28"/>
        <v>960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640</v>
      </c>
      <c r="V31" s="16">
        <f t="shared" si="29"/>
        <v>0</v>
      </c>
      <c r="W31" s="17">
        <f t="shared" si="30"/>
        <v>960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50.93</v>
      </c>
      <c r="AC31" s="8">
        <f t="shared" si="9"/>
        <v>0</v>
      </c>
      <c r="AD31" s="8">
        <f t="shared" si="10"/>
        <v>82.93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50.93</v>
      </c>
      <c r="AJ31" s="8">
        <f t="shared" si="16"/>
        <v>0</v>
      </c>
      <c r="AK31" s="8">
        <f t="shared" si="17"/>
        <v>82.93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538.1400000000001</v>
      </c>
      <c r="AQ31" s="8">
        <f t="shared" si="31"/>
        <v>0</v>
      </c>
      <c r="AR31" s="8">
        <f t="shared" si="18"/>
        <v>794.1400000000001</v>
      </c>
      <c r="AT31" s="8">
        <v>82.93</v>
      </c>
      <c r="AU31" s="8">
        <v>82.93</v>
      </c>
      <c r="AW31" s="201">
        <v>32</v>
      </c>
      <c r="AX31" s="201">
        <v>0</v>
      </c>
      <c r="AY31" s="201">
        <v>0</v>
      </c>
      <c r="AZ31" s="201">
        <v>0</v>
      </c>
      <c r="BA31" s="201">
        <v>50.93</v>
      </c>
      <c r="BB31" s="201">
        <v>0</v>
      </c>
      <c r="BC31" s="8">
        <f t="shared" si="19"/>
        <v>82.93</v>
      </c>
      <c r="BD31" s="201">
        <v>32</v>
      </c>
      <c r="BE31" s="201">
        <v>0</v>
      </c>
      <c r="BF31" s="201">
        <v>0</v>
      </c>
      <c r="BG31" s="201">
        <v>0</v>
      </c>
      <c r="BH31" s="201">
        <v>50.93</v>
      </c>
      <c r="BI31" s="201">
        <v>0</v>
      </c>
      <c r="BJ31" s="8">
        <f t="shared" si="20"/>
        <v>82.93</v>
      </c>
      <c r="BL31" s="8">
        <f t="shared" si="21"/>
        <v>82.93</v>
      </c>
      <c r="BM31" s="8">
        <f t="shared" si="22"/>
        <v>82.93</v>
      </c>
      <c r="BN31" s="8">
        <f t="shared" si="23"/>
        <v>82.93</v>
      </c>
      <c r="BO31" s="8">
        <f t="shared" si="24"/>
        <v>82.93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'[3]01'!B34</f>
        <v>320</v>
      </c>
      <c r="C32" s="16">
        <f>'[3]01'!C34</f>
        <v>0</v>
      </c>
      <c r="D32" s="16">
        <f>'[3]01'!D34</f>
        <v>0</v>
      </c>
      <c r="E32" s="16">
        <f>'[3]01'!E34</f>
        <v>0</v>
      </c>
      <c r="F32" s="16">
        <f>'[3]01'!F34</f>
        <v>940</v>
      </c>
      <c r="G32" s="16">
        <f>'[3]01'!G34</f>
        <v>0</v>
      </c>
      <c r="H32" s="17">
        <f t="shared" si="27"/>
        <v>1260</v>
      </c>
      <c r="I32" s="15">
        <f>'[3]01'!J34</f>
        <v>320</v>
      </c>
      <c r="J32" s="16">
        <f>'[3]01'!K34</f>
        <v>0</v>
      </c>
      <c r="K32" s="16">
        <f>'[3]01'!L34</f>
        <v>0</v>
      </c>
      <c r="L32" s="16">
        <f>'[3]01'!M34</f>
        <v>0</v>
      </c>
      <c r="M32" s="16">
        <f>'[3]01'!N34</f>
        <v>640</v>
      </c>
      <c r="N32" s="16">
        <f>'[3]01'!O34</f>
        <v>0</v>
      </c>
      <c r="O32" s="17">
        <f t="shared" si="28"/>
        <v>960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640</v>
      </c>
      <c r="V32" s="16">
        <f t="shared" si="29"/>
        <v>0</v>
      </c>
      <c r="W32" s="17">
        <f t="shared" si="30"/>
        <v>960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50.93</v>
      </c>
      <c r="AC32" s="8">
        <f t="shared" si="9"/>
        <v>0</v>
      </c>
      <c r="AD32" s="8">
        <f t="shared" si="10"/>
        <v>82.93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50.93</v>
      </c>
      <c r="AJ32" s="8">
        <f t="shared" si="16"/>
        <v>0</v>
      </c>
      <c r="AK32" s="8">
        <f t="shared" si="17"/>
        <v>82.93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538.1400000000001</v>
      </c>
      <c r="AQ32" s="8">
        <f t="shared" si="31"/>
        <v>0</v>
      </c>
      <c r="AR32" s="8">
        <f t="shared" si="18"/>
        <v>794.1400000000001</v>
      </c>
      <c r="AT32" s="8">
        <v>82.93</v>
      </c>
      <c r="AU32" s="8">
        <v>82.93</v>
      </c>
      <c r="AW32" s="201">
        <v>32</v>
      </c>
      <c r="AX32" s="201">
        <v>0</v>
      </c>
      <c r="AY32" s="201">
        <v>0</v>
      </c>
      <c r="AZ32" s="201">
        <v>0</v>
      </c>
      <c r="BA32" s="201">
        <v>50.93</v>
      </c>
      <c r="BB32" s="201">
        <v>0</v>
      </c>
      <c r="BC32" s="8">
        <f t="shared" si="19"/>
        <v>82.93</v>
      </c>
      <c r="BD32" s="201">
        <v>32</v>
      </c>
      <c r="BE32" s="201">
        <v>0</v>
      </c>
      <c r="BF32" s="201">
        <v>0</v>
      </c>
      <c r="BG32" s="201">
        <v>0</v>
      </c>
      <c r="BH32" s="201">
        <v>50.93</v>
      </c>
      <c r="BI32" s="201">
        <v>0</v>
      </c>
      <c r="BJ32" s="8">
        <f t="shared" si="20"/>
        <v>82.93</v>
      </c>
      <c r="BL32" s="8">
        <f t="shared" si="21"/>
        <v>82.93</v>
      </c>
      <c r="BM32" s="8">
        <f t="shared" si="22"/>
        <v>82.93</v>
      </c>
      <c r="BN32" s="8">
        <f t="shared" si="23"/>
        <v>82.93</v>
      </c>
      <c r="BO32" s="8">
        <f t="shared" si="24"/>
        <v>82.93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'[3]01'!B35</f>
        <v>320</v>
      </c>
      <c r="C33" s="16">
        <f>'[3]01'!C35</f>
        <v>0</v>
      </c>
      <c r="D33" s="16">
        <f>'[3]01'!D35</f>
        <v>0</v>
      </c>
      <c r="E33" s="16">
        <f>'[3]01'!E35</f>
        <v>0</v>
      </c>
      <c r="F33" s="16">
        <f>'[3]01'!F35</f>
        <v>940</v>
      </c>
      <c r="G33" s="16">
        <f>'[3]01'!G35</f>
        <v>0</v>
      </c>
      <c r="H33" s="17">
        <f t="shared" si="27"/>
        <v>1260</v>
      </c>
      <c r="I33" s="15">
        <f>'[3]01'!J35</f>
        <v>320</v>
      </c>
      <c r="J33" s="16">
        <f>'[3]01'!K35</f>
        <v>0</v>
      </c>
      <c r="K33" s="16">
        <f>'[3]01'!L35</f>
        <v>0</v>
      </c>
      <c r="L33" s="16">
        <f>'[3]01'!M35</f>
        <v>0</v>
      </c>
      <c r="M33" s="16">
        <f>'[3]01'!N35</f>
        <v>640</v>
      </c>
      <c r="N33" s="16">
        <f>'[3]01'!O35</f>
        <v>0</v>
      </c>
      <c r="O33" s="17">
        <f t="shared" si="28"/>
        <v>960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640</v>
      </c>
      <c r="V33" s="16">
        <f t="shared" si="29"/>
        <v>0</v>
      </c>
      <c r="W33" s="17">
        <f t="shared" si="30"/>
        <v>960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63.89</v>
      </c>
      <c r="AC33" s="8">
        <f t="shared" si="9"/>
        <v>0</v>
      </c>
      <c r="AD33" s="8">
        <f t="shared" si="10"/>
        <v>95.89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63.89</v>
      </c>
      <c r="AJ33" s="8">
        <f t="shared" si="16"/>
        <v>0</v>
      </c>
      <c r="AK33" s="8">
        <f t="shared" si="17"/>
        <v>95.89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512.22</v>
      </c>
      <c r="AQ33" s="8">
        <f t="shared" si="31"/>
        <v>0</v>
      </c>
      <c r="AR33" s="8">
        <f t="shared" si="18"/>
        <v>768.22</v>
      </c>
      <c r="AT33" s="8">
        <v>82.93</v>
      </c>
      <c r="AU33" s="8">
        <v>82.93</v>
      </c>
      <c r="AW33" s="201">
        <v>32</v>
      </c>
      <c r="AX33" s="201">
        <v>0</v>
      </c>
      <c r="AY33" s="201">
        <v>0</v>
      </c>
      <c r="AZ33" s="201">
        <v>0</v>
      </c>
      <c r="BA33" s="201">
        <v>63.89</v>
      </c>
      <c r="BB33" s="201">
        <v>0</v>
      </c>
      <c r="BC33" s="8">
        <f t="shared" si="19"/>
        <v>95.89</v>
      </c>
      <c r="BD33" s="201">
        <v>32</v>
      </c>
      <c r="BE33" s="201">
        <v>0</v>
      </c>
      <c r="BF33" s="201">
        <v>0</v>
      </c>
      <c r="BG33" s="201">
        <v>0</v>
      </c>
      <c r="BH33" s="201">
        <v>63.89</v>
      </c>
      <c r="BI33" s="201">
        <v>0</v>
      </c>
      <c r="BJ33" s="8">
        <f t="shared" si="20"/>
        <v>95.89</v>
      </c>
      <c r="BL33" s="8">
        <f t="shared" si="21"/>
        <v>82.93</v>
      </c>
      <c r="BM33" s="8">
        <f t="shared" si="22"/>
        <v>82.93</v>
      </c>
      <c r="BN33" s="8">
        <f t="shared" si="23"/>
        <v>95.89</v>
      </c>
      <c r="BO33" s="8">
        <f t="shared" si="24"/>
        <v>95.89</v>
      </c>
      <c r="BP33" s="182">
        <f t="shared" si="25"/>
        <v>-12.959999999999994</v>
      </c>
      <c r="BQ33" s="182">
        <f t="shared" si="26"/>
        <v>-12.959999999999994</v>
      </c>
    </row>
    <row r="34" spans="1:69">
      <c r="A34" s="8" t="s">
        <v>76</v>
      </c>
      <c r="B34" s="15">
        <f>'[3]01'!B36</f>
        <v>320</v>
      </c>
      <c r="C34" s="16">
        <f>'[3]01'!C36</f>
        <v>0</v>
      </c>
      <c r="D34" s="16">
        <f>'[3]01'!D36</f>
        <v>0</v>
      </c>
      <c r="E34" s="16">
        <f>'[3]01'!E36</f>
        <v>0</v>
      </c>
      <c r="F34" s="16">
        <f>'[3]01'!F36</f>
        <v>940</v>
      </c>
      <c r="G34" s="16">
        <f>'[3]01'!G36</f>
        <v>0</v>
      </c>
      <c r="H34" s="17">
        <f t="shared" si="27"/>
        <v>1260</v>
      </c>
      <c r="I34" s="15">
        <f>'[3]01'!J36</f>
        <v>320</v>
      </c>
      <c r="J34" s="16">
        <f>'[3]01'!K36</f>
        <v>0</v>
      </c>
      <c r="K34" s="16">
        <f>'[3]01'!L36</f>
        <v>0</v>
      </c>
      <c r="L34" s="16">
        <f>'[3]01'!M36</f>
        <v>0</v>
      </c>
      <c r="M34" s="16">
        <f>'[3]01'!N36</f>
        <v>640</v>
      </c>
      <c r="N34" s="16">
        <f>'[3]01'!O36</f>
        <v>0</v>
      </c>
      <c r="O34" s="17">
        <f t="shared" si="28"/>
        <v>960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640</v>
      </c>
      <c r="V34" s="16">
        <f t="shared" si="29"/>
        <v>0</v>
      </c>
      <c r="W34" s="17">
        <f t="shared" si="30"/>
        <v>960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63.89</v>
      </c>
      <c r="AC34" s="8">
        <f t="shared" si="9"/>
        <v>0</v>
      </c>
      <c r="AD34" s="8">
        <f t="shared" si="10"/>
        <v>95.89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63.89</v>
      </c>
      <c r="AJ34" s="8">
        <f t="shared" si="16"/>
        <v>0</v>
      </c>
      <c r="AK34" s="8">
        <f t="shared" si="17"/>
        <v>95.89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512.22</v>
      </c>
      <c r="AQ34" s="8">
        <f t="shared" si="31"/>
        <v>0</v>
      </c>
      <c r="AR34" s="8">
        <f t="shared" si="18"/>
        <v>768.22</v>
      </c>
      <c r="AT34" s="8">
        <v>82.93</v>
      </c>
      <c r="AU34" s="8">
        <v>82.93</v>
      </c>
      <c r="AW34" s="201">
        <v>32</v>
      </c>
      <c r="AX34" s="201">
        <v>0</v>
      </c>
      <c r="AY34" s="201">
        <v>0</v>
      </c>
      <c r="AZ34" s="201">
        <v>0</v>
      </c>
      <c r="BA34" s="201">
        <v>63.89</v>
      </c>
      <c r="BB34" s="201">
        <v>0</v>
      </c>
      <c r="BC34" s="8">
        <f t="shared" si="19"/>
        <v>95.89</v>
      </c>
      <c r="BD34" s="201">
        <v>32</v>
      </c>
      <c r="BE34" s="201">
        <v>0</v>
      </c>
      <c r="BF34" s="201">
        <v>0</v>
      </c>
      <c r="BG34" s="201">
        <v>0</v>
      </c>
      <c r="BH34" s="201">
        <v>63.89</v>
      </c>
      <c r="BI34" s="201">
        <v>0</v>
      </c>
      <c r="BJ34" s="8">
        <f t="shared" si="20"/>
        <v>95.89</v>
      </c>
      <c r="BL34" s="8">
        <f t="shared" si="21"/>
        <v>82.93</v>
      </c>
      <c r="BM34" s="8">
        <f t="shared" si="22"/>
        <v>82.93</v>
      </c>
      <c r="BN34" s="8">
        <f t="shared" si="23"/>
        <v>95.89</v>
      </c>
      <c r="BO34" s="8">
        <f t="shared" si="24"/>
        <v>95.89</v>
      </c>
      <c r="BP34" s="182">
        <f t="shared" si="25"/>
        <v>-12.959999999999994</v>
      </c>
      <c r="BQ34" s="182">
        <f t="shared" si="26"/>
        <v>-12.959999999999994</v>
      </c>
    </row>
    <row r="35" spans="1:69">
      <c r="A35" s="8" t="s">
        <v>77</v>
      </c>
      <c r="B35" s="15">
        <f>'[3]01'!B37</f>
        <v>320</v>
      </c>
      <c r="C35" s="16">
        <f>'[3]01'!C37</f>
        <v>0</v>
      </c>
      <c r="D35" s="16">
        <f>'[3]01'!D37</f>
        <v>0</v>
      </c>
      <c r="E35" s="16">
        <f>'[3]01'!E37</f>
        <v>0</v>
      </c>
      <c r="F35" s="16">
        <f>'[3]01'!F37</f>
        <v>940</v>
      </c>
      <c r="G35" s="16">
        <f>'[3]01'!G37</f>
        <v>0</v>
      </c>
      <c r="H35" s="17">
        <f t="shared" si="27"/>
        <v>1260</v>
      </c>
      <c r="I35" s="15">
        <f>'[3]01'!J37</f>
        <v>320</v>
      </c>
      <c r="J35" s="16">
        <f>'[3]01'!K37</f>
        <v>0</v>
      </c>
      <c r="K35" s="16">
        <f>'[3]01'!L37</f>
        <v>0</v>
      </c>
      <c r="L35" s="16">
        <f>'[3]01'!M37</f>
        <v>0</v>
      </c>
      <c r="M35" s="16">
        <f>'[3]01'!N37</f>
        <v>640</v>
      </c>
      <c r="N35" s="16">
        <f>'[3]01'!O37</f>
        <v>0</v>
      </c>
      <c r="O35" s="17">
        <f t="shared" si="28"/>
        <v>960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640</v>
      </c>
      <c r="V35" s="16">
        <f t="shared" si="29"/>
        <v>0</v>
      </c>
      <c r="W35" s="17">
        <f t="shared" si="30"/>
        <v>960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63.89</v>
      </c>
      <c r="AC35" s="8">
        <f t="shared" si="9"/>
        <v>0</v>
      </c>
      <c r="AD35" s="8">
        <f t="shared" si="10"/>
        <v>95.89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63.89</v>
      </c>
      <c r="AJ35" s="8">
        <f t="shared" si="16"/>
        <v>0</v>
      </c>
      <c r="AK35" s="8">
        <f t="shared" si="17"/>
        <v>95.89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512.22</v>
      </c>
      <c r="AQ35" s="8">
        <f t="shared" si="31"/>
        <v>0</v>
      </c>
      <c r="AR35" s="8">
        <f t="shared" si="18"/>
        <v>768.22</v>
      </c>
      <c r="AT35" s="8">
        <v>95.89</v>
      </c>
      <c r="AU35" s="8">
        <v>95.89</v>
      </c>
      <c r="AW35" s="201">
        <v>32</v>
      </c>
      <c r="AX35" s="201">
        <v>0</v>
      </c>
      <c r="AY35" s="201">
        <v>0</v>
      </c>
      <c r="AZ35" s="201">
        <v>0</v>
      </c>
      <c r="BA35" s="201">
        <v>63.89</v>
      </c>
      <c r="BB35" s="201">
        <v>0</v>
      </c>
      <c r="BC35" s="8">
        <f t="shared" si="19"/>
        <v>95.89</v>
      </c>
      <c r="BD35" s="201">
        <v>32</v>
      </c>
      <c r="BE35" s="201">
        <v>0</v>
      </c>
      <c r="BF35" s="201">
        <v>0</v>
      </c>
      <c r="BG35" s="201">
        <v>0</v>
      </c>
      <c r="BH35" s="201">
        <v>63.89</v>
      </c>
      <c r="BI35" s="201">
        <v>0</v>
      </c>
      <c r="BJ35" s="8">
        <f t="shared" si="20"/>
        <v>95.89</v>
      </c>
      <c r="BL35" s="8">
        <f t="shared" si="21"/>
        <v>95.89</v>
      </c>
      <c r="BM35" s="8">
        <f t="shared" si="22"/>
        <v>95.89</v>
      </c>
      <c r="BN35" s="8">
        <f t="shared" si="23"/>
        <v>95.89</v>
      </c>
      <c r="BO35" s="8">
        <f t="shared" si="24"/>
        <v>95.89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'[3]01'!B38</f>
        <v>320</v>
      </c>
      <c r="C36" s="16">
        <f>'[3]01'!C38</f>
        <v>0</v>
      </c>
      <c r="D36" s="16">
        <f>'[3]01'!D38</f>
        <v>0</v>
      </c>
      <c r="E36" s="16">
        <f>'[3]01'!E38</f>
        <v>0</v>
      </c>
      <c r="F36" s="16">
        <f>'[3]01'!F38</f>
        <v>940</v>
      </c>
      <c r="G36" s="16">
        <f>'[3]01'!G38</f>
        <v>0</v>
      </c>
      <c r="H36" s="17">
        <f t="shared" si="27"/>
        <v>1260</v>
      </c>
      <c r="I36" s="15">
        <f>'[3]01'!J38</f>
        <v>320</v>
      </c>
      <c r="J36" s="16">
        <f>'[3]01'!K38</f>
        <v>0</v>
      </c>
      <c r="K36" s="16">
        <f>'[3]01'!L38</f>
        <v>0</v>
      </c>
      <c r="L36" s="16">
        <f>'[3]01'!M38</f>
        <v>0</v>
      </c>
      <c r="M36" s="16">
        <f>'[3]01'!N38</f>
        <v>640</v>
      </c>
      <c r="N36" s="16">
        <f>'[3]01'!O38</f>
        <v>0</v>
      </c>
      <c r="O36" s="17">
        <f t="shared" si="28"/>
        <v>960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640</v>
      </c>
      <c r="V36" s="16">
        <f t="shared" si="29"/>
        <v>0</v>
      </c>
      <c r="W36" s="17">
        <f t="shared" si="30"/>
        <v>960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63.89</v>
      </c>
      <c r="AC36" s="8">
        <f t="shared" si="9"/>
        <v>0</v>
      </c>
      <c r="AD36" s="8">
        <f t="shared" si="10"/>
        <v>95.89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63.89</v>
      </c>
      <c r="AJ36" s="8">
        <f t="shared" si="16"/>
        <v>0</v>
      </c>
      <c r="AK36" s="8">
        <f t="shared" si="17"/>
        <v>95.89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512.22</v>
      </c>
      <c r="AQ36" s="8">
        <f t="shared" si="31"/>
        <v>0</v>
      </c>
      <c r="AR36" s="8">
        <f t="shared" si="18"/>
        <v>768.22</v>
      </c>
      <c r="AT36" s="8">
        <v>95.89</v>
      </c>
      <c r="AU36" s="8">
        <v>95.89</v>
      </c>
      <c r="AW36" s="201">
        <v>32</v>
      </c>
      <c r="AX36" s="201">
        <v>0</v>
      </c>
      <c r="AY36" s="201">
        <v>0</v>
      </c>
      <c r="AZ36" s="201">
        <v>0</v>
      </c>
      <c r="BA36" s="201">
        <v>63.89</v>
      </c>
      <c r="BB36" s="201">
        <v>0</v>
      </c>
      <c r="BC36" s="8">
        <f t="shared" si="19"/>
        <v>95.89</v>
      </c>
      <c r="BD36" s="201">
        <v>32</v>
      </c>
      <c r="BE36" s="201">
        <v>0</v>
      </c>
      <c r="BF36" s="201">
        <v>0</v>
      </c>
      <c r="BG36" s="201">
        <v>0</v>
      </c>
      <c r="BH36" s="201">
        <v>63.89</v>
      </c>
      <c r="BI36" s="201">
        <v>0</v>
      </c>
      <c r="BJ36" s="8">
        <f t="shared" si="20"/>
        <v>95.89</v>
      </c>
      <c r="BL36" s="8">
        <f t="shared" si="21"/>
        <v>95.89</v>
      </c>
      <c r="BM36" s="8">
        <f t="shared" si="22"/>
        <v>95.89</v>
      </c>
      <c r="BN36" s="8">
        <f t="shared" si="23"/>
        <v>95.89</v>
      </c>
      <c r="BO36" s="8">
        <f t="shared" si="24"/>
        <v>95.89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'[3]01'!B39</f>
        <v>320</v>
      </c>
      <c r="C37" s="16">
        <f>'[3]01'!C39</f>
        <v>0</v>
      </c>
      <c r="D37" s="16">
        <f>'[3]01'!D39</f>
        <v>0</v>
      </c>
      <c r="E37" s="16">
        <f>'[3]01'!E39</f>
        <v>0</v>
      </c>
      <c r="F37" s="16">
        <f>'[3]01'!F39</f>
        <v>940</v>
      </c>
      <c r="G37" s="16">
        <f>'[3]01'!G39</f>
        <v>0</v>
      </c>
      <c r="H37" s="17">
        <f t="shared" si="27"/>
        <v>1260</v>
      </c>
      <c r="I37" s="15">
        <f>'[3]01'!J39</f>
        <v>320</v>
      </c>
      <c r="J37" s="16">
        <f>'[3]01'!K39</f>
        <v>0</v>
      </c>
      <c r="K37" s="16">
        <f>'[3]01'!L39</f>
        <v>0</v>
      </c>
      <c r="L37" s="16">
        <f>'[3]01'!M39</f>
        <v>0</v>
      </c>
      <c r="M37" s="16">
        <f>'[3]01'!N39</f>
        <v>640</v>
      </c>
      <c r="N37" s="16">
        <f>'[3]01'!O39</f>
        <v>0</v>
      </c>
      <c r="O37" s="17">
        <f t="shared" si="28"/>
        <v>960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640</v>
      </c>
      <c r="V37" s="16">
        <f t="shared" si="29"/>
        <v>0</v>
      </c>
      <c r="W37" s="17">
        <f t="shared" si="30"/>
        <v>960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63.89</v>
      </c>
      <c r="AC37" s="8">
        <f t="shared" si="9"/>
        <v>0</v>
      </c>
      <c r="AD37" s="8">
        <f t="shared" si="10"/>
        <v>95.89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63.89</v>
      </c>
      <c r="AJ37" s="8">
        <f t="shared" si="16"/>
        <v>0</v>
      </c>
      <c r="AK37" s="8">
        <f t="shared" si="17"/>
        <v>95.89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512.22</v>
      </c>
      <c r="AQ37" s="8">
        <f t="shared" si="31"/>
        <v>0</v>
      </c>
      <c r="AR37" s="8">
        <f t="shared" si="18"/>
        <v>768.22</v>
      </c>
      <c r="AT37" s="8">
        <v>95.89</v>
      </c>
      <c r="AU37" s="8">
        <v>95.89</v>
      </c>
      <c r="AW37" s="201">
        <v>32</v>
      </c>
      <c r="AX37" s="201">
        <v>0</v>
      </c>
      <c r="AY37" s="201">
        <v>0</v>
      </c>
      <c r="AZ37" s="201">
        <v>0</v>
      </c>
      <c r="BA37" s="201">
        <v>63.89</v>
      </c>
      <c r="BB37" s="201">
        <v>0</v>
      </c>
      <c r="BC37" s="8">
        <f t="shared" si="19"/>
        <v>95.89</v>
      </c>
      <c r="BD37" s="201">
        <v>32</v>
      </c>
      <c r="BE37" s="201">
        <v>0</v>
      </c>
      <c r="BF37" s="201">
        <v>0</v>
      </c>
      <c r="BG37" s="201">
        <v>0</v>
      </c>
      <c r="BH37" s="201">
        <v>63.89</v>
      </c>
      <c r="BI37" s="201">
        <v>0</v>
      </c>
      <c r="BJ37" s="8">
        <f t="shared" si="20"/>
        <v>95.89</v>
      </c>
      <c r="BL37" s="8">
        <f t="shared" si="21"/>
        <v>95.89</v>
      </c>
      <c r="BM37" s="8">
        <f t="shared" si="22"/>
        <v>95.89</v>
      </c>
      <c r="BN37" s="8">
        <f t="shared" si="23"/>
        <v>95.89</v>
      </c>
      <c r="BO37" s="8">
        <f t="shared" si="24"/>
        <v>95.89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'[3]01'!B40</f>
        <v>320</v>
      </c>
      <c r="C38" s="16">
        <f>'[3]01'!C40</f>
        <v>0</v>
      </c>
      <c r="D38" s="16">
        <f>'[3]01'!D40</f>
        <v>0</v>
      </c>
      <c r="E38" s="16">
        <f>'[3]01'!E40</f>
        <v>0</v>
      </c>
      <c r="F38" s="16">
        <f>'[3]01'!F40</f>
        <v>940</v>
      </c>
      <c r="G38" s="16">
        <f>'[3]01'!G40</f>
        <v>0</v>
      </c>
      <c r="H38" s="17">
        <f t="shared" si="27"/>
        <v>1260</v>
      </c>
      <c r="I38" s="15">
        <f>'[3]01'!J40</f>
        <v>320</v>
      </c>
      <c r="J38" s="16">
        <f>'[3]01'!K40</f>
        <v>0</v>
      </c>
      <c r="K38" s="16">
        <f>'[3]01'!L40</f>
        <v>0</v>
      </c>
      <c r="L38" s="16">
        <f>'[3]01'!M40</f>
        <v>0</v>
      </c>
      <c r="M38" s="16">
        <f>'[3]01'!N40</f>
        <v>640</v>
      </c>
      <c r="N38" s="16">
        <f>'[3]01'!O40</f>
        <v>0</v>
      </c>
      <c r="O38" s="17">
        <f t="shared" si="28"/>
        <v>960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640</v>
      </c>
      <c r="V38" s="16">
        <f t="shared" si="29"/>
        <v>0</v>
      </c>
      <c r="W38" s="17">
        <f t="shared" si="30"/>
        <v>960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63.89</v>
      </c>
      <c r="AC38" s="8">
        <f t="shared" si="9"/>
        <v>0</v>
      </c>
      <c r="AD38" s="8">
        <f t="shared" si="10"/>
        <v>95.89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63.89</v>
      </c>
      <c r="AJ38" s="8">
        <f t="shared" si="16"/>
        <v>0</v>
      </c>
      <c r="AK38" s="8">
        <f t="shared" si="17"/>
        <v>95.89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512.22</v>
      </c>
      <c r="AQ38" s="8">
        <f t="shared" si="31"/>
        <v>0</v>
      </c>
      <c r="AR38" s="8">
        <f t="shared" si="18"/>
        <v>768.22</v>
      </c>
      <c r="AT38" s="8">
        <v>95.89</v>
      </c>
      <c r="AU38" s="8">
        <v>95.89</v>
      </c>
      <c r="AW38" s="201">
        <v>32</v>
      </c>
      <c r="AX38" s="201">
        <v>0</v>
      </c>
      <c r="AY38" s="201">
        <v>0</v>
      </c>
      <c r="AZ38" s="201">
        <v>0</v>
      </c>
      <c r="BA38" s="201">
        <v>63.89</v>
      </c>
      <c r="BB38" s="201">
        <v>0</v>
      </c>
      <c r="BC38" s="8">
        <f t="shared" si="19"/>
        <v>95.89</v>
      </c>
      <c r="BD38" s="201">
        <v>32</v>
      </c>
      <c r="BE38" s="201">
        <v>0</v>
      </c>
      <c r="BF38" s="201">
        <v>0</v>
      </c>
      <c r="BG38" s="201">
        <v>0</v>
      </c>
      <c r="BH38" s="201">
        <v>63.89</v>
      </c>
      <c r="BI38" s="201">
        <v>0</v>
      </c>
      <c r="BJ38" s="8">
        <f t="shared" si="20"/>
        <v>95.89</v>
      </c>
      <c r="BL38" s="8">
        <f t="shared" si="21"/>
        <v>95.89</v>
      </c>
      <c r="BM38" s="8">
        <f t="shared" si="22"/>
        <v>95.89</v>
      </c>
      <c r="BN38" s="8">
        <f t="shared" si="23"/>
        <v>95.89</v>
      </c>
      <c r="BO38" s="8">
        <f t="shared" si="24"/>
        <v>95.89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'[3]01'!B41</f>
        <v>320</v>
      </c>
      <c r="C39" s="16">
        <f>'[3]01'!C41</f>
        <v>0</v>
      </c>
      <c r="D39" s="16">
        <f>'[3]01'!D41</f>
        <v>0</v>
      </c>
      <c r="E39" s="16">
        <f>'[3]01'!E41</f>
        <v>0</v>
      </c>
      <c r="F39" s="16">
        <f>'[3]01'!F41</f>
        <v>940</v>
      </c>
      <c r="G39" s="16">
        <f>'[3]01'!G41</f>
        <v>0</v>
      </c>
      <c r="H39" s="17">
        <f t="shared" si="27"/>
        <v>1260</v>
      </c>
      <c r="I39" s="15">
        <f>'[3]01'!J41</f>
        <v>320</v>
      </c>
      <c r="J39" s="16">
        <f>'[3]01'!K41</f>
        <v>0</v>
      </c>
      <c r="K39" s="16">
        <f>'[3]01'!L41</f>
        <v>0</v>
      </c>
      <c r="L39" s="16">
        <f>'[3]01'!M41</f>
        <v>0</v>
      </c>
      <c r="M39" s="16">
        <f>'[3]01'!N41</f>
        <v>640</v>
      </c>
      <c r="N39" s="16">
        <f>'[3]01'!O41</f>
        <v>0</v>
      </c>
      <c r="O39" s="17">
        <f t="shared" si="28"/>
        <v>960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640</v>
      </c>
      <c r="V39" s="16">
        <f t="shared" si="29"/>
        <v>0</v>
      </c>
      <c r="W39" s="17">
        <f t="shared" si="30"/>
        <v>960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63.89</v>
      </c>
      <c r="AC39" s="8">
        <f t="shared" si="9"/>
        <v>0</v>
      </c>
      <c r="AD39" s="8">
        <f t="shared" si="10"/>
        <v>95.89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63.89</v>
      </c>
      <c r="AJ39" s="8">
        <f t="shared" si="16"/>
        <v>0</v>
      </c>
      <c r="AK39" s="8">
        <f t="shared" si="17"/>
        <v>95.89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512.22</v>
      </c>
      <c r="AQ39" s="8">
        <f t="shared" si="31"/>
        <v>0</v>
      </c>
      <c r="AR39" s="8">
        <f t="shared" si="18"/>
        <v>768.22</v>
      </c>
      <c r="AT39" s="8">
        <v>95.89</v>
      </c>
      <c r="AU39" s="8">
        <v>95.89</v>
      </c>
      <c r="AW39" s="201">
        <v>32</v>
      </c>
      <c r="AX39" s="201">
        <v>0</v>
      </c>
      <c r="AY39" s="201">
        <v>0</v>
      </c>
      <c r="AZ39" s="201">
        <v>0</v>
      </c>
      <c r="BA39" s="201">
        <v>63.89</v>
      </c>
      <c r="BB39" s="201">
        <v>0</v>
      </c>
      <c r="BC39" s="8">
        <f t="shared" si="19"/>
        <v>95.89</v>
      </c>
      <c r="BD39" s="201">
        <v>32</v>
      </c>
      <c r="BE39" s="201">
        <v>0</v>
      </c>
      <c r="BF39" s="201">
        <v>0</v>
      </c>
      <c r="BG39" s="201">
        <v>0</v>
      </c>
      <c r="BH39" s="201">
        <v>63.89</v>
      </c>
      <c r="BI39" s="201">
        <v>0</v>
      </c>
      <c r="BJ39" s="8">
        <f t="shared" si="20"/>
        <v>95.89</v>
      </c>
      <c r="BL39" s="8">
        <f t="shared" si="21"/>
        <v>95.89</v>
      </c>
      <c r="BM39" s="8">
        <f t="shared" si="22"/>
        <v>95.89</v>
      </c>
      <c r="BN39" s="8">
        <f t="shared" si="23"/>
        <v>95.89</v>
      </c>
      <c r="BO39" s="8">
        <f t="shared" si="24"/>
        <v>95.89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'[3]01'!B42</f>
        <v>320</v>
      </c>
      <c r="C40" s="16">
        <f>'[3]01'!C42</f>
        <v>0</v>
      </c>
      <c r="D40" s="16">
        <f>'[3]01'!D42</f>
        <v>0</v>
      </c>
      <c r="E40" s="16">
        <f>'[3]01'!E42</f>
        <v>0</v>
      </c>
      <c r="F40" s="16">
        <f>'[3]01'!F42</f>
        <v>940</v>
      </c>
      <c r="G40" s="16">
        <f>'[3]01'!G42</f>
        <v>0</v>
      </c>
      <c r="H40" s="17">
        <f t="shared" si="27"/>
        <v>1260</v>
      </c>
      <c r="I40" s="15">
        <f>'[3]01'!J42</f>
        <v>320</v>
      </c>
      <c r="J40" s="16">
        <f>'[3]01'!K42</f>
        <v>0</v>
      </c>
      <c r="K40" s="16">
        <f>'[3]01'!L42</f>
        <v>0</v>
      </c>
      <c r="L40" s="16">
        <f>'[3]01'!M42</f>
        <v>0</v>
      </c>
      <c r="M40" s="16">
        <f>'[3]01'!N42</f>
        <v>640</v>
      </c>
      <c r="N40" s="16">
        <f>'[3]01'!O42</f>
        <v>0</v>
      </c>
      <c r="O40" s="17">
        <f t="shared" si="28"/>
        <v>960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640</v>
      </c>
      <c r="V40" s="16">
        <f t="shared" si="29"/>
        <v>0</v>
      </c>
      <c r="W40" s="17">
        <f t="shared" si="30"/>
        <v>960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63.89</v>
      </c>
      <c r="AC40" s="8">
        <f t="shared" si="9"/>
        <v>0</v>
      </c>
      <c r="AD40" s="8">
        <f t="shared" si="10"/>
        <v>95.89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63.89</v>
      </c>
      <c r="AJ40" s="8">
        <f t="shared" si="16"/>
        <v>0</v>
      </c>
      <c r="AK40" s="8">
        <f t="shared" si="17"/>
        <v>95.89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512.22</v>
      </c>
      <c r="AQ40" s="8">
        <f t="shared" si="31"/>
        <v>0</v>
      </c>
      <c r="AR40" s="8">
        <f t="shared" si="18"/>
        <v>768.22</v>
      </c>
      <c r="AT40" s="8">
        <v>95.89</v>
      </c>
      <c r="AU40" s="8">
        <v>95.89</v>
      </c>
      <c r="AW40" s="201">
        <v>32</v>
      </c>
      <c r="AX40" s="201">
        <v>0</v>
      </c>
      <c r="AY40" s="201">
        <v>0</v>
      </c>
      <c r="AZ40" s="201">
        <v>0</v>
      </c>
      <c r="BA40" s="201">
        <v>63.89</v>
      </c>
      <c r="BB40" s="201">
        <v>0</v>
      </c>
      <c r="BC40" s="8">
        <f t="shared" si="19"/>
        <v>95.89</v>
      </c>
      <c r="BD40" s="201">
        <v>32</v>
      </c>
      <c r="BE40" s="201">
        <v>0</v>
      </c>
      <c r="BF40" s="201">
        <v>0</v>
      </c>
      <c r="BG40" s="201">
        <v>0</v>
      </c>
      <c r="BH40" s="201">
        <v>63.89</v>
      </c>
      <c r="BI40" s="201">
        <v>0</v>
      </c>
      <c r="BJ40" s="8">
        <f t="shared" si="20"/>
        <v>95.89</v>
      </c>
      <c r="BL40" s="8">
        <f t="shared" si="21"/>
        <v>95.89</v>
      </c>
      <c r="BM40" s="8">
        <f t="shared" si="22"/>
        <v>95.89</v>
      </c>
      <c r="BN40" s="8">
        <f t="shared" si="23"/>
        <v>95.89</v>
      </c>
      <c r="BO40" s="8">
        <f t="shared" si="24"/>
        <v>95.89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'[3]01'!B43</f>
        <v>320</v>
      </c>
      <c r="C41" s="16">
        <f>'[3]01'!C43</f>
        <v>0</v>
      </c>
      <c r="D41" s="16">
        <f>'[3]01'!D43</f>
        <v>0</v>
      </c>
      <c r="E41" s="16">
        <f>'[3]01'!E43</f>
        <v>0</v>
      </c>
      <c r="F41" s="16">
        <f>'[3]01'!F43</f>
        <v>940</v>
      </c>
      <c r="G41" s="16">
        <f>'[3]01'!G43</f>
        <v>0</v>
      </c>
      <c r="H41" s="17">
        <f t="shared" si="27"/>
        <v>1260</v>
      </c>
      <c r="I41" s="15">
        <f>'[3]01'!J43</f>
        <v>320</v>
      </c>
      <c r="J41" s="16">
        <f>'[3]01'!K43</f>
        <v>0</v>
      </c>
      <c r="K41" s="16">
        <f>'[3]01'!L43</f>
        <v>0</v>
      </c>
      <c r="L41" s="16">
        <f>'[3]01'!M43</f>
        <v>0</v>
      </c>
      <c r="M41" s="16">
        <f>'[3]01'!N43</f>
        <v>640</v>
      </c>
      <c r="N41" s="16">
        <f>'[3]01'!O43</f>
        <v>0</v>
      </c>
      <c r="O41" s="17">
        <f t="shared" si="28"/>
        <v>960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640</v>
      </c>
      <c r="V41" s="16">
        <f t="shared" si="29"/>
        <v>0</v>
      </c>
      <c r="W41" s="17">
        <f t="shared" si="30"/>
        <v>960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57.3</v>
      </c>
      <c r="AC41" s="8">
        <f t="shared" si="9"/>
        <v>0</v>
      </c>
      <c r="AD41" s="8">
        <f t="shared" si="10"/>
        <v>89.3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57.3</v>
      </c>
      <c r="AJ41" s="8">
        <f t="shared" si="16"/>
        <v>0</v>
      </c>
      <c r="AK41" s="8">
        <f t="shared" si="17"/>
        <v>89.3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525.40000000000009</v>
      </c>
      <c r="AQ41" s="8">
        <f t="shared" si="31"/>
        <v>0</v>
      </c>
      <c r="AR41" s="8">
        <f t="shared" si="18"/>
        <v>781.40000000000009</v>
      </c>
      <c r="AT41" s="8">
        <v>95.89</v>
      </c>
      <c r="AU41" s="8">
        <v>95.89</v>
      </c>
      <c r="AW41" s="201">
        <v>32</v>
      </c>
      <c r="AX41" s="201">
        <v>0</v>
      </c>
      <c r="AY41" s="201">
        <v>0</v>
      </c>
      <c r="AZ41" s="201">
        <v>0</v>
      </c>
      <c r="BA41" s="201">
        <v>57.3</v>
      </c>
      <c r="BB41" s="201">
        <v>0</v>
      </c>
      <c r="BC41" s="8">
        <f t="shared" si="19"/>
        <v>89.3</v>
      </c>
      <c r="BD41" s="201">
        <v>32</v>
      </c>
      <c r="BE41" s="201">
        <v>0</v>
      </c>
      <c r="BF41" s="201">
        <v>0</v>
      </c>
      <c r="BG41" s="201">
        <v>0</v>
      </c>
      <c r="BH41" s="201">
        <v>57.3</v>
      </c>
      <c r="BI41" s="201">
        <v>0</v>
      </c>
      <c r="BJ41" s="8">
        <f t="shared" si="20"/>
        <v>89.3</v>
      </c>
      <c r="BL41" s="8">
        <f t="shared" si="21"/>
        <v>95.89</v>
      </c>
      <c r="BM41" s="8">
        <f t="shared" si="22"/>
        <v>95.89</v>
      </c>
      <c r="BN41" s="8">
        <f t="shared" si="23"/>
        <v>89.3</v>
      </c>
      <c r="BO41" s="8">
        <f t="shared" si="24"/>
        <v>89.3</v>
      </c>
      <c r="BP41" s="182">
        <f t="shared" si="25"/>
        <v>6.5900000000000034</v>
      </c>
      <c r="BQ41" s="182">
        <f t="shared" si="26"/>
        <v>6.5900000000000034</v>
      </c>
    </row>
    <row r="42" spans="1:69">
      <c r="A42" s="8" t="s">
        <v>84</v>
      </c>
      <c r="B42" s="15">
        <f>'[3]01'!B44</f>
        <v>320</v>
      </c>
      <c r="C42" s="16">
        <f>'[3]01'!C44</f>
        <v>0</v>
      </c>
      <c r="D42" s="16">
        <f>'[3]01'!D44</f>
        <v>0</v>
      </c>
      <c r="E42" s="16">
        <f>'[3]01'!E44</f>
        <v>0</v>
      </c>
      <c r="F42" s="16">
        <f>'[3]01'!F44</f>
        <v>940</v>
      </c>
      <c r="G42" s="16">
        <f>'[3]01'!G44</f>
        <v>0</v>
      </c>
      <c r="H42" s="17">
        <f t="shared" si="27"/>
        <v>1260</v>
      </c>
      <c r="I42" s="15">
        <f>'[3]01'!J44</f>
        <v>320</v>
      </c>
      <c r="J42" s="16">
        <f>'[3]01'!K44</f>
        <v>0</v>
      </c>
      <c r="K42" s="16">
        <f>'[3]01'!L44</f>
        <v>0</v>
      </c>
      <c r="L42" s="16">
        <f>'[3]01'!M44</f>
        <v>0</v>
      </c>
      <c r="M42" s="16">
        <f>'[3]01'!N44</f>
        <v>640</v>
      </c>
      <c r="N42" s="16">
        <f>'[3]01'!O44</f>
        <v>0</v>
      </c>
      <c r="O42" s="17">
        <f t="shared" si="28"/>
        <v>960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640</v>
      </c>
      <c r="V42" s="16">
        <f t="shared" si="29"/>
        <v>0</v>
      </c>
      <c r="W42" s="17">
        <f t="shared" si="30"/>
        <v>960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57.3</v>
      </c>
      <c r="AC42" s="8">
        <f t="shared" si="9"/>
        <v>0</v>
      </c>
      <c r="AD42" s="8">
        <f t="shared" si="10"/>
        <v>89.3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57.3</v>
      </c>
      <c r="AJ42" s="8">
        <f t="shared" si="16"/>
        <v>0</v>
      </c>
      <c r="AK42" s="8">
        <f t="shared" si="17"/>
        <v>89.3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525.40000000000009</v>
      </c>
      <c r="AQ42" s="8">
        <f t="shared" si="31"/>
        <v>0</v>
      </c>
      <c r="AR42" s="8">
        <f t="shared" si="18"/>
        <v>781.40000000000009</v>
      </c>
      <c r="AT42" s="8">
        <v>95.89</v>
      </c>
      <c r="AU42" s="8">
        <v>95.89</v>
      </c>
      <c r="AW42" s="201">
        <v>32</v>
      </c>
      <c r="AX42" s="201">
        <v>0</v>
      </c>
      <c r="AY42" s="201">
        <v>0</v>
      </c>
      <c r="AZ42" s="201">
        <v>0</v>
      </c>
      <c r="BA42" s="201">
        <v>57.3</v>
      </c>
      <c r="BB42" s="201">
        <v>0</v>
      </c>
      <c r="BC42" s="8">
        <f t="shared" si="19"/>
        <v>89.3</v>
      </c>
      <c r="BD42" s="201">
        <v>32</v>
      </c>
      <c r="BE42" s="201">
        <v>0</v>
      </c>
      <c r="BF42" s="201">
        <v>0</v>
      </c>
      <c r="BG42" s="201">
        <v>0</v>
      </c>
      <c r="BH42" s="201">
        <v>57.3</v>
      </c>
      <c r="BI42" s="201">
        <v>0</v>
      </c>
      <c r="BJ42" s="8">
        <f t="shared" si="20"/>
        <v>89.3</v>
      </c>
      <c r="BL42" s="8">
        <f t="shared" si="21"/>
        <v>95.89</v>
      </c>
      <c r="BM42" s="8">
        <f t="shared" si="22"/>
        <v>95.89</v>
      </c>
      <c r="BN42" s="8">
        <f t="shared" si="23"/>
        <v>89.3</v>
      </c>
      <c r="BO42" s="8">
        <f t="shared" si="24"/>
        <v>89.3</v>
      </c>
      <c r="BP42" s="182">
        <f t="shared" si="25"/>
        <v>6.5900000000000034</v>
      </c>
      <c r="BQ42" s="182">
        <f t="shared" si="26"/>
        <v>6.5900000000000034</v>
      </c>
    </row>
    <row r="43" spans="1:69">
      <c r="A43" s="8" t="s">
        <v>85</v>
      </c>
      <c r="B43" s="15">
        <f>'[3]01'!B45</f>
        <v>320</v>
      </c>
      <c r="C43" s="16">
        <f>'[3]01'!C45</f>
        <v>0</v>
      </c>
      <c r="D43" s="16">
        <f>'[3]01'!D45</f>
        <v>0</v>
      </c>
      <c r="E43" s="16">
        <f>'[3]01'!E45</f>
        <v>0</v>
      </c>
      <c r="F43" s="16">
        <f>'[3]01'!F45</f>
        <v>920</v>
      </c>
      <c r="G43" s="16">
        <f>'[3]01'!G45</f>
        <v>0</v>
      </c>
      <c r="H43" s="17">
        <f t="shared" si="27"/>
        <v>1240</v>
      </c>
      <c r="I43" s="15">
        <f>'[3]01'!J45</f>
        <v>320</v>
      </c>
      <c r="J43" s="16">
        <f>'[3]01'!K45</f>
        <v>0</v>
      </c>
      <c r="K43" s="16">
        <f>'[3]01'!L45</f>
        <v>0</v>
      </c>
      <c r="L43" s="16">
        <f>'[3]01'!M45</f>
        <v>0</v>
      </c>
      <c r="M43" s="16">
        <f>'[3]01'!N45</f>
        <v>640</v>
      </c>
      <c r="N43" s="16">
        <f>'[3]01'!O45</f>
        <v>0</v>
      </c>
      <c r="O43" s="17">
        <f t="shared" si="28"/>
        <v>960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640</v>
      </c>
      <c r="V43" s="16">
        <f t="shared" si="29"/>
        <v>0</v>
      </c>
      <c r="W43" s="17">
        <f t="shared" si="30"/>
        <v>960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41.24</v>
      </c>
      <c r="AC43" s="8">
        <f t="shared" si="9"/>
        <v>0</v>
      </c>
      <c r="AD43" s="8">
        <f t="shared" si="10"/>
        <v>73.240000000000009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41.24</v>
      </c>
      <c r="AJ43" s="8">
        <f t="shared" si="16"/>
        <v>0</v>
      </c>
      <c r="AK43" s="8">
        <f t="shared" si="17"/>
        <v>73.240000000000009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557.52</v>
      </c>
      <c r="AQ43" s="8">
        <f t="shared" si="31"/>
        <v>0</v>
      </c>
      <c r="AR43" s="8">
        <f t="shared" si="18"/>
        <v>813.52</v>
      </c>
      <c r="AT43" s="8">
        <v>66.900000000000006</v>
      </c>
      <c r="AU43" s="8">
        <v>66.900000000000006</v>
      </c>
      <c r="AW43" s="201">
        <v>32</v>
      </c>
      <c r="AX43" s="201">
        <v>0</v>
      </c>
      <c r="AY43" s="201">
        <v>0</v>
      </c>
      <c r="AZ43" s="201">
        <v>0</v>
      </c>
      <c r="BA43" s="201">
        <v>41.24</v>
      </c>
      <c r="BB43" s="201">
        <v>0</v>
      </c>
      <c r="BC43" s="8">
        <f t="shared" si="19"/>
        <v>73.240000000000009</v>
      </c>
      <c r="BD43" s="201">
        <v>32</v>
      </c>
      <c r="BE43" s="201">
        <v>0</v>
      </c>
      <c r="BF43" s="201">
        <v>0</v>
      </c>
      <c r="BG43" s="201">
        <v>0</v>
      </c>
      <c r="BH43" s="201">
        <v>41.24</v>
      </c>
      <c r="BI43" s="201">
        <v>0</v>
      </c>
      <c r="BJ43" s="8">
        <f t="shared" si="20"/>
        <v>73.240000000000009</v>
      </c>
      <c r="BL43" s="8">
        <f t="shared" si="21"/>
        <v>66.900000000000006</v>
      </c>
      <c r="BM43" s="8">
        <f t="shared" si="22"/>
        <v>66.900000000000006</v>
      </c>
      <c r="BN43" s="8">
        <f t="shared" si="23"/>
        <v>73.240000000000009</v>
      </c>
      <c r="BO43" s="8">
        <f t="shared" si="24"/>
        <v>73.240000000000009</v>
      </c>
      <c r="BP43" s="182">
        <f t="shared" si="25"/>
        <v>-6.3400000000000034</v>
      </c>
      <c r="BQ43" s="182">
        <f t="shared" si="26"/>
        <v>-6.3400000000000034</v>
      </c>
    </row>
    <row r="44" spans="1:69">
      <c r="A44" s="8" t="s">
        <v>86</v>
      </c>
      <c r="B44" s="15">
        <f>'[3]01'!B46</f>
        <v>320</v>
      </c>
      <c r="C44" s="16">
        <f>'[3]01'!C46</f>
        <v>0</v>
      </c>
      <c r="D44" s="16">
        <f>'[3]01'!D46</f>
        <v>0</v>
      </c>
      <c r="E44" s="16">
        <f>'[3]01'!E46</f>
        <v>0</v>
      </c>
      <c r="F44" s="16">
        <f>'[3]01'!F46</f>
        <v>920</v>
      </c>
      <c r="G44" s="16">
        <f>'[3]01'!G46</f>
        <v>0</v>
      </c>
      <c r="H44" s="17">
        <f t="shared" si="27"/>
        <v>1240</v>
      </c>
      <c r="I44" s="15">
        <f>'[3]01'!J46</f>
        <v>320</v>
      </c>
      <c r="J44" s="16">
        <f>'[3]01'!K46</f>
        <v>0</v>
      </c>
      <c r="K44" s="16">
        <f>'[3]01'!L46</f>
        <v>0</v>
      </c>
      <c r="L44" s="16">
        <f>'[3]01'!M46</f>
        <v>0</v>
      </c>
      <c r="M44" s="16">
        <f>'[3]01'!N46</f>
        <v>640</v>
      </c>
      <c r="N44" s="16">
        <f>'[3]01'!O46</f>
        <v>0</v>
      </c>
      <c r="O44" s="17">
        <f t="shared" si="28"/>
        <v>960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640</v>
      </c>
      <c r="V44" s="16">
        <f t="shared" si="29"/>
        <v>0</v>
      </c>
      <c r="W44" s="17">
        <f t="shared" si="30"/>
        <v>960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41.24</v>
      </c>
      <c r="AC44" s="8">
        <f t="shared" si="9"/>
        <v>0</v>
      </c>
      <c r="AD44" s="8">
        <f t="shared" si="10"/>
        <v>73.240000000000009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41.24</v>
      </c>
      <c r="AJ44" s="8">
        <f t="shared" si="16"/>
        <v>0</v>
      </c>
      <c r="AK44" s="8">
        <f t="shared" si="17"/>
        <v>73.240000000000009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557.52</v>
      </c>
      <c r="AQ44" s="8">
        <f t="shared" si="31"/>
        <v>0</v>
      </c>
      <c r="AR44" s="8">
        <f t="shared" si="18"/>
        <v>813.52</v>
      </c>
      <c r="AT44" s="8">
        <v>66.900000000000006</v>
      </c>
      <c r="AU44" s="8">
        <v>66.900000000000006</v>
      </c>
      <c r="AW44" s="201">
        <v>32</v>
      </c>
      <c r="AX44" s="201">
        <v>0</v>
      </c>
      <c r="AY44" s="201">
        <v>0</v>
      </c>
      <c r="AZ44" s="201">
        <v>0</v>
      </c>
      <c r="BA44" s="201">
        <v>41.24</v>
      </c>
      <c r="BB44" s="201">
        <v>0</v>
      </c>
      <c r="BC44" s="8">
        <f t="shared" si="19"/>
        <v>73.240000000000009</v>
      </c>
      <c r="BD44" s="201">
        <v>32</v>
      </c>
      <c r="BE44" s="201">
        <v>0</v>
      </c>
      <c r="BF44" s="201">
        <v>0</v>
      </c>
      <c r="BG44" s="201">
        <v>0</v>
      </c>
      <c r="BH44" s="201">
        <v>41.24</v>
      </c>
      <c r="BI44" s="201">
        <v>0</v>
      </c>
      <c r="BJ44" s="8">
        <f t="shared" si="20"/>
        <v>73.240000000000009</v>
      </c>
      <c r="BL44" s="8">
        <f t="shared" si="21"/>
        <v>66.900000000000006</v>
      </c>
      <c r="BM44" s="8">
        <f t="shared" si="22"/>
        <v>66.900000000000006</v>
      </c>
      <c r="BN44" s="8">
        <f t="shared" si="23"/>
        <v>73.240000000000009</v>
      </c>
      <c r="BO44" s="8">
        <f t="shared" si="24"/>
        <v>73.240000000000009</v>
      </c>
      <c r="BP44" s="182">
        <f t="shared" si="25"/>
        <v>-6.3400000000000034</v>
      </c>
      <c r="BQ44" s="182">
        <f t="shared" si="26"/>
        <v>-6.3400000000000034</v>
      </c>
    </row>
    <row r="45" spans="1:69">
      <c r="A45" s="8" t="s">
        <v>87</v>
      </c>
      <c r="B45" s="15">
        <f>'[3]01'!B47</f>
        <v>320</v>
      </c>
      <c r="C45" s="16">
        <f>'[3]01'!C47</f>
        <v>0</v>
      </c>
      <c r="D45" s="16">
        <f>'[3]01'!D47</f>
        <v>0</v>
      </c>
      <c r="E45" s="16">
        <f>'[3]01'!E47</f>
        <v>0</v>
      </c>
      <c r="F45" s="16">
        <f>'[3]01'!F47</f>
        <v>920</v>
      </c>
      <c r="G45" s="16">
        <f>'[3]01'!G47</f>
        <v>0</v>
      </c>
      <c r="H45" s="17">
        <f t="shared" si="27"/>
        <v>1240</v>
      </c>
      <c r="I45" s="15">
        <f>'[3]01'!J47</f>
        <v>320</v>
      </c>
      <c r="J45" s="16">
        <f>'[3]01'!K47</f>
        <v>0</v>
      </c>
      <c r="K45" s="16">
        <f>'[3]01'!L47</f>
        <v>0</v>
      </c>
      <c r="L45" s="16">
        <f>'[3]01'!M47</f>
        <v>0</v>
      </c>
      <c r="M45" s="16">
        <f>'[3]01'!N47</f>
        <v>640</v>
      </c>
      <c r="N45" s="16">
        <f>'[3]01'!O47</f>
        <v>0</v>
      </c>
      <c r="O45" s="17">
        <f t="shared" si="28"/>
        <v>960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640</v>
      </c>
      <c r="V45" s="16">
        <f t="shared" si="29"/>
        <v>0</v>
      </c>
      <c r="W45" s="17">
        <f t="shared" si="30"/>
        <v>960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41.24</v>
      </c>
      <c r="AC45" s="8">
        <f t="shared" si="9"/>
        <v>0</v>
      </c>
      <c r="AD45" s="8">
        <f t="shared" si="10"/>
        <v>73.240000000000009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41.24</v>
      </c>
      <c r="AJ45" s="8">
        <f t="shared" si="16"/>
        <v>0</v>
      </c>
      <c r="AK45" s="8">
        <f t="shared" si="17"/>
        <v>73.240000000000009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557.52</v>
      </c>
      <c r="AQ45" s="8">
        <f t="shared" si="31"/>
        <v>0</v>
      </c>
      <c r="AR45" s="8">
        <f t="shared" si="18"/>
        <v>813.52</v>
      </c>
      <c r="AT45" s="8">
        <v>66.900000000000006</v>
      </c>
      <c r="AU45" s="8">
        <v>66.900000000000006</v>
      </c>
      <c r="AW45" s="201">
        <v>32</v>
      </c>
      <c r="AX45" s="201">
        <v>0</v>
      </c>
      <c r="AY45" s="201">
        <v>0</v>
      </c>
      <c r="AZ45" s="201">
        <v>0</v>
      </c>
      <c r="BA45" s="201">
        <v>41.24</v>
      </c>
      <c r="BB45" s="201">
        <v>0</v>
      </c>
      <c r="BC45" s="8">
        <f t="shared" si="19"/>
        <v>73.240000000000009</v>
      </c>
      <c r="BD45" s="201">
        <v>32</v>
      </c>
      <c r="BE45" s="201">
        <v>0</v>
      </c>
      <c r="BF45" s="201">
        <v>0</v>
      </c>
      <c r="BG45" s="201">
        <v>0</v>
      </c>
      <c r="BH45" s="201">
        <v>41.24</v>
      </c>
      <c r="BI45" s="201">
        <v>0</v>
      </c>
      <c r="BJ45" s="8">
        <f t="shared" si="20"/>
        <v>73.240000000000009</v>
      </c>
      <c r="BL45" s="8">
        <f t="shared" si="21"/>
        <v>66.900000000000006</v>
      </c>
      <c r="BM45" s="8">
        <f t="shared" si="22"/>
        <v>66.900000000000006</v>
      </c>
      <c r="BN45" s="8">
        <f t="shared" si="23"/>
        <v>73.240000000000009</v>
      </c>
      <c r="BO45" s="8">
        <f t="shared" si="24"/>
        <v>73.240000000000009</v>
      </c>
      <c r="BP45" s="182">
        <f t="shared" si="25"/>
        <v>-6.3400000000000034</v>
      </c>
      <c r="BQ45" s="182">
        <f t="shared" si="26"/>
        <v>-6.3400000000000034</v>
      </c>
    </row>
    <row r="46" spans="1:69">
      <c r="A46" s="8" t="s">
        <v>88</v>
      </c>
      <c r="B46" s="15">
        <f>'[3]01'!B48</f>
        <v>320</v>
      </c>
      <c r="C46" s="16">
        <f>'[3]01'!C48</f>
        <v>0</v>
      </c>
      <c r="D46" s="16">
        <f>'[3]01'!D48</f>
        <v>0</v>
      </c>
      <c r="E46" s="16">
        <f>'[3]01'!E48</f>
        <v>0</v>
      </c>
      <c r="F46" s="16">
        <f>'[3]01'!F48</f>
        <v>920</v>
      </c>
      <c r="G46" s="16">
        <f>'[3]01'!G48</f>
        <v>0</v>
      </c>
      <c r="H46" s="17">
        <f t="shared" si="27"/>
        <v>1240</v>
      </c>
      <c r="I46" s="15">
        <f>'[3]01'!J48</f>
        <v>320</v>
      </c>
      <c r="J46" s="16">
        <f>'[3]01'!K48</f>
        <v>0</v>
      </c>
      <c r="K46" s="16">
        <f>'[3]01'!L48</f>
        <v>0</v>
      </c>
      <c r="L46" s="16">
        <f>'[3]01'!M48</f>
        <v>0</v>
      </c>
      <c r="M46" s="16">
        <f>'[3]01'!N48</f>
        <v>640</v>
      </c>
      <c r="N46" s="16">
        <f>'[3]01'!O48</f>
        <v>0</v>
      </c>
      <c r="O46" s="17">
        <f t="shared" si="28"/>
        <v>960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640</v>
      </c>
      <c r="V46" s="16">
        <f t="shared" si="29"/>
        <v>0</v>
      </c>
      <c r="W46" s="17">
        <f t="shared" si="30"/>
        <v>960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41.24</v>
      </c>
      <c r="AC46" s="8">
        <f t="shared" si="9"/>
        <v>0</v>
      </c>
      <c r="AD46" s="8">
        <f t="shared" si="10"/>
        <v>73.240000000000009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41.24</v>
      </c>
      <c r="AJ46" s="8">
        <f t="shared" si="16"/>
        <v>0</v>
      </c>
      <c r="AK46" s="8">
        <f t="shared" si="17"/>
        <v>73.240000000000009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557.52</v>
      </c>
      <c r="AQ46" s="8">
        <f t="shared" si="31"/>
        <v>0</v>
      </c>
      <c r="AR46" s="8">
        <f t="shared" si="18"/>
        <v>813.52</v>
      </c>
      <c r="AT46" s="8">
        <v>66.900000000000006</v>
      </c>
      <c r="AU46" s="8">
        <v>66.900000000000006</v>
      </c>
      <c r="AW46" s="201">
        <v>32</v>
      </c>
      <c r="AX46" s="201">
        <v>0</v>
      </c>
      <c r="AY46" s="201">
        <v>0</v>
      </c>
      <c r="AZ46" s="201">
        <v>0</v>
      </c>
      <c r="BA46" s="201">
        <v>41.24</v>
      </c>
      <c r="BB46" s="201">
        <v>0</v>
      </c>
      <c r="BC46" s="8">
        <f t="shared" si="19"/>
        <v>73.240000000000009</v>
      </c>
      <c r="BD46" s="201">
        <v>32</v>
      </c>
      <c r="BE46" s="201">
        <v>0</v>
      </c>
      <c r="BF46" s="201">
        <v>0</v>
      </c>
      <c r="BG46" s="201">
        <v>0</v>
      </c>
      <c r="BH46" s="201">
        <v>41.24</v>
      </c>
      <c r="BI46" s="201">
        <v>0</v>
      </c>
      <c r="BJ46" s="8">
        <f t="shared" si="20"/>
        <v>73.240000000000009</v>
      </c>
      <c r="BL46" s="8">
        <f t="shared" si="21"/>
        <v>66.900000000000006</v>
      </c>
      <c r="BM46" s="8">
        <f t="shared" si="22"/>
        <v>66.900000000000006</v>
      </c>
      <c r="BN46" s="8">
        <f t="shared" si="23"/>
        <v>73.240000000000009</v>
      </c>
      <c r="BO46" s="8">
        <f t="shared" si="24"/>
        <v>73.240000000000009</v>
      </c>
      <c r="BP46" s="182">
        <f t="shared" si="25"/>
        <v>-6.3400000000000034</v>
      </c>
      <c r="BQ46" s="182">
        <f t="shared" si="26"/>
        <v>-6.3400000000000034</v>
      </c>
    </row>
    <row r="47" spans="1:69">
      <c r="A47" s="8" t="s">
        <v>89</v>
      </c>
      <c r="B47" s="15">
        <f>'[3]01'!B49</f>
        <v>320</v>
      </c>
      <c r="C47" s="16">
        <f>'[3]01'!C49</f>
        <v>0</v>
      </c>
      <c r="D47" s="16">
        <f>'[3]01'!D49</f>
        <v>0</v>
      </c>
      <c r="E47" s="16">
        <f>'[3]01'!E49</f>
        <v>0</v>
      </c>
      <c r="F47" s="16">
        <f>'[3]01'!F49</f>
        <v>920</v>
      </c>
      <c r="G47" s="16">
        <f>'[3]01'!G49</f>
        <v>0</v>
      </c>
      <c r="H47" s="17">
        <f t="shared" si="27"/>
        <v>1240</v>
      </c>
      <c r="I47" s="15">
        <f>'[3]01'!J49</f>
        <v>320</v>
      </c>
      <c r="J47" s="16">
        <f>'[3]01'!K49</f>
        <v>0</v>
      </c>
      <c r="K47" s="16">
        <f>'[3]01'!L49</f>
        <v>0</v>
      </c>
      <c r="L47" s="16">
        <f>'[3]01'!M49</f>
        <v>0</v>
      </c>
      <c r="M47" s="16">
        <f>'[3]01'!N49</f>
        <v>640</v>
      </c>
      <c r="N47" s="16">
        <f>'[3]01'!O49</f>
        <v>0</v>
      </c>
      <c r="O47" s="17">
        <f t="shared" si="28"/>
        <v>960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640</v>
      </c>
      <c r="V47" s="16">
        <f t="shared" si="29"/>
        <v>0</v>
      </c>
      <c r="W47" s="17">
        <f t="shared" si="30"/>
        <v>960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41.24</v>
      </c>
      <c r="AC47" s="8">
        <f t="shared" si="9"/>
        <v>0</v>
      </c>
      <c r="AD47" s="8">
        <f t="shared" si="10"/>
        <v>73.240000000000009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41.24</v>
      </c>
      <c r="AJ47" s="8">
        <f t="shared" si="16"/>
        <v>0</v>
      </c>
      <c r="AK47" s="8">
        <f t="shared" si="17"/>
        <v>73.240000000000009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557.52</v>
      </c>
      <c r="AQ47" s="8">
        <f t="shared" si="31"/>
        <v>0</v>
      </c>
      <c r="AR47" s="8">
        <f t="shared" si="18"/>
        <v>813.52</v>
      </c>
      <c r="AT47" s="8">
        <v>51.3</v>
      </c>
      <c r="AU47" s="8">
        <v>51.3</v>
      </c>
      <c r="AW47" s="201">
        <v>32</v>
      </c>
      <c r="AX47" s="201">
        <v>0</v>
      </c>
      <c r="AY47" s="201">
        <v>0</v>
      </c>
      <c r="AZ47" s="201">
        <v>0</v>
      </c>
      <c r="BA47" s="201">
        <v>41.24</v>
      </c>
      <c r="BB47" s="201">
        <v>0</v>
      </c>
      <c r="BC47" s="8">
        <f t="shared" si="19"/>
        <v>73.240000000000009</v>
      </c>
      <c r="BD47" s="201">
        <v>32</v>
      </c>
      <c r="BE47" s="201">
        <v>0</v>
      </c>
      <c r="BF47" s="201">
        <v>0</v>
      </c>
      <c r="BG47" s="201">
        <v>0</v>
      </c>
      <c r="BH47" s="201">
        <v>41.24</v>
      </c>
      <c r="BI47" s="201">
        <v>0</v>
      </c>
      <c r="BJ47" s="8">
        <f t="shared" si="20"/>
        <v>73.240000000000009</v>
      </c>
      <c r="BL47" s="8">
        <f t="shared" si="21"/>
        <v>51.3</v>
      </c>
      <c r="BM47" s="8">
        <f t="shared" si="22"/>
        <v>51.3</v>
      </c>
      <c r="BN47" s="8">
        <f t="shared" si="23"/>
        <v>73.240000000000009</v>
      </c>
      <c r="BO47" s="8">
        <f t="shared" si="24"/>
        <v>73.240000000000009</v>
      </c>
      <c r="BP47" s="182">
        <f t="shared" si="25"/>
        <v>-21.940000000000012</v>
      </c>
      <c r="BQ47" s="182">
        <f t="shared" si="26"/>
        <v>-21.940000000000012</v>
      </c>
    </row>
    <row r="48" spans="1:69">
      <c r="A48" s="8" t="s">
        <v>90</v>
      </c>
      <c r="B48" s="15">
        <f>'[3]01'!B50</f>
        <v>320</v>
      </c>
      <c r="C48" s="16">
        <f>'[3]01'!C50</f>
        <v>0</v>
      </c>
      <c r="D48" s="16">
        <f>'[3]01'!D50</f>
        <v>0</v>
      </c>
      <c r="E48" s="16">
        <f>'[3]01'!E50</f>
        <v>0</v>
      </c>
      <c r="F48" s="16">
        <f>'[3]01'!F50</f>
        <v>920</v>
      </c>
      <c r="G48" s="16">
        <f>'[3]01'!G50</f>
        <v>0</v>
      </c>
      <c r="H48" s="17">
        <f t="shared" si="27"/>
        <v>1240</v>
      </c>
      <c r="I48" s="15">
        <f>'[3]01'!J50</f>
        <v>320</v>
      </c>
      <c r="J48" s="16">
        <f>'[3]01'!K50</f>
        <v>0</v>
      </c>
      <c r="K48" s="16">
        <f>'[3]01'!L50</f>
        <v>0</v>
      </c>
      <c r="L48" s="16">
        <f>'[3]01'!M50</f>
        <v>0</v>
      </c>
      <c r="M48" s="16">
        <f>'[3]01'!N50</f>
        <v>640</v>
      </c>
      <c r="N48" s="16">
        <f>'[3]01'!O50</f>
        <v>0</v>
      </c>
      <c r="O48" s="17">
        <f t="shared" si="28"/>
        <v>960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640</v>
      </c>
      <c r="V48" s="16">
        <f t="shared" si="29"/>
        <v>0</v>
      </c>
      <c r="W48" s="17">
        <f t="shared" si="30"/>
        <v>960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41.24</v>
      </c>
      <c r="AC48" s="8">
        <f t="shared" si="9"/>
        <v>0</v>
      </c>
      <c r="AD48" s="8">
        <f t="shared" si="10"/>
        <v>73.240000000000009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41.24</v>
      </c>
      <c r="AJ48" s="8">
        <f t="shared" si="16"/>
        <v>0</v>
      </c>
      <c r="AK48" s="8">
        <f t="shared" si="17"/>
        <v>73.240000000000009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557.52</v>
      </c>
      <c r="AQ48" s="8">
        <f t="shared" si="31"/>
        <v>0</v>
      </c>
      <c r="AR48" s="8">
        <f t="shared" si="18"/>
        <v>813.52</v>
      </c>
      <c r="AT48" s="8">
        <v>51.3</v>
      </c>
      <c r="AU48" s="8">
        <v>51.3</v>
      </c>
      <c r="AW48" s="201">
        <v>32</v>
      </c>
      <c r="AX48" s="201">
        <v>0</v>
      </c>
      <c r="AY48" s="201">
        <v>0</v>
      </c>
      <c r="AZ48" s="201">
        <v>0</v>
      </c>
      <c r="BA48" s="201">
        <v>41.24</v>
      </c>
      <c r="BB48" s="201">
        <v>0</v>
      </c>
      <c r="BC48" s="8">
        <f t="shared" si="19"/>
        <v>73.240000000000009</v>
      </c>
      <c r="BD48" s="201">
        <v>32</v>
      </c>
      <c r="BE48" s="201">
        <v>0</v>
      </c>
      <c r="BF48" s="201">
        <v>0</v>
      </c>
      <c r="BG48" s="201">
        <v>0</v>
      </c>
      <c r="BH48" s="201">
        <v>41.24</v>
      </c>
      <c r="BI48" s="201">
        <v>0</v>
      </c>
      <c r="BJ48" s="8">
        <f t="shared" si="20"/>
        <v>73.240000000000009</v>
      </c>
      <c r="BL48" s="8">
        <f t="shared" si="21"/>
        <v>51.3</v>
      </c>
      <c r="BM48" s="8">
        <f t="shared" si="22"/>
        <v>51.3</v>
      </c>
      <c r="BN48" s="8">
        <f t="shared" si="23"/>
        <v>73.240000000000009</v>
      </c>
      <c r="BO48" s="8">
        <f t="shared" si="24"/>
        <v>73.240000000000009</v>
      </c>
      <c r="BP48" s="182">
        <f t="shared" si="25"/>
        <v>-21.940000000000012</v>
      </c>
      <c r="BQ48" s="182">
        <f t="shared" si="26"/>
        <v>-21.940000000000012</v>
      </c>
    </row>
    <row r="49" spans="1:69">
      <c r="A49" s="8" t="s">
        <v>91</v>
      </c>
      <c r="B49" s="15">
        <f>'[3]01'!B51</f>
        <v>320</v>
      </c>
      <c r="C49" s="16">
        <f>'[3]01'!C51</f>
        <v>0</v>
      </c>
      <c r="D49" s="16">
        <f>'[3]01'!D51</f>
        <v>0</v>
      </c>
      <c r="E49" s="16">
        <f>'[3]01'!E51</f>
        <v>0</v>
      </c>
      <c r="F49" s="16">
        <f>'[3]01'!F51</f>
        <v>920</v>
      </c>
      <c r="G49" s="16">
        <f>'[3]01'!G51</f>
        <v>0</v>
      </c>
      <c r="H49" s="17">
        <f t="shared" si="27"/>
        <v>1240</v>
      </c>
      <c r="I49" s="15">
        <f>'[3]01'!J51</f>
        <v>320</v>
      </c>
      <c r="J49" s="16">
        <f>'[3]01'!K51</f>
        <v>0</v>
      </c>
      <c r="K49" s="16">
        <f>'[3]01'!L51</f>
        <v>0</v>
      </c>
      <c r="L49" s="16">
        <f>'[3]01'!M51</f>
        <v>0</v>
      </c>
      <c r="M49" s="16">
        <f>'[3]01'!N51</f>
        <v>640</v>
      </c>
      <c r="N49" s="16">
        <f>'[3]01'!O51</f>
        <v>0</v>
      </c>
      <c r="O49" s="17">
        <f t="shared" si="28"/>
        <v>960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640</v>
      </c>
      <c r="V49" s="16">
        <f t="shared" si="29"/>
        <v>0</v>
      </c>
      <c r="W49" s="17">
        <f t="shared" si="30"/>
        <v>960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41.24</v>
      </c>
      <c r="AC49" s="8">
        <f t="shared" si="9"/>
        <v>0</v>
      </c>
      <c r="AD49" s="8">
        <f t="shared" si="10"/>
        <v>73.240000000000009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41.24</v>
      </c>
      <c r="AJ49" s="8">
        <f t="shared" si="16"/>
        <v>0</v>
      </c>
      <c r="AK49" s="8">
        <f t="shared" si="17"/>
        <v>73.240000000000009</v>
      </c>
      <c r="AL49" s="8">
        <f t="shared" si="31"/>
        <v>256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557.52</v>
      </c>
      <c r="AQ49" s="8">
        <f t="shared" si="31"/>
        <v>0</v>
      </c>
      <c r="AR49" s="8">
        <f t="shared" si="18"/>
        <v>813.52</v>
      </c>
      <c r="AT49" s="8">
        <v>47.93</v>
      </c>
      <c r="AU49" s="8">
        <v>47.93</v>
      </c>
      <c r="AW49" s="201">
        <v>32</v>
      </c>
      <c r="AX49" s="201">
        <v>0</v>
      </c>
      <c r="AY49" s="201">
        <v>0</v>
      </c>
      <c r="AZ49" s="201">
        <v>0</v>
      </c>
      <c r="BA49" s="201">
        <v>41.24</v>
      </c>
      <c r="BB49" s="201">
        <v>0</v>
      </c>
      <c r="BC49" s="8">
        <f t="shared" si="19"/>
        <v>73.240000000000009</v>
      </c>
      <c r="BD49" s="201">
        <v>32</v>
      </c>
      <c r="BE49" s="201">
        <v>0</v>
      </c>
      <c r="BF49" s="201">
        <v>0</v>
      </c>
      <c r="BG49" s="201">
        <v>0</v>
      </c>
      <c r="BH49" s="201">
        <v>41.24</v>
      </c>
      <c r="BI49" s="201">
        <v>0</v>
      </c>
      <c r="BJ49" s="8">
        <f t="shared" si="20"/>
        <v>73.240000000000009</v>
      </c>
      <c r="BL49" s="8">
        <f t="shared" si="21"/>
        <v>47.93</v>
      </c>
      <c r="BM49" s="8">
        <f t="shared" si="22"/>
        <v>47.93</v>
      </c>
      <c r="BN49" s="8">
        <f t="shared" si="23"/>
        <v>73.240000000000009</v>
      </c>
      <c r="BO49" s="8">
        <f t="shared" si="24"/>
        <v>73.240000000000009</v>
      </c>
      <c r="BP49" s="182">
        <f t="shared" si="25"/>
        <v>-25.310000000000009</v>
      </c>
      <c r="BQ49" s="182">
        <f t="shared" si="26"/>
        <v>-25.310000000000009</v>
      </c>
    </row>
    <row r="50" spans="1:69">
      <c r="A50" s="8" t="s">
        <v>92</v>
      </c>
      <c r="B50" s="15">
        <f>'[3]01'!B52</f>
        <v>320</v>
      </c>
      <c r="C50" s="16">
        <f>'[3]01'!C52</f>
        <v>0</v>
      </c>
      <c r="D50" s="16">
        <f>'[3]01'!D52</f>
        <v>0</v>
      </c>
      <c r="E50" s="16">
        <f>'[3]01'!E52</f>
        <v>0</v>
      </c>
      <c r="F50" s="16">
        <f>'[3]01'!F52</f>
        <v>920</v>
      </c>
      <c r="G50" s="16">
        <f>'[3]01'!G52</f>
        <v>0</v>
      </c>
      <c r="H50" s="17">
        <f t="shared" si="27"/>
        <v>1240</v>
      </c>
      <c r="I50" s="15">
        <f>'[3]01'!J52</f>
        <v>320</v>
      </c>
      <c r="J50" s="16">
        <f>'[3]01'!K52</f>
        <v>0</v>
      </c>
      <c r="K50" s="16">
        <f>'[3]01'!L52</f>
        <v>0</v>
      </c>
      <c r="L50" s="16">
        <f>'[3]01'!M52</f>
        <v>0</v>
      </c>
      <c r="M50" s="16">
        <f>'[3]01'!N52</f>
        <v>640</v>
      </c>
      <c r="N50" s="16">
        <f>'[3]01'!O52</f>
        <v>0</v>
      </c>
      <c r="O50" s="17">
        <f t="shared" si="28"/>
        <v>960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640</v>
      </c>
      <c r="V50" s="16">
        <f t="shared" si="29"/>
        <v>0</v>
      </c>
      <c r="W50" s="17">
        <f t="shared" si="30"/>
        <v>960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41.24</v>
      </c>
      <c r="AC50" s="8">
        <f t="shared" si="9"/>
        <v>0</v>
      </c>
      <c r="AD50" s="8">
        <f t="shared" si="10"/>
        <v>73.240000000000009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41.24</v>
      </c>
      <c r="AJ50" s="8">
        <f t="shared" si="16"/>
        <v>0</v>
      </c>
      <c r="AK50" s="8">
        <f t="shared" si="17"/>
        <v>73.240000000000009</v>
      </c>
      <c r="AL50" s="8">
        <f t="shared" si="31"/>
        <v>256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557.52</v>
      </c>
      <c r="AQ50" s="8">
        <f t="shared" si="31"/>
        <v>0</v>
      </c>
      <c r="AR50" s="8">
        <f t="shared" si="18"/>
        <v>813.52</v>
      </c>
      <c r="AT50" s="8">
        <v>51.8</v>
      </c>
      <c r="AU50" s="8">
        <v>51.8</v>
      </c>
      <c r="AW50" s="201">
        <v>32</v>
      </c>
      <c r="AX50" s="201">
        <v>0</v>
      </c>
      <c r="AY50" s="201">
        <v>0</v>
      </c>
      <c r="AZ50" s="201">
        <v>0</v>
      </c>
      <c r="BA50" s="201">
        <v>41.24</v>
      </c>
      <c r="BB50" s="201">
        <v>0</v>
      </c>
      <c r="BC50" s="8">
        <f t="shared" si="19"/>
        <v>73.240000000000009</v>
      </c>
      <c r="BD50" s="201">
        <v>32</v>
      </c>
      <c r="BE50" s="201">
        <v>0</v>
      </c>
      <c r="BF50" s="201">
        <v>0</v>
      </c>
      <c r="BG50" s="201">
        <v>0</v>
      </c>
      <c r="BH50" s="201">
        <v>41.24</v>
      </c>
      <c r="BI50" s="201">
        <v>0</v>
      </c>
      <c r="BJ50" s="8">
        <f t="shared" si="20"/>
        <v>73.240000000000009</v>
      </c>
      <c r="BL50" s="8">
        <f t="shared" si="21"/>
        <v>51.8</v>
      </c>
      <c r="BM50" s="8">
        <f t="shared" si="22"/>
        <v>51.8</v>
      </c>
      <c r="BN50" s="8">
        <f t="shared" si="23"/>
        <v>73.240000000000009</v>
      </c>
      <c r="BO50" s="8">
        <f t="shared" si="24"/>
        <v>73.240000000000009</v>
      </c>
      <c r="BP50" s="182">
        <f t="shared" si="25"/>
        <v>-21.440000000000012</v>
      </c>
      <c r="BQ50" s="182">
        <f t="shared" si="26"/>
        <v>-21.440000000000012</v>
      </c>
    </row>
    <row r="51" spans="1:69">
      <c r="A51" s="8" t="s">
        <v>93</v>
      </c>
      <c r="B51" s="15">
        <f>'[3]01'!B53</f>
        <v>320</v>
      </c>
      <c r="C51" s="16">
        <f>'[3]01'!C53</f>
        <v>0</v>
      </c>
      <c r="D51" s="16">
        <f>'[3]01'!D53</f>
        <v>0</v>
      </c>
      <c r="E51" s="16">
        <f>'[3]01'!E53</f>
        <v>0</v>
      </c>
      <c r="F51" s="16">
        <f>'[3]01'!F53</f>
        <v>900</v>
      </c>
      <c r="G51" s="16">
        <f>'[3]01'!G53</f>
        <v>0</v>
      </c>
      <c r="H51" s="17">
        <f t="shared" si="27"/>
        <v>1220</v>
      </c>
      <c r="I51" s="15">
        <f>'[3]01'!J53</f>
        <v>320</v>
      </c>
      <c r="J51" s="16">
        <f>'[3]01'!K53</f>
        <v>0</v>
      </c>
      <c r="K51" s="16">
        <f>'[3]01'!L53</f>
        <v>0</v>
      </c>
      <c r="L51" s="16">
        <f>'[3]01'!M53</f>
        <v>0</v>
      </c>
      <c r="M51" s="16">
        <f>'[3]01'!N53</f>
        <v>640</v>
      </c>
      <c r="N51" s="16">
        <f>'[3]01'!O53</f>
        <v>0</v>
      </c>
      <c r="O51" s="17">
        <f t="shared" si="28"/>
        <v>960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640</v>
      </c>
      <c r="V51" s="16">
        <f t="shared" si="29"/>
        <v>0</v>
      </c>
      <c r="W51" s="17">
        <f t="shared" si="30"/>
        <v>960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41.24</v>
      </c>
      <c r="AC51" s="8">
        <f t="shared" si="9"/>
        <v>0</v>
      </c>
      <c r="AD51" s="8">
        <f t="shared" si="10"/>
        <v>73.240000000000009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41.24</v>
      </c>
      <c r="AJ51" s="8">
        <f t="shared" si="16"/>
        <v>0</v>
      </c>
      <c r="AK51" s="8">
        <f t="shared" si="17"/>
        <v>73.240000000000009</v>
      </c>
      <c r="AL51" s="8">
        <f t="shared" si="31"/>
        <v>256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557.52</v>
      </c>
      <c r="AQ51" s="8">
        <f t="shared" si="31"/>
        <v>0</v>
      </c>
      <c r="AR51" s="8">
        <f t="shared" si="18"/>
        <v>813.52</v>
      </c>
      <c r="AT51" s="8">
        <v>46.54</v>
      </c>
      <c r="AU51" s="8">
        <v>46.54</v>
      </c>
      <c r="AW51" s="201">
        <v>32</v>
      </c>
      <c r="AX51" s="201">
        <v>0</v>
      </c>
      <c r="AY51" s="201">
        <v>0</v>
      </c>
      <c r="AZ51" s="201">
        <v>0</v>
      </c>
      <c r="BA51" s="201">
        <v>41.24</v>
      </c>
      <c r="BB51" s="201">
        <v>0</v>
      </c>
      <c r="BC51" s="8">
        <f t="shared" si="19"/>
        <v>73.240000000000009</v>
      </c>
      <c r="BD51" s="201">
        <v>32</v>
      </c>
      <c r="BE51" s="201">
        <v>0</v>
      </c>
      <c r="BF51" s="201">
        <v>0</v>
      </c>
      <c r="BG51" s="201">
        <v>0</v>
      </c>
      <c r="BH51" s="201">
        <v>41.24</v>
      </c>
      <c r="BI51" s="201">
        <v>0</v>
      </c>
      <c r="BJ51" s="8">
        <f t="shared" si="20"/>
        <v>73.240000000000009</v>
      </c>
      <c r="BL51" s="8">
        <f t="shared" si="21"/>
        <v>46.54</v>
      </c>
      <c r="BM51" s="8">
        <f t="shared" si="22"/>
        <v>46.54</v>
      </c>
      <c r="BN51" s="8">
        <f t="shared" si="23"/>
        <v>73.240000000000009</v>
      </c>
      <c r="BO51" s="8">
        <f t="shared" si="24"/>
        <v>73.240000000000009</v>
      </c>
      <c r="BP51" s="182">
        <f t="shared" si="25"/>
        <v>-26.70000000000001</v>
      </c>
      <c r="BQ51" s="182">
        <f t="shared" si="26"/>
        <v>-26.70000000000001</v>
      </c>
    </row>
    <row r="52" spans="1:69">
      <c r="A52" s="8" t="s">
        <v>94</v>
      </c>
      <c r="B52" s="15">
        <f>'[3]01'!B54</f>
        <v>320</v>
      </c>
      <c r="C52" s="16">
        <f>'[3]01'!C54</f>
        <v>0</v>
      </c>
      <c r="D52" s="16">
        <f>'[3]01'!D54</f>
        <v>0</v>
      </c>
      <c r="E52" s="16">
        <f>'[3]01'!E54</f>
        <v>0</v>
      </c>
      <c r="F52" s="16">
        <f>'[3]01'!F54</f>
        <v>900</v>
      </c>
      <c r="G52" s="16">
        <f>'[3]01'!G54</f>
        <v>0</v>
      </c>
      <c r="H52" s="17">
        <f t="shared" si="27"/>
        <v>1220</v>
      </c>
      <c r="I52" s="15">
        <f>'[3]01'!J54</f>
        <v>320</v>
      </c>
      <c r="J52" s="16">
        <f>'[3]01'!K54</f>
        <v>0</v>
      </c>
      <c r="K52" s="16">
        <f>'[3]01'!L54</f>
        <v>0</v>
      </c>
      <c r="L52" s="16">
        <f>'[3]01'!M54</f>
        <v>0</v>
      </c>
      <c r="M52" s="16">
        <f>'[3]01'!N54</f>
        <v>640</v>
      </c>
      <c r="N52" s="16">
        <f>'[3]01'!O54</f>
        <v>0</v>
      </c>
      <c r="O52" s="17">
        <f t="shared" si="28"/>
        <v>960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640</v>
      </c>
      <c r="V52" s="16">
        <f t="shared" si="29"/>
        <v>0</v>
      </c>
      <c r="W52" s="17">
        <f t="shared" si="30"/>
        <v>960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41.24</v>
      </c>
      <c r="AC52" s="8">
        <f t="shared" si="9"/>
        <v>0</v>
      </c>
      <c r="AD52" s="8">
        <f t="shared" si="10"/>
        <v>73.240000000000009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41.24</v>
      </c>
      <c r="AJ52" s="8">
        <f t="shared" si="16"/>
        <v>0</v>
      </c>
      <c r="AK52" s="8">
        <f t="shared" si="17"/>
        <v>73.240000000000009</v>
      </c>
      <c r="AL52" s="8">
        <f t="shared" si="31"/>
        <v>256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557.52</v>
      </c>
      <c r="AQ52" s="8">
        <f t="shared" si="31"/>
        <v>0</v>
      </c>
      <c r="AR52" s="8">
        <f t="shared" si="18"/>
        <v>813.52</v>
      </c>
      <c r="AT52" s="8">
        <v>46.54</v>
      </c>
      <c r="AU52" s="8">
        <v>46.54</v>
      </c>
      <c r="AW52" s="201">
        <v>32</v>
      </c>
      <c r="AX52" s="201">
        <v>0</v>
      </c>
      <c r="AY52" s="201">
        <v>0</v>
      </c>
      <c r="AZ52" s="201">
        <v>0</v>
      </c>
      <c r="BA52" s="201">
        <v>41.24</v>
      </c>
      <c r="BB52" s="201">
        <v>0</v>
      </c>
      <c r="BC52" s="8">
        <f t="shared" si="19"/>
        <v>73.240000000000009</v>
      </c>
      <c r="BD52" s="201">
        <v>32</v>
      </c>
      <c r="BE52" s="201">
        <v>0</v>
      </c>
      <c r="BF52" s="201">
        <v>0</v>
      </c>
      <c r="BG52" s="201">
        <v>0</v>
      </c>
      <c r="BH52" s="201">
        <v>41.24</v>
      </c>
      <c r="BI52" s="201">
        <v>0</v>
      </c>
      <c r="BJ52" s="8">
        <f t="shared" si="20"/>
        <v>73.240000000000009</v>
      </c>
      <c r="BL52" s="8">
        <f t="shared" si="21"/>
        <v>46.54</v>
      </c>
      <c r="BM52" s="8">
        <f t="shared" si="22"/>
        <v>46.54</v>
      </c>
      <c r="BN52" s="8">
        <f t="shared" si="23"/>
        <v>73.240000000000009</v>
      </c>
      <c r="BO52" s="8">
        <f t="shared" si="24"/>
        <v>73.240000000000009</v>
      </c>
      <c r="BP52" s="182">
        <f t="shared" si="25"/>
        <v>-26.70000000000001</v>
      </c>
      <c r="BQ52" s="182">
        <f t="shared" si="26"/>
        <v>-26.70000000000001</v>
      </c>
    </row>
    <row r="53" spans="1:69">
      <c r="A53" s="8" t="s">
        <v>95</v>
      </c>
      <c r="B53" s="15">
        <f>'[3]01'!B55</f>
        <v>320</v>
      </c>
      <c r="C53" s="16">
        <f>'[3]01'!C55</f>
        <v>0</v>
      </c>
      <c r="D53" s="16">
        <f>'[3]01'!D55</f>
        <v>0</v>
      </c>
      <c r="E53" s="16">
        <f>'[3]01'!E55</f>
        <v>0</v>
      </c>
      <c r="F53" s="16">
        <f>'[3]01'!F55</f>
        <v>900</v>
      </c>
      <c r="G53" s="16">
        <f>'[3]01'!G55</f>
        <v>0</v>
      </c>
      <c r="H53" s="17">
        <f t="shared" si="27"/>
        <v>1220</v>
      </c>
      <c r="I53" s="15">
        <f>'[3]01'!J55</f>
        <v>320</v>
      </c>
      <c r="J53" s="16">
        <f>'[3]01'!K55</f>
        <v>0</v>
      </c>
      <c r="K53" s="16">
        <f>'[3]01'!L55</f>
        <v>0</v>
      </c>
      <c r="L53" s="16">
        <f>'[3]01'!M55</f>
        <v>0</v>
      </c>
      <c r="M53" s="16">
        <f>'[3]01'!N55</f>
        <v>640</v>
      </c>
      <c r="N53" s="16">
        <f>'[3]01'!O55</f>
        <v>0</v>
      </c>
      <c r="O53" s="17">
        <f t="shared" si="28"/>
        <v>960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640</v>
      </c>
      <c r="V53" s="16">
        <f t="shared" si="29"/>
        <v>0</v>
      </c>
      <c r="W53" s="17">
        <f t="shared" si="30"/>
        <v>960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41.24</v>
      </c>
      <c r="AC53" s="8">
        <f t="shared" si="9"/>
        <v>0</v>
      </c>
      <c r="AD53" s="8">
        <f t="shared" si="10"/>
        <v>73.240000000000009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41.24</v>
      </c>
      <c r="AJ53" s="8">
        <f t="shared" si="16"/>
        <v>0</v>
      </c>
      <c r="AK53" s="8">
        <f t="shared" si="17"/>
        <v>73.240000000000009</v>
      </c>
      <c r="AL53" s="8">
        <f t="shared" si="31"/>
        <v>256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557.52</v>
      </c>
      <c r="AQ53" s="8">
        <f t="shared" si="31"/>
        <v>0</v>
      </c>
      <c r="AR53" s="8">
        <f t="shared" si="18"/>
        <v>813.52</v>
      </c>
      <c r="AT53" s="8">
        <v>46.54</v>
      </c>
      <c r="AU53" s="8">
        <v>46.54</v>
      </c>
      <c r="AW53" s="201">
        <v>32</v>
      </c>
      <c r="AX53" s="201">
        <v>0</v>
      </c>
      <c r="AY53" s="201">
        <v>0</v>
      </c>
      <c r="AZ53" s="201">
        <v>0</v>
      </c>
      <c r="BA53" s="201">
        <v>41.24</v>
      </c>
      <c r="BB53" s="201">
        <v>0</v>
      </c>
      <c r="BC53" s="8">
        <f t="shared" si="19"/>
        <v>73.240000000000009</v>
      </c>
      <c r="BD53" s="201">
        <v>32</v>
      </c>
      <c r="BE53" s="201">
        <v>0</v>
      </c>
      <c r="BF53" s="201">
        <v>0</v>
      </c>
      <c r="BG53" s="201">
        <v>0</v>
      </c>
      <c r="BH53" s="201">
        <v>41.24</v>
      </c>
      <c r="BI53" s="201">
        <v>0</v>
      </c>
      <c r="BJ53" s="8">
        <f t="shared" si="20"/>
        <v>73.240000000000009</v>
      </c>
      <c r="BL53" s="8">
        <f t="shared" si="21"/>
        <v>46.54</v>
      </c>
      <c r="BM53" s="8">
        <f t="shared" si="22"/>
        <v>46.54</v>
      </c>
      <c r="BN53" s="8">
        <f t="shared" si="23"/>
        <v>73.240000000000009</v>
      </c>
      <c r="BO53" s="8">
        <f t="shared" si="24"/>
        <v>73.240000000000009</v>
      </c>
      <c r="BP53" s="182">
        <f t="shared" si="25"/>
        <v>-26.70000000000001</v>
      </c>
      <c r="BQ53" s="182">
        <f t="shared" si="26"/>
        <v>-26.70000000000001</v>
      </c>
    </row>
    <row r="54" spans="1:69">
      <c r="A54" s="8" t="s">
        <v>96</v>
      </c>
      <c r="B54" s="15">
        <f>'[3]01'!B56</f>
        <v>320</v>
      </c>
      <c r="C54" s="16">
        <f>'[3]01'!C56</f>
        <v>0</v>
      </c>
      <c r="D54" s="16">
        <f>'[3]01'!D56</f>
        <v>0</v>
      </c>
      <c r="E54" s="16">
        <f>'[3]01'!E56</f>
        <v>0</v>
      </c>
      <c r="F54" s="16">
        <f>'[3]01'!F56</f>
        <v>900</v>
      </c>
      <c r="G54" s="16">
        <f>'[3]01'!G56</f>
        <v>0</v>
      </c>
      <c r="H54" s="17">
        <f t="shared" si="27"/>
        <v>1220</v>
      </c>
      <c r="I54" s="15">
        <f>'[3]01'!J56</f>
        <v>320</v>
      </c>
      <c r="J54" s="16">
        <f>'[3]01'!K56</f>
        <v>0</v>
      </c>
      <c r="K54" s="16">
        <f>'[3]01'!L56</f>
        <v>0</v>
      </c>
      <c r="L54" s="16">
        <f>'[3]01'!M56</f>
        <v>0</v>
      </c>
      <c r="M54" s="16">
        <f>'[3]01'!N56</f>
        <v>640</v>
      </c>
      <c r="N54" s="16">
        <f>'[3]01'!O56</f>
        <v>0</v>
      </c>
      <c r="O54" s="17">
        <f t="shared" si="28"/>
        <v>960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640</v>
      </c>
      <c r="V54" s="16">
        <f t="shared" si="29"/>
        <v>0</v>
      </c>
      <c r="W54" s="17">
        <f t="shared" si="30"/>
        <v>960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41.24</v>
      </c>
      <c r="AC54" s="8">
        <f t="shared" si="9"/>
        <v>0</v>
      </c>
      <c r="AD54" s="8">
        <f t="shared" si="10"/>
        <v>73.240000000000009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41.24</v>
      </c>
      <c r="AJ54" s="8">
        <f t="shared" si="16"/>
        <v>0</v>
      </c>
      <c r="AK54" s="8">
        <f t="shared" si="17"/>
        <v>73.240000000000009</v>
      </c>
      <c r="AL54" s="8">
        <f t="shared" si="31"/>
        <v>256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557.52</v>
      </c>
      <c r="AQ54" s="8">
        <f t="shared" si="31"/>
        <v>0</v>
      </c>
      <c r="AR54" s="8">
        <f t="shared" si="18"/>
        <v>813.52</v>
      </c>
      <c r="AT54" s="8">
        <v>46.54</v>
      </c>
      <c r="AU54" s="8">
        <v>46.54</v>
      </c>
      <c r="AW54" s="201">
        <v>32</v>
      </c>
      <c r="AX54" s="201">
        <v>0</v>
      </c>
      <c r="AY54" s="201">
        <v>0</v>
      </c>
      <c r="AZ54" s="201">
        <v>0</v>
      </c>
      <c r="BA54" s="201">
        <v>41.24</v>
      </c>
      <c r="BB54" s="201">
        <v>0</v>
      </c>
      <c r="BC54" s="8">
        <f t="shared" si="19"/>
        <v>73.240000000000009</v>
      </c>
      <c r="BD54" s="201">
        <v>32</v>
      </c>
      <c r="BE54" s="201">
        <v>0</v>
      </c>
      <c r="BF54" s="201">
        <v>0</v>
      </c>
      <c r="BG54" s="201">
        <v>0</v>
      </c>
      <c r="BH54" s="201">
        <v>41.24</v>
      </c>
      <c r="BI54" s="201">
        <v>0</v>
      </c>
      <c r="BJ54" s="8">
        <f t="shared" si="20"/>
        <v>73.240000000000009</v>
      </c>
      <c r="BL54" s="8">
        <f t="shared" si="21"/>
        <v>46.54</v>
      </c>
      <c r="BM54" s="8">
        <f t="shared" si="22"/>
        <v>46.54</v>
      </c>
      <c r="BN54" s="8">
        <f t="shared" si="23"/>
        <v>73.240000000000009</v>
      </c>
      <c r="BO54" s="8">
        <f t="shared" si="24"/>
        <v>73.240000000000009</v>
      </c>
      <c r="BP54" s="182">
        <f t="shared" si="25"/>
        <v>-26.70000000000001</v>
      </c>
      <c r="BQ54" s="182">
        <f t="shared" si="26"/>
        <v>-26.70000000000001</v>
      </c>
    </row>
    <row r="55" spans="1:69">
      <c r="A55" s="8" t="s">
        <v>97</v>
      </c>
      <c r="B55" s="15">
        <f>'[3]01'!B57</f>
        <v>320</v>
      </c>
      <c r="C55" s="16">
        <f>'[3]01'!C57</f>
        <v>0</v>
      </c>
      <c r="D55" s="16">
        <f>'[3]01'!D57</f>
        <v>0</v>
      </c>
      <c r="E55" s="16">
        <f>'[3]01'!E57</f>
        <v>0</v>
      </c>
      <c r="F55" s="16">
        <f>'[3]01'!F57</f>
        <v>900</v>
      </c>
      <c r="G55" s="16">
        <f>'[3]01'!G57</f>
        <v>0</v>
      </c>
      <c r="H55" s="17">
        <f t="shared" si="27"/>
        <v>1220</v>
      </c>
      <c r="I55" s="15">
        <f>'[3]01'!J57</f>
        <v>320</v>
      </c>
      <c r="J55" s="16">
        <f>'[3]01'!K57</f>
        <v>0</v>
      </c>
      <c r="K55" s="16">
        <f>'[3]01'!L57</f>
        <v>0</v>
      </c>
      <c r="L55" s="16">
        <f>'[3]01'!M57</f>
        <v>0</v>
      </c>
      <c r="M55" s="16">
        <f>'[3]01'!N57</f>
        <v>640</v>
      </c>
      <c r="N55" s="16">
        <f>'[3]01'!O57</f>
        <v>0</v>
      </c>
      <c r="O55" s="17">
        <f t="shared" si="28"/>
        <v>960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640</v>
      </c>
      <c r="V55" s="16">
        <f t="shared" si="29"/>
        <v>0</v>
      </c>
      <c r="W55" s="17">
        <f t="shared" si="30"/>
        <v>960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41.08</v>
      </c>
      <c r="AC55" s="8">
        <f t="shared" si="9"/>
        <v>0</v>
      </c>
      <c r="AD55" s="8">
        <f t="shared" si="10"/>
        <v>73.08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41.08</v>
      </c>
      <c r="AJ55" s="8">
        <f t="shared" si="16"/>
        <v>0</v>
      </c>
      <c r="AK55" s="8">
        <f t="shared" si="17"/>
        <v>73.08</v>
      </c>
      <c r="AL55" s="8">
        <f t="shared" si="31"/>
        <v>256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557.83999999999992</v>
      </c>
      <c r="AQ55" s="8">
        <f t="shared" si="31"/>
        <v>0</v>
      </c>
      <c r="AR55" s="8">
        <f t="shared" si="18"/>
        <v>813.83999999999992</v>
      </c>
      <c r="AT55" s="8">
        <v>53.35</v>
      </c>
      <c r="AU55" s="8">
        <v>53.35</v>
      </c>
      <c r="AW55" s="201">
        <v>32</v>
      </c>
      <c r="AX55" s="201">
        <v>0</v>
      </c>
      <c r="AY55" s="201">
        <v>0</v>
      </c>
      <c r="AZ55" s="201">
        <v>0</v>
      </c>
      <c r="BA55" s="201">
        <v>41.08</v>
      </c>
      <c r="BB55" s="201">
        <v>0</v>
      </c>
      <c r="BC55" s="8">
        <f t="shared" si="19"/>
        <v>73.08</v>
      </c>
      <c r="BD55" s="201">
        <v>32</v>
      </c>
      <c r="BE55" s="201">
        <v>0</v>
      </c>
      <c r="BF55" s="201">
        <v>0</v>
      </c>
      <c r="BG55" s="201">
        <v>0</v>
      </c>
      <c r="BH55" s="201">
        <v>41.08</v>
      </c>
      <c r="BI55" s="201">
        <v>0</v>
      </c>
      <c r="BJ55" s="8">
        <f t="shared" si="20"/>
        <v>73.08</v>
      </c>
      <c r="BL55" s="8">
        <f t="shared" si="21"/>
        <v>53.35</v>
      </c>
      <c r="BM55" s="8">
        <f t="shared" si="22"/>
        <v>53.35</v>
      </c>
      <c r="BN55" s="8">
        <f t="shared" si="23"/>
        <v>73.08</v>
      </c>
      <c r="BO55" s="8">
        <f t="shared" si="24"/>
        <v>73.08</v>
      </c>
      <c r="BP55" s="182">
        <f t="shared" si="25"/>
        <v>-19.729999999999997</v>
      </c>
      <c r="BQ55" s="182">
        <f t="shared" si="26"/>
        <v>-19.729999999999997</v>
      </c>
    </row>
    <row r="56" spans="1:69">
      <c r="A56" s="8" t="s">
        <v>98</v>
      </c>
      <c r="B56" s="15">
        <f>'[3]01'!B58</f>
        <v>320</v>
      </c>
      <c r="C56" s="16">
        <f>'[3]01'!C58</f>
        <v>0</v>
      </c>
      <c r="D56" s="16">
        <f>'[3]01'!D58</f>
        <v>0</v>
      </c>
      <c r="E56" s="16">
        <f>'[3]01'!E58</f>
        <v>0</v>
      </c>
      <c r="F56" s="16">
        <f>'[3]01'!F58</f>
        <v>900</v>
      </c>
      <c r="G56" s="16">
        <f>'[3]01'!G58</f>
        <v>0</v>
      </c>
      <c r="H56" s="17">
        <f t="shared" si="27"/>
        <v>1220</v>
      </c>
      <c r="I56" s="15">
        <f>'[3]01'!J58</f>
        <v>320</v>
      </c>
      <c r="J56" s="16">
        <f>'[3]01'!K58</f>
        <v>0</v>
      </c>
      <c r="K56" s="16">
        <f>'[3]01'!L58</f>
        <v>0</v>
      </c>
      <c r="L56" s="16">
        <f>'[3]01'!M58</f>
        <v>0</v>
      </c>
      <c r="M56" s="16">
        <f>'[3]01'!N58</f>
        <v>640</v>
      </c>
      <c r="N56" s="16">
        <f>'[3]01'!O58</f>
        <v>0</v>
      </c>
      <c r="O56" s="17">
        <f t="shared" si="28"/>
        <v>960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640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960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41.24</v>
      </c>
      <c r="AC56" s="8">
        <f t="shared" si="9"/>
        <v>0</v>
      </c>
      <c r="AD56" s="8">
        <f t="shared" si="10"/>
        <v>73.240000000000009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41.24</v>
      </c>
      <c r="AJ56" s="8">
        <f t="shared" si="16"/>
        <v>0</v>
      </c>
      <c r="AK56" s="8">
        <f t="shared" si="17"/>
        <v>73.240000000000009</v>
      </c>
      <c r="AL56" s="8">
        <f t="shared" si="31"/>
        <v>256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557.52</v>
      </c>
      <c r="AQ56" s="8">
        <f t="shared" si="31"/>
        <v>0</v>
      </c>
      <c r="AR56" s="8">
        <f t="shared" si="18"/>
        <v>813.52</v>
      </c>
      <c r="AT56" s="8">
        <v>46.54</v>
      </c>
      <c r="AU56" s="8">
        <v>46.54</v>
      </c>
      <c r="AW56" s="201">
        <v>32</v>
      </c>
      <c r="AX56" s="201">
        <v>0</v>
      </c>
      <c r="AY56" s="201">
        <v>0</v>
      </c>
      <c r="AZ56" s="201">
        <v>0</v>
      </c>
      <c r="BA56" s="201">
        <v>41.24</v>
      </c>
      <c r="BB56" s="201">
        <v>0</v>
      </c>
      <c r="BC56" s="8">
        <f t="shared" si="19"/>
        <v>73.240000000000009</v>
      </c>
      <c r="BD56" s="201">
        <v>32</v>
      </c>
      <c r="BE56" s="201">
        <v>0</v>
      </c>
      <c r="BF56" s="201">
        <v>0</v>
      </c>
      <c r="BG56" s="201">
        <v>0</v>
      </c>
      <c r="BH56" s="201">
        <v>41.24</v>
      </c>
      <c r="BI56" s="201">
        <v>0</v>
      </c>
      <c r="BJ56" s="8">
        <f t="shared" si="20"/>
        <v>73.240000000000009</v>
      </c>
      <c r="BL56" s="8">
        <f t="shared" si="21"/>
        <v>46.54</v>
      </c>
      <c r="BM56" s="8">
        <f t="shared" si="22"/>
        <v>46.54</v>
      </c>
      <c r="BN56" s="8">
        <f t="shared" si="23"/>
        <v>73.240000000000009</v>
      </c>
      <c r="BO56" s="8">
        <f t="shared" si="24"/>
        <v>73.240000000000009</v>
      </c>
      <c r="BP56" s="182">
        <f t="shared" si="25"/>
        <v>-26.70000000000001</v>
      </c>
      <c r="BQ56" s="182">
        <f t="shared" si="26"/>
        <v>-26.70000000000001</v>
      </c>
    </row>
    <row r="57" spans="1:69">
      <c r="A57" s="8" t="s">
        <v>99</v>
      </c>
      <c r="B57" s="15">
        <f>'[3]01'!B59</f>
        <v>320</v>
      </c>
      <c r="C57" s="16">
        <f>'[3]01'!C59</f>
        <v>0</v>
      </c>
      <c r="D57" s="16">
        <f>'[3]01'!D59</f>
        <v>0</v>
      </c>
      <c r="E57" s="16">
        <f>'[3]01'!E59</f>
        <v>0</v>
      </c>
      <c r="F57" s="16">
        <f>'[3]01'!F59</f>
        <v>900</v>
      </c>
      <c r="G57" s="16">
        <f>'[3]01'!G59</f>
        <v>0</v>
      </c>
      <c r="H57" s="17">
        <f t="shared" si="27"/>
        <v>1220</v>
      </c>
      <c r="I57" s="15">
        <f>'[3]01'!J59</f>
        <v>320</v>
      </c>
      <c r="J57" s="16">
        <f>'[3]01'!K59</f>
        <v>0</v>
      </c>
      <c r="K57" s="16">
        <f>'[3]01'!L59</f>
        <v>0</v>
      </c>
      <c r="L57" s="16">
        <f>'[3]01'!M59</f>
        <v>0</v>
      </c>
      <c r="M57" s="16">
        <f>'[3]01'!N59</f>
        <v>640</v>
      </c>
      <c r="N57" s="16">
        <f>'[3]01'!O59</f>
        <v>0</v>
      </c>
      <c r="O57" s="17">
        <f t="shared" si="28"/>
        <v>960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640</v>
      </c>
      <c r="V57" s="16">
        <f t="shared" si="32"/>
        <v>0</v>
      </c>
      <c r="W57" s="17">
        <f t="shared" si="30"/>
        <v>960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41.24</v>
      </c>
      <c r="AC57" s="8">
        <f t="shared" si="9"/>
        <v>0</v>
      </c>
      <c r="AD57" s="8">
        <f t="shared" si="10"/>
        <v>73.240000000000009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41.24</v>
      </c>
      <c r="AJ57" s="8">
        <f t="shared" si="16"/>
        <v>0</v>
      </c>
      <c r="AK57" s="8">
        <f t="shared" si="17"/>
        <v>73.240000000000009</v>
      </c>
      <c r="AL57" s="8">
        <f t="shared" si="31"/>
        <v>256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557.52</v>
      </c>
      <c r="AQ57" s="8">
        <f t="shared" si="31"/>
        <v>0</v>
      </c>
      <c r="AR57" s="8">
        <f t="shared" si="18"/>
        <v>813.52</v>
      </c>
      <c r="AT57" s="8">
        <v>44.04</v>
      </c>
      <c r="AU57" s="8">
        <v>44.04</v>
      </c>
      <c r="AW57" s="201">
        <v>32</v>
      </c>
      <c r="AX57" s="201">
        <v>0</v>
      </c>
      <c r="AY57" s="201">
        <v>0</v>
      </c>
      <c r="AZ57" s="201">
        <v>0</v>
      </c>
      <c r="BA57" s="201">
        <v>41.24</v>
      </c>
      <c r="BB57" s="201">
        <v>0</v>
      </c>
      <c r="BC57" s="8">
        <f t="shared" si="19"/>
        <v>73.240000000000009</v>
      </c>
      <c r="BD57" s="201">
        <v>32</v>
      </c>
      <c r="BE57" s="201">
        <v>0</v>
      </c>
      <c r="BF57" s="201">
        <v>0</v>
      </c>
      <c r="BG57" s="201">
        <v>0</v>
      </c>
      <c r="BH57" s="201">
        <v>41.24</v>
      </c>
      <c r="BI57" s="201">
        <v>0</v>
      </c>
      <c r="BJ57" s="8">
        <f t="shared" si="20"/>
        <v>73.240000000000009</v>
      </c>
      <c r="BL57" s="8">
        <f t="shared" si="21"/>
        <v>44.04</v>
      </c>
      <c r="BM57" s="8">
        <f t="shared" si="22"/>
        <v>44.04</v>
      </c>
      <c r="BN57" s="8">
        <f t="shared" si="23"/>
        <v>73.240000000000009</v>
      </c>
      <c r="BO57" s="8">
        <f t="shared" si="24"/>
        <v>73.240000000000009</v>
      </c>
      <c r="BP57" s="182">
        <f t="shared" si="25"/>
        <v>-29.20000000000001</v>
      </c>
      <c r="BQ57" s="182">
        <f t="shared" si="26"/>
        <v>-29.20000000000001</v>
      </c>
    </row>
    <row r="58" spans="1:69">
      <c r="A58" s="8" t="s">
        <v>100</v>
      </c>
      <c r="B58" s="15">
        <f>'[3]01'!B60</f>
        <v>320</v>
      </c>
      <c r="C58" s="16">
        <f>'[3]01'!C60</f>
        <v>0</v>
      </c>
      <c r="D58" s="16">
        <f>'[3]01'!D60</f>
        <v>0</v>
      </c>
      <c r="E58" s="16">
        <f>'[3]01'!E60</f>
        <v>0</v>
      </c>
      <c r="F58" s="16">
        <f>'[3]01'!F60</f>
        <v>900</v>
      </c>
      <c r="G58" s="16">
        <f>'[3]01'!G60</f>
        <v>0</v>
      </c>
      <c r="H58" s="17">
        <f t="shared" si="27"/>
        <v>1220</v>
      </c>
      <c r="I58" s="15">
        <f>'[3]01'!J60</f>
        <v>320</v>
      </c>
      <c r="J58" s="16">
        <f>'[3]01'!K60</f>
        <v>0</v>
      </c>
      <c r="K58" s="16">
        <f>'[3]01'!L60</f>
        <v>0</v>
      </c>
      <c r="L58" s="16">
        <f>'[3]01'!M60</f>
        <v>0</v>
      </c>
      <c r="M58" s="16">
        <f>'[3]01'!N60</f>
        <v>539.5</v>
      </c>
      <c r="N58" s="16">
        <f>'[3]01'!O60</f>
        <v>0</v>
      </c>
      <c r="O58" s="17">
        <f t="shared" si="28"/>
        <v>859.5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539.5</v>
      </c>
      <c r="V58" s="16">
        <f t="shared" si="32"/>
        <v>0</v>
      </c>
      <c r="W58" s="17">
        <f t="shared" si="30"/>
        <v>859.5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256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539.5</v>
      </c>
      <c r="AQ58" s="8">
        <f t="shared" si="31"/>
        <v>0</v>
      </c>
      <c r="AR58" s="8">
        <f t="shared" si="18"/>
        <v>795.5</v>
      </c>
      <c r="AT58" s="8">
        <v>34.04</v>
      </c>
      <c r="AU58" s="8">
        <v>34.04</v>
      </c>
      <c r="AW58" s="201">
        <v>32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 s="8">
        <f t="shared" si="19"/>
        <v>32</v>
      </c>
      <c r="BD58" s="201">
        <v>32</v>
      </c>
      <c r="BE58" s="201">
        <v>0</v>
      </c>
      <c r="BF58" s="201">
        <v>0</v>
      </c>
      <c r="BG58" s="201">
        <v>0</v>
      </c>
      <c r="BH58" s="201">
        <v>0</v>
      </c>
      <c r="BI58" s="201">
        <v>0</v>
      </c>
      <c r="BJ58" s="8">
        <f t="shared" si="20"/>
        <v>32</v>
      </c>
      <c r="BL58" s="8">
        <f t="shared" si="21"/>
        <v>34.04</v>
      </c>
      <c r="BM58" s="8">
        <f t="shared" si="22"/>
        <v>34.04</v>
      </c>
      <c r="BN58" s="8">
        <f t="shared" si="23"/>
        <v>32</v>
      </c>
      <c r="BO58" s="8">
        <f t="shared" si="24"/>
        <v>32</v>
      </c>
      <c r="BP58" s="182">
        <f t="shared" si="25"/>
        <v>2.0399999999999991</v>
      </c>
      <c r="BQ58" s="182">
        <f t="shared" si="26"/>
        <v>2.0399999999999991</v>
      </c>
    </row>
    <row r="59" spans="1:69">
      <c r="A59" s="8" t="s">
        <v>101</v>
      </c>
      <c r="B59" s="15">
        <f>'[3]01'!B61</f>
        <v>320</v>
      </c>
      <c r="C59" s="16">
        <f>'[3]01'!C61</f>
        <v>0</v>
      </c>
      <c r="D59" s="16">
        <f>'[3]01'!D61</f>
        <v>0</v>
      </c>
      <c r="E59" s="16">
        <f>'[3]01'!E61</f>
        <v>0</v>
      </c>
      <c r="F59" s="16">
        <f>'[3]01'!F61</f>
        <v>900</v>
      </c>
      <c r="G59" s="16">
        <f>'[3]01'!G61</f>
        <v>0</v>
      </c>
      <c r="H59" s="17">
        <f t="shared" si="27"/>
        <v>1220</v>
      </c>
      <c r="I59" s="15">
        <f>'[3]01'!J61</f>
        <v>320</v>
      </c>
      <c r="J59" s="16">
        <f>'[3]01'!K61</f>
        <v>0</v>
      </c>
      <c r="K59" s="16">
        <f>'[3]01'!L61</f>
        <v>0</v>
      </c>
      <c r="L59" s="16">
        <f>'[3]01'!M61</f>
        <v>0</v>
      </c>
      <c r="M59" s="16">
        <f>'[3]01'!N61</f>
        <v>400</v>
      </c>
      <c r="N59" s="16">
        <f>'[3]01'!O61</f>
        <v>0</v>
      </c>
      <c r="O59" s="17">
        <f t="shared" si="28"/>
        <v>720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400</v>
      </c>
      <c r="V59" s="16">
        <f t="shared" si="32"/>
        <v>0</v>
      </c>
      <c r="W59" s="17">
        <f t="shared" si="30"/>
        <v>720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26.6</v>
      </c>
      <c r="AC59" s="8">
        <f t="shared" si="9"/>
        <v>0</v>
      </c>
      <c r="AD59" s="8">
        <f t="shared" si="10"/>
        <v>58.6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26.6</v>
      </c>
      <c r="AJ59" s="8">
        <f t="shared" si="16"/>
        <v>0</v>
      </c>
      <c r="AK59" s="8">
        <f t="shared" si="17"/>
        <v>58.6</v>
      </c>
      <c r="AL59" s="8">
        <f t="shared" si="31"/>
        <v>256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346.79999999999995</v>
      </c>
      <c r="AQ59" s="8">
        <f t="shared" si="31"/>
        <v>0</v>
      </c>
      <c r="AR59" s="8">
        <f t="shared" si="18"/>
        <v>602.79999999999995</v>
      </c>
      <c r="AT59" s="8">
        <v>73.239999999999995</v>
      </c>
      <c r="AU59" s="8">
        <v>73.239999999999995</v>
      </c>
      <c r="AW59" s="201">
        <v>32</v>
      </c>
      <c r="AX59" s="201">
        <v>0</v>
      </c>
      <c r="AY59" s="201">
        <v>0</v>
      </c>
      <c r="AZ59" s="201">
        <v>0</v>
      </c>
      <c r="BA59" s="201">
        <v>26.6</v>
      </c>
      <c r="BB59" s="201">
        <v>0</v>
      </c>
      <c r="BC59" s="8">
        <f t="shared" si="19"/>
        <v>58.6</v>
      </c>
      <c r="BD59" s="201">
        <v>32</v>
      </c>
      <c r="BE59" s="201">
        <v>0</v>
      </c>
      <c r="BF59" s="201">
        <v>0</v>
      </c>
      <c r="BG59" s="201">
        <v>0</v>
      </c>
      <c r="BH59" s="201">
        <v>26.6</v>
      </c>
      <c r="BI59" s="201">
        <v>0</v>
      </c>
      <c r="BJ59" s="8">
        <f t="shared" si="20"/>
        <v>58.6</v>
      </c>
      <c r="BL59" s="8">
        <f t="shared" si="21"/>
        <v>73.239999999999995</v>
      </c>
      <c r="BM59" s="8">
        <f t="shared" si="22"/>
        <v>73.239999999999995</v>
      </c>
      <c r="BN59" s="8">
        <f t="shared" si="23"/>
        <v>58.6</v>
      </c>
      <c r="BO59" s="8">
        <f t="shared" si="24"/>
        <v>58.6</v>
      </c>
      <c r="BP59" s="182">
        <f t="shared" si="25"/>
        <v>14.639999999999993</v>
      </c>
      <c r="BQ59" s="182">
        <f t="shared" si="26"/>
        <v>14.639999999999993</v>
      </c>
    </row>
    <row r="60" spans="1:69">
      <c r="A60" s="8" t="s">
        <v>102</v>
      </c>
      <c r="B60" s="15">
        <f>'[3]01'!B62</f>
        <v>320</v>
      </c>
      <c r="C60" s="16">
        <f>'[3]01'!C62</f>
        <v>0</v>
      </c>
      <c r="D60" s="16">
        <f>'[3]01'!D62</f>
        <v>0</v>
      </c>
      <c r="E60" s="16">
        <f>'[3]01'!E62</f>
        <v>0</v>
      </c>
      <c r="F60" s="16">
        <f>'[3]01'!F62</f>
        <v>900</v>
      </c>
      <c r="G60" s="16">
        <f>'[3]01'!G62</f>
        <v>0</v>
      </c>
      <c r="H60" s="17">
        <f t="shared" si="27"/>
        <v>1220</v>
      </c>
      <c r="I60" s="15">
        <f>'[3]01'!J62</f>
        <v>320</v>
      </c>
      <c r="J60" s="16">
        <f>'[3]01'!K62</f>
        <v>0</v>
      </c>
      <c r="K60" s="16">
        <f>'[3]01'!L62</f>
        <v>0</v>
      </c>
      <c r="L60" s="16">
        <f>'[3]01'!M62</f>
        <v>0</v>
      </c>
      <c r="M60" s="16">
        <f>'[3]01'!N62</f>
        <v>400</v>
      </c>
      <c r="N60" s="16">
        <f>'[3]01'!O62</f>
        <v>0</v>
      </c>
      <c r="O60" s="17">
        <f t="shared" si="28"/>
        <v>720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400</v>
      </c>
      <c r="V60" s="16">
        <f t="shared" si="32"/>
        <v>0</v>
      </c>
      <c r="W60" s="17">
        <f t="shared" si="30"/>
        <v>720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26.6</v>
      </c>
      <c r="AC60" s="8">
        <f t="shared" si="9"/>
        <v>0</v>
      </c>
      <c r="AD60" s="8">
        <f t="shared" si="10"/>
        <v>58.6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26.6</v>
      </c>
      <c r="AJ60" s="8">
        <f t="shared" si="16"/>
        <v>0</v>
      </c>
      <c r="AK60" s="8">
        <f t="shared" si="17"/>
        <v>58.6</v>
      </c>
      <c r="AL60" s="8">
        <f t="shared" si="31"/>
        <v>256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346.79999999999995</v>
      </c>
      <c r="AQ60" s="8">
        <f t="shared" si="31"/>
        <v>0</v>
      </c>
      <c r="AR60" s="8">
        <f t="shared" si="18"/>
        <v>602.79999999999995</v>
      </c>
      <c r="AT60" s="8">
        <v>73.239999999999995</v>
      </c>
      <c r="AU60" s="8">
        <v>73.239999999999995</v>
      </c>
      <c r="AW60" s="201">
        <v>32</v>
      </c>
      <c r="AX60" s="201">
        <v>0</v>
      </c>
      <c r="AY60" s="201">
        <v>0</v>
      </c>
      <c r="AZ60" s="201">
        <v>0</v>
      </c>
      <c r="BA60" s="201">
        <v>26.6</v>
      </c>
      <c r="BB60" s="201">
        <v>0</v>
      </c>
      <c r="BC60" s="8">
        <f t="shared" si="19"/>
        <v>58.6</v>
      </c>
      <c r="BD60" s="201">
        <v>32</v>
      </c>
      <c r="BE60" s="201">
        <v>0</v>
      </c>
      <c r="BF60" s="201">
        <v>0</v>
      </c>
      <c r="BG60" s="201">
        <v>0</v>
      </c>
      <c r="BH60" s="201">
        <v>26.6</v>
      </c>
      <c r="BI60" s="201">
        <v>0</v>
      </c>
      <c r="BJ60" s="8">
        <f t="shared" si="20"/>
        <v>58.6</v>
      </c>
      <c r="BL60" s="8">
        <f t="shared" si="21"/>
        <v>73.239999999999995</v>
      </c>
      <c r="BM60" s="8">
        <f t="shared" si="22"/>
        <v>73.239999999999995</v>
      </c>
      <c r="BN60" s="8">
        <f t="shared" si="23"/>
        <v>58.6</v>
      </c>
      <c r="BO60" s="8">
        <f t="shared" si="24"/>
        <v>58.6</v>
      </c>
      <c r="BP60" s="182">
        <f t="shared" si="25"/>
        <v>14.639999999999993</v>
      </c>
      <c r="BQ60" s="182">
        <f t="shared" si="26"/>
        <v>14.639999999999993</v>
      </c>
    </row>
    <row r="61" spans="1:69">
      <c r="A61" s="8" t="s">
        <v>103</v>
      </c>
      <c r="B61" s="15">
        <f>'[3]01'!B63</f>
        <v>320</v>
      </c>
      <c r="C61" s="16">
        <f>'[3]01'!C63</f>
        <v>0</v>
      </c>
      <c r="D61" s="16">
        <f>'[3]01'!D63</f>
        <v>0</v>
      </c>
      <c r="E61" s="16">
        <f>'[3]01'!E63</f>
        <v>0</v>
      </c>
      <c r="F61" s="16">
        <f>'[3]01'!F63</f>
        <v>900</v>
      </c>
      <c r="G61" s="16">
        <f>'[3]01'!G63</f>
        <v>0</v>
      </c>
      <c r="H61" s="17">
        <f t="shared" si="27"/>
        <v>1220</v>
      </c>
      <c r="I61" s="15">
        <f>'[3]01'!J63</f>
        <v>320</v>
      </c>
      <c r="J61" s="16">
        <f>'[3]01'!K63</f>
        <v>0</v>
      </c>
      <c r="K61" s="16">
        <f>'[3]01'!L63</f>
        <v>0</v>
      </c>
      <c r="L61" s="16">
        <f>'[3]01'!M63</f>
        <v>0</v>
      </c>
      <c r="M61" s="16">
        <f>'[3]01'!N63</f>
        <v>400</v>
      </c>
      <c r="N61" s="16">
        <f>'[3]01'!O63</f>
        <v>0</v>
      </c>
      <c r="O61" s="17">
        <f t="shared" si="28"/>
        <v>720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400</v>
      </c>
      <c r="V61" s="16">
        <f t="shared" si="32"/>
        <v>0</v>
      </c>
      <c r="W61" s="17">
        <f t="shared" si="30"/>
        <v>720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25.59</v>
      </c>
      <c r="AC61" s="8">
        <f t="shared" si="9"/>
        <v>0</v>
      </c>
      <c r="AD61" s="8">
        <f t="shared" si="10"/>
        <v>57.59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25.59</v>
      </c>
      <c r="AJ61" s="8">
        <f t="shared" si="16"/>
        <v>0</v>
      </c>
      <c r="AK61" s="8">
        <f t="shared" si="17"/>
        <v>57.59</v>
      </c>
      <c r="AL61" s="8">
        <f t="shared" si="31"/>
        <v>256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348.82000000000005</v>
      </c>
      <c r="AQ61" s="8">
        <f t="shared" si="34"/>
        <v>0</v>
      </c>
      <c r="AR61" s="8">
        <f t="shared" si="18"/>
        <v>604.82000000000005</v>
      </c>
      <c r="AT61" s="8">
        <v>72.739999999999995</v>
      </c>
      <c r="AU61" s="8">
        <v>72.739999999999995</v>
      </c>
      <c r="AW61" s="201">
        <v>32</v>
      </c>
      <c r="AX61" s="201">
        <v>0</v>
      </c>
      <c r="AY61" s="201">
        <v>0</v>
      </c>
      <c r="AZ61" s="201">
        <v>0</v>
      </c>
      <c r="BA61" s="201">
        <v>25.59</v>
      </c>
      <c r="BB61" s="201">
        <v>0</v>
      </c>
      <c r="BC61" s="8">
        <f t="shared" si="19"/>
        <v>57.59</v>
      </c>
      <c r="BD61" s="201">
        <v>32</v>
      </c>
      <c r="BE61" s="201">
        <v>0</v>
      </c>
      <c r="BF61" s="201">
        <v>0</v>
      </c>
      <c r="BG61" s="201">
        <v>0</v>
      </c>
      <c r="BH61" s="201">
        <v>25.59</v>
      </c>
      <c r="BI61" s="201">
        <v>0</v>
      </c>
      <c r="BJ61" s="8">
        <f t="shared" si="20"/>
        <v>57.59</v>
      </c>
      <c r="BL61" s="8">
        <f t="shared" si="21"/>
        <v>72.739999999999995</v>
      </c>
      <c r="BM61" s="8">
        <f t="shared" si="22"/>
        <v>72.739999999999995</v>
      </c>
      <c r="BN61" s="8">
        <f t="shared" si="23"/>
        <v>57.59</v>
      </c>
      <c r="BO61" s="8">
        <f t="shared" si="24"/>
        <v>57.59</v>
      </c>
      <c r="BP61" s="182">
        <f t="shared" si="25"/>
        <v>15.149999999999991</v>
      </c>
      <c r="BQ61" s="182">
        <f t="shared" si="26"/>
        <v>15.149999999999991</v>
      </c>
    </row>
    <row r="62" spans="1:69">
      <c r="A62" s="8" t="s">
        <v>104</v>
      </c>
      <c r="B62" s="15">
        <f>'[3]01'!B64</f>
        <v>320</v>
      </c>
      <c r="C62" s="16">
        <f>'[3]01'!C64</f>
        <v>0</v>
      </c>
      <c r="D62" s="16">
        <f>'[3]01'!D64</f>
        <v>0</v>
      </c>
      <c r="E62" s="16">
        <f>'[3]01'!E64</f>
        <v>0</v>
      </c>
      <c r="F62" s="16">
        <f>'[3]01'!F64</f>
        <v>900</v>
      </c>
      <c r="G62" s="16">
        <f>'[3]01'!G64</f>
        <v>0</v>
      </c>
      <c r="H62" s="17">
        <f t="shared" si="27"/>
        <v>1220</v>
      </c>
      <c r="I62" s="15">
        <f>'[3]01'!J64</f>
        <v>320</v>
      </c>
      <c r="J62" s="16">
        <f>'[3]01'!K64</f>
        <v>0</v>
      </c>
      <c r="K62" s="16">
        <f>'[3]01'!L64</f>
        <v>0</v>
      </c>
      <c r="L62" s="16">
        <f>'[3]01'!M64</f>
        <v>0</v>
      </c>
      <c r="M62" s="16">
        <f>'[3]01'!N64</f>
        <v>400</v>
      </c>
      <c r="N62" s="16">
        <f>'[3]01'!O64</f>
        <v>0</v>
      </c>
      <c r="O62" s="17">
        <f t="shared" si="28"/>
        <v>720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400</v>
      </c>
      <c r="V62" s="16">
        <f t="shared" si="32"/>
        <v>0</v>
      </c>
      <c r="W62" s="17">
        <f t="shared" si="30"/>
        <v>720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5.5</v>
      </c>
      <c r="AC62" s="8">
        <f t="shared" si="9"/>
        <v>0</v>
      </c>
      <c r="AD62" s="8">
        <f t="shared" si="10"/>
        <v>37.5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5.5</v>
      </c>
      <c r="AJ62" s="8">
        <f t="shared" si="16"/>
        <v>0</v>
      </c>
      <c r="AK62" s="8">
        <f t="shared" si="17"/>
        <v>37.5</v>
      </c>
      <c r="AL62" s="8">
        <f t="shared" ref="AL62:AN98" si="35">Q62-X62-AE62</f>
        <v>256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389</v>
      </c>
      <c r="AQ62" s="8">
        <f t="shared" si="34"/>
        <v>0</v>
      </c>
      <c r="AR62" s="8">
        <f t="shared" si="18"/>
        <v>645</v>
      </c>
      <c r="AT62" s="8">
        <v>73.239999999999995</v>
      </c>
      <c r="AU62" s="8">
        <v>73.239999999999995</v>
      </c>
      <c r="AW62" s="201">
        <v>32</v>
      </c>
      <c r="AX62" s="201">
        <v>0</v>
      </c>
      <c r="AY62" s="201">
        <v>0</v>
      </c>
      <c r="AZ62" s="201">
        <v>0</v>
      </c>
      <c r="BA62" s="201">
        <v>5.5</v>
      </c>
      <c r="BB62" s="201">
        <v>0</v>
      </c>
      <c r="BC62" s="8">
        <f t="shared" si="19"/>
        <v>37.5</v>
      </c>
      <c r="BD62" s="201">
        <v>32</v>
      </c>
      <c r="BE62" s="201">
        <v>0</v>
      </c>
      <c r="BF62" s="201">
        <v>0</v>
      </c>
      <c r="BG62" s="201">
        <v>0</v>
      </c>
      <c r="BH62" s="201">
        <v>5.5</v>
      </c>
      <c r="BI62" s="201">
        <v>0</v>
      </c>
      <c r="BJ62" s="8">
        <f t="shared" si="20"/>
        <v>37.5</v>
      </c>
      <c r="BL62" s="8">
        <f t="shared" si="21"/>
        <v>73.239999999999995</v>
      </c>
      <c r="BM62" s="8">
        <f t="shared" si="22"/>
        <v>73.239999999999995</v>
      </c>
      <c r="BN62" s="8">
        <f t="shared" si="23"/>
        <v>37.5</v>
      </c>
      <c r="BO62" s="8">
        <f t="shared" si="24"/>
        <v>37.5</v>
      </c>
      <c r="BP62" s="182">
        <f t="shared" si="25"/>
        <v>35.739999999999995</v>
      </c>
      <c r="BQ62" s="182">
        <f t="shared" si="26"/>
        <v>35.739999999999995</v>
      </c>
    </row>
    <row r="63" spans="1:69">
      <c r="A63" s="8" t="s">
        <v>105</v>
      </c>
      <c r="B63" s="15">
        <f>'[3]01'!B65</f>
        <v>320</v>
      </c>
      <c r="C63" s="16">
        <f>'[3]01'!C65</f>
        <v>0</v>
      </c>
      <c r="D63" s="16">
        <f>'[3]01'!D65</f>
        <v>0</v>
      </c>
      <c r="E63" s="16">
        <f>'[3]01'!E65</f>
        <v>0</v>
      </c>
      <c r="F63" s="16">
        <f>'[3]01'!F65</f>
        <v>900</v>
      </c>
      <c r="G63" s="16">
        <f>'[3]01'!G65</f>
        <v>0</v>
      </c>
      <c r="H63" s="17">
        <f t="shared" si="27"/>
        <v>1220</v>
      </c>
      <c r="I63" s="15">
        <f>'[3]01'!J65</f>
        <v>320</v>
      </c>
      <c r="J63" s="16">
        <f>'[3]01'!K65</f>
        <v>0</v>
      </c>
      <c r="K63" s="16">
        <f>'[3]01'!L65</f>
        <v>0</v>
      </c>
      <c r="L63" s="16">
        <f>'[3]01'!M65</f>
        <v>0</v>
      </c>
      <c r="M63" s="16">
        <f>'[3]01'!N65</f>
        <v>431.51</v>
      </c>
      <c r="N63" s="16">
        <f>'[3]01'!O65</f>
        <v>0</v>
      </c>
      <c r="O63" s="17">
        <f t="shared" si="28"/>
        <v>751.51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431.51</v>
      </c>
      <c r="V63" s="16">
        <f t="shared" si="32"/>
        <v>0</v>
      </c>
      <c r="W63" s="17">
        <f t="shared" si="30"/>
        <v>751.51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256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431.51</v>
      </c>
      <c r="AQ63" s="8">
        <f t="shared" si="34"/>
        <v>0</v>
      </c>
      <c r="AR63" s="8">
        <f t="shared" si="18"/>
        <v>687.51</v>
      </c>
      <c r="AT63" s="8">
        <v>32</v>
      </c>
      <c r="AU63" s="8">
        <v>32</v>
      </c>
      <c r="AW63" s="201">
        <v>32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 s="8">
        <f t="shared" si="19"/>
        <v>32</v>
      </c>
      <c r="BD63" s="201">
        <v>32</v>
      </c>
      <c r="BE63" s="201">
        <v>0</v>
      </c>
      <c r="BF63" s="201">
        <v>0</v>
      </c>
      <c r="BG63" s="201">
        <v>0</v>
      </c>
      <c r="BH63" s="201">
        <v>0</v>
      </c>
      <c r="BI63" s="201">
        <v>0</v>
      </c>
      <c r="BJ63" s="8">
        <f t="shared" si="20"/>
        <v>32</v>
      </c>
      <c r="BL63" s="8">
        <f t="shared" si="21"/>
        <v>32</v>
      </c>
      <c r="BM63" s="8">
        <f t="shared" si="22"/>
        <v>32</v>
      </c>
      <c r="BN63" s="8">
        <f t="shared" si="23"/>
        <v>32</v>
      </c>
      <c r="BO63" s="8">
        <f t="shared" si="24"/>
        <v>32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'[3]01'!B66</f>
        <v>320</v>
      </c>
      <c r="C64" s="16">
        <f>'[3]01'!C66</f>
        <v>0</v>
      </c>
      <c r="D64" s="16">
        <f>'[3]01'!D66</f>
        <v>0</v>
      </c>
      <c r="E64" s="16">
        <f>'[3]01'!E66</f>
        <v>0</v>
      </c>
      <c r="F64" s="16">
        <f>'[3]01'!F66</f>
        <v>900</v>
      </c>
      <c r="G64" s="16">
        <f>'[3]01'!G66</f>
        <v>0</v>
      </c>
      <c r="H64" s="17">
        <f t="shared" si="27"/>
        <v>1220</v>
      </c>
      <c r="I64" s="15">
        <f>'[3]01'!J66</f>
        <v>320</v>
      </c>
      <c r="J64" s="16">
        <f>'[3]01'!K66</f>
        <v>0</v>
      </c>
      <c r="K64" s="16">
        <f>'[3]01'!L66</f>
        <v>0</v>
      </c>
      <c r="L64" s="16">
        <f>'[3]01'!M66</f>
        <v>0</v>
      </c>
      <c r="M64" s="16">
        <f>'[3]01'!N66</f>
        <v>461</v>
      </c>
      <c r="N64" s="16">
        <f>'[3]01'!O66</f>
        <v>0</v>
      </c>
      <c r="O64" s="17">
        <f t="shared" si="28"/>
        <v>781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461</v>
      </c>
      <c r="V64" s="16">
        <f t="shared" si="32"/>
        <v>0</v>
      </c>
      <c r="W64" s="17">
        <f t="shared" si="30"/>
        <v>781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256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461</v>
      </c>
      <c r="AQ64" s="8">
        <f t="shared" si="34"/>
        <v>0</v>
      </c>
      <c r="AR64" s="8">
        <f t="shared" si="18"/>
        <v>717</v>
      </c>
      <c r="AT64" s="8">
        <v>32</v>
      </c>
      <c r="AU64" s="8">
        <v>32</v>
      </c>
      <c r="AW64" s="201">
        <v>32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 s="8">
        <f t="shared" si="19"/>
        <v>32</v>
      </c>
      <c r="BD64" s="201">
        <v>32</v>
      </c>
      <c r="BE64" s="201">
        <v>0</v>
      </c>
      <c r="BF64" s="201">
        <v>0</v>
      </c>
      <c r="BG64" s="201">
        <v>0</v>
      </c>
      <c r="BH64" s="201">
        <v>0</v>
      </c>
      <c r="BI64" s="201">
        <v>0</v>
      </c>
      <c r="BJ64" s="8">
        <f t="shared" si="20"/>
        <v>32</v>
      </c>
      <c r="BL64" s="8">
        <f t="shared" si="21"/>
        <v>32</v>
      </c>
      <c r="BM64" s="8">
        <f t="shared" si="22"/>
        <v>32</v>
      </c>
      <c r="BN64" s="8">
        <f t="shared" si="23"/>
        <v>32</v>
      </c>
      <c r="BO64" s="8">
        <f t="shared" si="24"/>
        <v>32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'[3]01'!B67</f>
        <v>320</v>
      </c>
      <c r="C65" s="16">
        <f>'[3]01'!C67</f>
        <v>0</v>
      </c>
      <c r="D65" s="16">
        <f>'[3]01'!D67</f>
        <v>0</v>
      </c>
      <c r="E65" s="16">
        <f>'[3]01'!E67</f>
        <v>0</v>
      </c>
      <c r="F65" s="16">
        <f>'[3]01'!F67</f>
        <v>900</v>
      </c>
      <c r="G65" s="16">
        <f>'[3]01'!G67</f>
        <v>0</v>
      </c>
      <c r="H65" s="17">
        <f t="shared" si="27"/>
        <v>1220</v>
      </c>
      <c r="I65" s="15">
        <f>'[3]01'!J67</f>
        <v>320</v>
      </c>
      <c r="J65" s="16">
        <f>'[3]01'!K67</f>
        <v>0</v>
      </c>
      <c r="K65" s="16">
        <f>'[3]01'!L67</f>
        <v>0</v>
      </c>
      <c r="L65" s="16">
        <f>'[3]01'!M67</f>
        <v>0</v>
      </c>
      <c r="M65" s="16">
        <f>'[3]01'!N67</f>
        <v>400</v>
      </c>
      <c r="N65" s="16">
        <f>'[3]01'!O67</f>
        <v>0</v>
      </c>
      <c r="O65" s="17">
        <f t="shared" si="28"/>
        <v>720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400</v>
      </c>
      <c r="V65" s="16">
        <f t="shared" si="32"/>
        <v>0</v>
      </c>
      <c r="W65" s="17">
        <f t="shared" si="30"/>
        <v>720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8.5</v>
      </c>
      <c r="AC65" s="8">
        <f t="shared" si="9"/>
        <v>0</v>
      </c>
      <c r="AD65" s="8">
        <f t="shared" si="10"/>
        <v>40.5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8.5</v>
      </c>
      <c r="AJ65" s="8">
        <f t="shared" si="16"/>
        <v>0</v>
      </c>
      <c r="AK65" s="8">
        <f t="shared" si="17"/>
        <v>40.5</v>
      </c>
      <c r="AL65" s="8">
        <f t="shared" si="35"/>
        <v>256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383</v>
      </c>
      <c r="AQ65" s="8">
        <f t="shared" si="34"/>
        <v>0</v>
      </c>
      <c r="AR65" s="8">
        <f t="shared" si="18"/>
        <v>639</v>
      </c>
      <c r="AT65" s="8">
        <v>32</v>
      </c>
      <c r="AU65" s="8">
        <v>32</v>
      </c>
      <c r="AW65" s="201">
        <v>32</v>
      </c>
      <c r="AX65" s="201">
        <v>0</v>
      </c>
      <c r="AY65" s="201">
        <v>0</v>
      </c>
      <c r="AZ65" s="201">
        <v>0</v>
      </c>
      <c r="BA65" s="201">
        <v>8.5</v>
      </c>
      <c r="BB65" s="201">
        <v>0</v>
      </c>
      <c r="BC65" s="8">
        <f t="shared" si="19"/>
        <v>40.5</v>
      </c>
      <c r="BD65" s="201">
        <v>32</v>
      </c>
      <c r="BE65" s="201">
        <v>0</v>
      </c>
      <c r="BF65" s="201">
        <v>0</v>
      </c>
      <c r="BG65" s="201">
        <v>0</v>
      </c>
      <c r="BH65" s="201">
        <v>8.5</v>
      </c>
      <c r="BI65" s="201">
        <v>0</v>
      </c>
      <c r="BJ65" s="8">
        <f t="shared" si="20"/>
        <v>40.5</v>
      </c>
      <c r="BL65" s="8">
        <f t="shared" si="21"/>
        <v>32</v>
      </c>
      <c r="BM65" s="8">
        <f t="shared" si="22"/>
        <v>32</v>
      </c>
      <c r="BN65" s="8">
        <f t="shared" si="23"/>
        <v>40.5</v>
      </c>
      <c r="BO65" s="8">
        <f t="shared" si="24"/>
        <v>40.5</v>
      </c>
      <c r="BP65" s="182">
        <f t="shared" si="25"/>
        <v>-8.5</v>
      </c>
      <c r="BQ65" s="182">
        <f t="shared" si="26"/>
        <v>-8.5</v>
      </c>
    </row>
    <row r="66" spans="1:69">
      <c r="A66" s="8" t="s">
        <v>108</v>
      </c>
      <c r="B66" s="15">
        <f>'[3]01'!B68</f>
        <v>320</v>
      </c>
      <c r="C66" s="16">
        <f>'[3]01'!C68</f>
        <v>0</v>
      </c>
      <c r="D66" s="16">
        <f>'[3]01'!D68</f>
        <v>0</v>
      </c>
      <c r="E66" s="16">
        <f>'[3]01'!E68</f>
        <v>0</v>
      </c>
      <c r="F66" s="16">
        <f>'[3]01'!F68</f>
        <v>900</v>
      </c>
      <c r="G66" s="16">
        <f>'[3]01'!G68</f>
        <v>0</v>
      </c>
      <c r="H66" s="17">
        <f t="shared" si="27"/>
        <v>1220</v>
      </c>
      <c r="I66" s="15">
        <f>'[3]01'!J68</f>
        <v>320</v>
      </c>
      <c r="J66" s="16">
        <f>'[3]01'!K68</f>
        <v>0</v>
      </c>
      <c r="K66" s="16">
        <f>'[3]01'!L68</f>
        <v>0</v>
      </c>
      <c r="L66" s="16">
        <f>'[3]01'!M68</f>
        <v>0</v>
      </c>
      <c r="M66" s="16">
        <f>'[3]01'!N68</f>
        <v>417</v>
      </c>
      <c r="N66" s="16">
        <f>'[3]01'!O68</f>
        <v>0</v>
      </c>
      <c r="O66" s="17">
        <f t="shared" si="28"/>
        <v>737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417</v>
      </c>
      <c r="V66" s="16">
        <f t="shared" si="32"/>
        <v>0</v>
      </c>
      <c r="W66" s="17">
        <f t="shared" si="30"/>
        <v>737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256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417</v>
      </c>
      <c r="AQ66" s="8">
        <f t="shared" si="34"/>
        <v>0</v>
      </c>
      <c r="AR66" s="8">
        <f t="shared" si="18"/>
        <v>673</v>
      </c>
      <c r="AT66" s="8">
        <v>32</v>
      </c>
      <c r="AU66" s="8">
        <v>32</v>
      </c>
      <c r="AW66" s="201">
        <v>32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 s="8">
        <f t="shared" si="19"/>
        <v>32</v>
      </c>
      <c r="BD66" s="201">
        <v>32</v>
      </c>
      <c r="BE66" s="201">
        <v>0</v>
      </c>
      <c r="BF66" s="201">
        <v>0</v>
      </c>
      <c r="BG66" s="201">
        <v>0</v>
      </c>
      <c r="BH66" s="201">
        <v>0</v>
      </c>
      <c r="BI66" s="201">
        <v>0</v>
      </c>
      <c r="BJ66" s="8">
        <f t="shared" si="20"/>
        <v>32</v>
      </c>
      <c r="BL66" s="8">
        <f t="shared" si="21"/>
        <v>32</v>
      </c>
      <c r="BM66" s="8">
        <f t="shared" si="22"/>
        <v>32</v>
      </c>
      <c r="BN66" s="8">
        <f t="shared" si="23"/>
        <v>32</v>
      </c>
      <c r="BO66" s="8">
        <f t="shared" si="24"/>
        <v>32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'[3]01'!B69</f>
        <v>320</v>
      </c>
      <c r="C67" s="16">
        <f>'[3]01'!C69</f>
        <v>0</v>
      </c>
      <c r="D67" s="16">
        <f>'[3]01'!D69</f>
        <v>0</v>
      </c>
      <c r="E67" s="16">
        <f>'[3]01'!E69</f>
        <v>0</v>
      </c>
      <c r="F67" s="16">
        <f>'[3]01'!F69</f>
        <v>900</v>
      </c>
      <c r="G67" s="16">
        <f>'[3]01'!G69</f>
        <v>0</v>
      </c>
      <c r="H67" s="17">
        <f t="shared" si="27"/>
        <v>1220</v>
      </c>
      <c r="I67" s="15">
        <f>'[3]01'!J69</f>
        <v>320</v>
      </c>
      <c r="J67" s="16">
        <f>'[3]01'!K69</f>
        <v>0</v>
      </c>
      <c r="K67" s="16">
        <f>'[3]01'!L69</f>
        <v>0</v>
      </c>
      <c r="L67" s="16">
        <f>'[3]01'!M69</f>
        <v>0</v>
      </c>
      <c r="M67" s="16">
        <f>'[3]01'!N69</f>
        <v>425</v>
      </c>
      <c r="N67" s="16">
        <f>'[3]01'!O69</f>
        <v>0</v>
      </c>
      <c r="O67" s="17">
        <f t="shared" si="28"/>
        <v>745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425</v>
      </c>
      <c r="V67" s="16">
        <f t="shared" si="32"/>
        <v>0</v>
      </c>
      <c r="W67" s="17">
        <f t="shared" si="30"/>
        <v>745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256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425</v>
      </c>
      <c r="AQ67" s="8">
        <f t="shared" si="34"/>
        <v>0</v>
      </c>
      <c r="AR67" s="8">
        <f t="shared" si="18"/>
        <v>681</v>
      </c>
      <c r="AT67" s="8">
        <v>32</v>
      </c>
      <c r="AU67" s="8">
        <v>32</v>
      </c>
      <c r="AW67" s="201">
        <v>32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 s="8">
        <f t="shared" si="19"/>
        <v>32</v>
      </c>
      <c r="BD67" s="201">
        <v>32</v>
      </c>
      <c r="BE67" s="201">
        <v>0</v>
      </c>
      <c r="BF67" s="201">
        <v>0</v>
      </c>
      <c r="BG67" s="201">
        <v>0</v>
      </c>
      <c r="BH67" s="201">
        <v>0</v>
      </c>
      <c r="BI67" s="201">
        <v>0</v>
      </c>
      <c r="BJ67" s="8">
        <f t="shared" si="20"/>
        <v>32</v>
      </c>
      <c r="BL67" s="8">
        <f t="shared" si="21"/>
        <v>32</v>
      </c>
      <c r="BM67" s="8">
        <f t="shared" si="22"/>
        <v>32</v>
      </c>
      <c r="BN67" s="8">
        <f t="shared" si="23"/>
        <v>32</v>
      </c>
      <c r="BO67" s="8">
        <f t="shared" si="24"/>
        <v>32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'[3]01'!B70</f>
        <v>320</v>
      </c>
      <c r="C68" s="16">
        <f>'[3]01'!C70</f>
        <v>0</v>
      </c>
      <c r="D68" s="16">
        <f>'[3]01'!D70</f>
        <v>0</v>
      </c>
      <c r="E68" s="16">
        <f>'[3]01'!E70</f>
        <v>0</v>
      </c>
      <c r="F68" s="16">
        <f>'[3]01'!F70</f>
        <v>900</v>
      </c>
      <c r="G68" s="16">
        <f>'[3]01'!G70</f>
        <v>0</v>
      </c>
      <c r="H68" s="17">
        <f t="shared" si="27"/>
        <v>1220</v>
      </c>
      <c r="I68" s="15">
        <f>'[3]01'!J70</f>
        <v>320</v>
      </c>
      <c r="J68" s="16">
        <f>'[3]01'!K70</f>
        <v>0</v>
      </c>
      <c r="K68" s="16">
        <f>'[3]01'!L70</f>
        <v>0</v>
      </c>
      <c r="L68" s="16">
        <f>'[3]01'!M70</f>
        <v>0</v>
      </c>
      <c r="M68" s="16">
        <f>'[3]01'!N70</f>
        <v>400</v>
      </c>
      <c r="N68" s="16">
        <f>'[3]01'!O70</f>
        <v>0</v>
      </c>
      <c r="O68" s="17">
        <f t="shared" si="28"/>
        <v>720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400</v>
      </c>
      <c r="V68" s="16">
        <f t="shared" si="32"/>
        <v>0</v>
      </c>
      <c r="W68" s="17">
        <f t="shared" si="30"/>
        <v>720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5.5</v>
      </c>
      <c r="AC68" s="8">
        <f t="shared" ref="AC68:AC98" si="41">BB68</f>
        <v>0</v>
      </c>
      <c r="AD68" s="8">
        <f t="shared" ref="AD68:AD98" si="42">BC68</f>
        <v>37.5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5.5</v>
      </c>
      <c r="AJ68" s="8">
        <f t="shared" ref="AJ68:AJ98" si="48">BI68</f>
        <v>0</v>
      </c>
      <c r="AK68" s="8">
        <f t="shared" ref="AK68:AK98" si="49">BJ68</f>
        <v>37.5</v>
      </c>
      <c r="AL68" s="8">
        <f t="shared" si="35"/>
        <v>256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389</v>
      </c>
      <c r="AQ68" s="8">
        <f t="shared" si="34"/>
        <v>0</v>
      </c>
      <c r="AR68" s="8">
        <f t="shared" ref="AR68:AR98" si="50">SUM(AL68:AQ68)</f>
        <v>645</v>
      </c>
      <c r="AT68" s="8">
        <v>32</v>
      </c>
      <c r="AU68" s="8">
        <v>32</v>
      </c>
      <c r="AW68" s="201">
        <v>32</v>
      </c>
      <c r="AX68" s="201">
        <v>0</v>
      </c>
      <c r="AY68" s="201">
        <v>0</v>
      </c>
      <c r="AZ68" s="201">
        <v>0</v>
      </c>
      <c r="BA68" s="201">
        <v>5.5</v>
      </c>
      <c r="BB68" s="201">
        <v>0</v>
      </c>
      <c r="BC68" s="8">
        <f t="shared" ref="BC68:BC98" si="51">SUM(AW68:BB68)</f>
        <v>37.5</v>
      </c>
      <c r="BD68" s="201">
        <v>32</v>
      </c>
      <c r="BE68" s="201">
        <v>0</v>
      </c>
      <c r="BF68" s="201">
        <v>0</v>
      </c>
      <c r="BG68" s="201">
        <v>0</v>
      </c>
      <c r="BH68" s="201">
        <v>5.5</v>
      </c>
      <c r="BI68" s="201">
        <v>0</v>
      </c>
      <c r="BJ68" s="8">
        <f t="shared" ref="BJ68:BJ98" si="52">SUM(BD68:BI68)</f>
        <v>37.5</v>
      </c>
      <c r="BL68" s="8">
        <f t="shared" ref="BL68:BL98" si="53">AT68</f>
        <v>32</v>
      </c>
      <c r="BM68" s="8">
        <f t="shared" ref="BM68:BM98" si="54">AU68</f>
        <v>32</v>
      </c>
      <c r="BN68" s="8">
        <f t="shared" ref="BN68:BN98" si="55">BC68</f>
        <v>37.5</v>
      </c>
      <c r="BO68" s="8">
        <f t="shared" ref="BO68:BO98" si="56">BJ68</f>
        <v>37.5</v>
      </c>
      <c r="BP68" s="182">
        <f t="shared" ref="BP68:BP98" si="57">BL68-BN68</f>
        <v>-5.5</v>
      </c>
      <c r="BQ68" s="182">
        <f t="shared" ref="BQ68:BQ98" si="58">BM68-BO68</f>
        <v>-5.5</v>
      </c>
    </row>
    <row r="69" spans="1:69">
      <c r="A69" s="8" t="s">
        <v>111</v>
      </c>
      <c r="B69" s="15">
        <f>'[3]01'!B71</f>
        <v>320</v>
      </c>
      <c r="C69" s="16">
        <f>'[3]01'!C71</f>
        <v>0</v>
      </c>
      <c r="D69" s="16">
        <f>'[3]01'!D71</f>
        <v>0</v>
      </c>
      <c r="E69" s="16">
        <f>'[3]01'!E71</f>
        <v>0</v>
      </c>
      <c r="F69" s="16">
        <f>'[3]01'!F71</f>
        <v>900</v>
      </c>
      <c r="G69" s="16">
        <f>'[3]01'!G71</f>
        <v>0</v>
      </c>
      <c r="H69" s="17">
        <f t="shared" ref="H69:H98" si="59">SUM(B69:G69)</f>
        <v>1220</v>
      </c>
      <c r="I69" s="15">
        <f>'[3]01'!J71</f>
        <v>320</v>
      </c>
      <c r="J69" s="16">
        <f>'[3]01'!K71</f>
        <v>0</v>
      </c>
      <c r="K69" s="16">
        <f>'[3]01'!L71</f>
        <v>0</v>
      </c>
      <c r="L69" s="16">
        <f>'[3]01'!M71</f>
        <v>0</v>
      </c>
      <c r="M69" s="16">
        <f>'[3]01'!N71</f>
        <v>435</v>
      </c>
      <c r="N69" s="16">
        <f>'[3]01'!O71</f>
        <v>0</v>
      </c>
      <c r="O69" s="17">
        <f t="shared" ref="O69:O98" si="60">SUM(I69:N69)</f>
        <v>755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435</v>
      </c>
      <c r="V69" s="16">
        <f t="shared" si="32"/>
        <v>0</v>
      </c>
      <c r="W69" s="17">
        <f t="shared" ref="W69:W98" si="61">SUM(Q69:V69)</f>
        <v>755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435</v>
      </c>
      <c r="AQ69" s="8">
        <f t="shared" si="34"/>
        <v>0</v>
      </c>
      <c r="AR69" s="8">
        <f t="shared" si="50"/>
        <v>691</v>
      </c>
      <c r="AT69" s="8">
        <v>32</v>
      </c>
      <c r="AU69" s="8">
        <v>32</v>
      </c>
      <c r="AW69" s="201">
        <v>32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 s="8">
        <f t="shared" si="51"/>
        <v>32</v>
      </c>
      <c r="BD69" s="201">
        <v>32</v>
      </c>
      <c r="BE69" s="201">
        <v>0</v>
      </c>
      <c r="BF69" s="201">
        <v>0</v>
      </c>
      <c r="BG69" s="201">
        <v>0</v>
      </c>
      <c r="BH69" s="201">
        <v>0</v>
      </c>
      <c r="BI69" s="201">
        <v>0</v>
      </c>
      <c r="BJ69" s="8">
        <f t="shared" si="52"/>
        <v>32</v>
      </c>
      <c r="BL69" s="8">
        <f t="shared" si="53"/>
        <v>32</v>
      </c>
      <c r="BM69" s="8">
        <f t="shared" si="54"/>
        <v>32</v>
      </c>
      <c r="BN69" s="8">
        <f t="shared" si="55"/>
        <v>32</v>
      </c>
      <c r="BO69" s="8">
        <f t="shared" si="56"/>
        <v>32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'[3]01'!B72</f>
        <v>320</v>
      </c>
      <c r="C70" s="16">
        <f>'[3]01'!C72</f>
        <v>0</v>
      </c>
      <c r="D70" s="16">
        <f>'[3]01'!D72</f>
        <v>0</v>
      </c>
      <c r="E70" s="16">
        <f>'[3]01'!E72</f>
        <v>0</v>
      </c>
      <c r="F70" s="16">
        <f>'[3]01'!F72</f>
        <v>900</v>
      </c>
      <c r="G70" s="16">
        <f>'[3]01'!G72</f>
        <v>0</v>
      </c>
      <c r="H70" s="17">
        <f t="shared" si="59"/>
        <v>1220</v>
      </c>
      <c r="I70" s="15">
        <f>'[3]01'!J72</f>
        <v>320</v>
      </c>
      <c r="J70" s="16">
        <f>'[3]01'!K72</f>
        <v>0</v>
      </c>
      <c r="K70" s="16">
        <f>'[3]01'!L72</f>
        <v>0</v>
      </c>
      <c r="L70" s="16">
        <f>'[3]01'!M72</f>
        <v>0</v>
      </c>
      <c r="M70" s="16">
        <f>'[3]01'!N72</f>
        <v>459</v>
      </c>
      <c r="N70" s="16">
        <f>'[3]01'!O72</f>
        <v>0</v>
      </c>
      <c r="O70" s="17">
        <f t="shared" si="60"/>
        <v>779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459</v>
      </c>
      <c r="V70" s="16">
        <f t="shared" si="32"/>
        <v>0</v>
      </c>
      <c r="W70" s="17">
        <f t="shared" si="61"/>
        <v>779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459</v>
      </c>
      <c r="AQ70" s="8">
        <f t="shared" si="34"/>
        <v>0</v>
      </c>
      <c r="AR70" s="8">
        <f t="shared" si="50"/>
        <v>715</v>
      </c>
      <c r="AT70" s="8">
        <v>32</v>
      </c>
      <c r="AU70" s="8">
        <v>32</v>
      </c>
      <c r="AW70" s="201">
        <v>32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 s="8">
        <f t="shared" si="51"/>
        <v>32</v>
      </c>
      <c r="BD70" s="201">
        <v>32</v>
      </c>
      <c r="BE70" s="201">
        <v>0</v>
      </c>
      <c r="BF70" s="201">
        <v>0</v>
      </c>
      <c r="BG70" s="201">
        <v>0</v>
      </c>
      <c r="BH70" s="201">
        <v>0</v>
      </c>
      <c r="BI70" s="201">
        <v>0</v>
      </c>
      <c r="BJ70" s="8">
        <f t="shared" si="52"/>
        <v>32</v>
      </c>
      <c r="BL70" s="8">
        <f t="shared" si="53"/>
        <v>32</v>
      </c>
      <c r="BM70" s="8">
        <f t="shared" si="54"/>
        <v>32</v>
      </c>
      <c r="BN70" s="8">
        <f t="shared" si="55"/>
        <v>32</v>
      </c>
      <c r="BO70" s="8">
        <f t="shared" si="56"/>
        <v>32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'[3]01'!B73</f>
        <v>320</v>
      </c>
      <c r="C71" s="16">
        <f>'[3]01'!C73</f>
        <v>0</v>
      </c>
      <c r="D71" s="16">
        <f>'[3]01'!D73</f>
        <v>0</v>
      </c>
      <c r="E71" s="16">
        <f>'[3]01'!E73</f>
        <v>0</v>
      </c>
      <c r="F71" s="16">
        <f>'[3]01'!F73</f>
        <v>900</v>
      </c>
      <c r="G71" s="16">
        <f>'[3]01'!G73</f>
        <v>0</v>
      </c>
      <c r="H71" s="17">
        <f t="shared" si="59"/>
        <v>1220</v>
      </c>
      <c r="I71" s="15">
        <f>'[3]01'!J73</f>
        <v>320</v>
      </c>
      <c r="J71" s="16">
        <f>'[3]01'!K73</f>
        <v>0</v>
      </c>
      <c r="K71" s="16">
        <f>'[3]01'!L73</f>
        <v>0</v>
      </c>
      <c r="L71" s="16">
        <f>'[3]01'!M73</f>
        <v>0</v>
      </c>
      <c r="M71" s="16">
        <f>'[3]01'!N73</f>
        <v>437</v>
      </c>
      <c r="N71" s="16">
        <f>'[3]01'!O73</f>
        <v>0</v>
      </c>
      <c r="O71" s="17">
        <f t="shared" si="60"/>
        <v>757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437</v>
      </c>
      <c r="V71" s="16">
        <f t="shared" si="32"/>
        <v>0</v>
      </c>
      <c r="W71" s="17">
        <f t="shared" si="61"/>
        <v>757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437</v>
      </c>
      <c r="AQ71" s="8">
        <f t="shared" si="34"/>
        <v>0</v>
      </c>
      <c r="AR71" s="8">
        <f t="shared" si="50"/>
        <v>693</v>
      </c>
      <c r="AT71" s="8">
        <v>32</v>
      </c>
      <c r="AU71" s="8">
        <v>32</v>
      </c>
      <c r="AW71" s="201">
        <v>32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 s="8">
        <f t="shared" si="51"/>
        <v>32</v>
      </c>
      <c r="BD71" s="201">
        <v>32</v>
      </c>
      <c r="BE71" s="201">
        <v>0</v>
      </c>
      <c r="BF71" s="201">
        <v>0</v>
      </c>
      <c r="BG71" s="201">
        <v>0</v>
      </c>
      <c r="BH71" s="201">
        <v>0</v>
      </c>
      <c r="BI71" s="201">
        <v>0</v>
      </c>
      <c r="BJ71" s="8">
        <f t="shared" si="52"/>
        <v>32</v>
      </c>
      <c r="BL71" s="8">
        <f t="shared" si="53"/>
        <v>32</v>
      </c>
      <c r="BM71" s="8">
        <f t="shared" si="54"/>
        <v>32</v>
      </c>
      <c r="BN71" s="8">
        <f t="shared" si="55"/>
        <v>32</v>
      </c>
      <c r="BO71" s="8">
        <f t="shared" si="56"/>
        <v>32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'[3]01'!B74</f>
        <v>320</v>
      </c>
      <c r="C72" s="16">
        <f>'[3]01'!C74</f>
        <v>0</v>
      </c>
      <c r="D72" s="16">
        <f>'[3]01'!D74</f>
        <v>0</v>
      </c>
      <c r="E72" s="16">
        <f>'[3]01'!E74</f>
        <v>0</v>
      </c>
      <c r="F72" s="16">
        <f>'[3]01'!F74</f>
        <v>900</v>
      </c>
      <c r="G72" s="16">
        <f>'[3]01'!G74</f>
        <v>0</v>
      </c>
      <c r="H72" s="17">
        <f t="shared" si="59"/>
        <v>1220</v>
      </c>
      <c r="I72" s="15">
        <f>'[3]01'!J74</f>
        <v>320</v>
      </c>
      <c r="J72" s="16">
        <f>'[3]01'!K74</f>
        <v>0</v>
      </c>
      <c r="K72" s="16">
        <f>'[3]01'!L74</f>
        <v>0</v>
      </c>
      <c r="L72" s="16">
        <f>'[3]01'!M74</f>
        <v>0</v>
      </c>
      <c r="M72" s="16">
        <f>'[3]01'!N74</f>
        <v>428</v>
      </c>
      <c r="N72" s="16">
        <f>'[3]01'!O74</f>
        <v>0</v>
      </c>
      <c r="O72" s="17">
        <f t="shared" si="60"/>
        <v>748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428</v>
      </c>
      <c r="V72" s="16">
        <f t="shared" si="32"/>
        <v>0</v>
      </c>
      <c r="W72" s="17">
        <f t="shared" si="61"/>
        <v>748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428</v>
      </c>
      <c r="AQ72" s="8">
        <f t="shared" si="34"/>
        <v>0</v>
      </c>
      <c r="AR72" s="8">
        <f t="shared" si="50"/>
        <v>684</v>
      </c>
      <c r="AT72" s="8">
        <v>32</v>
      </c>
      <c r="AU72" s="8">
        <v>32</v>
      </c>
      <c r="AW72" s="201">
        <v>32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 s="8">
        <f t="shared" si="51"/>
        <v>32</v>
      </c>
      <c r="BD72" s="201">
        <v>32</v>
      </c>
      <c r="BE72" s="201">
        <v>0</v>
      </c>
      <c r="BF72" s="201">
        <v>0</v>
      </c>
      <c r="BG72" s="201">
        <v>0</v>
      </c>
      <c r="BH72" s="201">
        <v>0</v>
      </c>
      <c r="BI72" s="201">
        <v>0</v>
      </c>
      <c r="BJ72" s="8">
        <f t="shared" si="52"/>
        <v>32</v>
      </c>
      <c r="BL72" s="8">
        <f t="shared" si="53"/>
        <v>32</v>
      </c>
      <c r="BM72" s="8">
        <f t="shared" si="54"/>
        <v>32</v>
      </c>
      <c r="BN72" s="8">
        <f t="shared" si="55"/>
        <v>32</v>
      </c>
      <c r="BO72" s="8">
        <f t="shared" si="56"/>
        <v>32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'[3]01'!B75</f>
        <v>320</v>
      </c>
      <c r="C73" s="16">
        <f>'[3]01'!C75</f>
        <v>0</v>
      </c>
      <c r="D73" s="16">
        <f>'[3]01'!D75</f>
        <v>0</v>
      </c>
      <c r="E73" s="16">
        <f>'[3]01'!E75</f>
        <v>0</v>
      </c>
      <c r="F73" s="16">
        <f>'[3]01'!F75</f>
        <v>900</v>
      </c>
      <c r="G73" s="16">
        <f>'[3]01'!G75</f>
        <v>0</v>
      </c>
      <c r="H73" s="17">
        <f t="shared" si="59"/>
        <v>1220</v>
      </c>
      <c r="I73" s="15">
        <f>'[3]01'!J75</f>
        <v>320</v>
      </c>
      <c r="J73" s="16">
        <f>'[3]01'!K75</f>
        <v>0</v>
      </c>
      <c r="K73" s="16">
        <f>'[3]01'!L75</f>
        <v>0</v>
      </c>
      <c r="L73" s="16">
        <f>'[3]01'!M75</f>
        <v>0</v>
      </c>
      <c r="M73" s="16">
        <f>'[3]01'!N75</f>
        <v>422</v>
      </c>
      <c r="N73" s="16">
        <f>'[3]01'!O75</f>
        <v>0</v>
      </c>
      <c r="O73" s="17">
        <f t="shared" si="60"/>
        <v>742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422</v>
      </c>
      <c r="V73" s="16">
        <f t="shared" si="32"/>
        <v>0</v>
      </c>
      <c r="W73" s="17">
        <f t="shared" si="61"/>
        <v>742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422</v>
      </c>
      <c r="AQ73" s="8">
        <f t="shared" si="34"/>
        <v>0</v>
      </c>
      <c r="AR73" s="8">
        <f t="shared" si="50"/>
        <v>678</v>
      </c>
      <c r="AT73" s="8">
        <v>32</v>
      </c>
      <c r="AU73" s="8">
        <v>32</v>
      </c>
      <c r="AW73" s="201">
        <v>32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 s="8">
        <f t="shared" si="51"/>
        <v>32</v>
      </c>
      <c r="BD73" s="201">
        <v>32</v>
      </c>
      <c r="BE73" s="201">
        <v>0</v>
      </c>
      <c r="BF73" s="201">
        <v>0</v>
      </c>
      <c r="BG73" s="201">
        <v>0</v>
      </c>
      <c r="BH73" s="201">
        <v>0</v>
      </c>
      <c r="BI73" s="201">
        <v>0</v>
      </c>
      <c r="BJ73" s="8">
        <f t="shared" si="52"/>
        <v>32</v>
      </c>
      <c r="BL73" s="8">
        <f t="shared" si="53"/>
        <v>32</v>
      </c>
      <c r="BM73" s="8">
        <f t="shared" si="54"/>
        <v>32</v>
      </c>
      <c r="BN73" s="8">
        <f t="shared" si="55"/>
        <v>32</v>
      </c>
      <c r="BO73" s="8">
        <f t="shared" si="56"/>
        <v>32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'[3]01'!B76</f>
        <v>320</v>
      </c>
      <c r="C74" s="16">
        <f>'[3]01'!C76</f>
        <v>0</v>
      </c>
      <c r="D74" s="16">
        <f>'[3]01'!D76</f>
        <v>0</v>
      </c>
      <c r="E74" s="16">
        <f>'[3]01'!E76</f>
        <v>0</v>
      </c>
      <c r="F74" s="16">
        <f>'[3]01'!F76</f>
        <v>900</v>
      </c>
      <c r="G74" s="16">
        <f>'[3]01'!G76</f>
        <v>0</v>
      </c>
      <c r="H74" s="17">
        <f t="shared" si="59"/>
        <v>1220</v>
      </c>
      <c r="I74" s="15">
        <f>'[3]01'!J76</f>
        <v>320</v>
      </c>
      <c r="J74" s="16">
        <f>'[3]01'!K76</f>
        <v>0</v>
      </c>
      <c r="K74" s="16">
        <f>'[3]01'!L76</f>
        <v>0</v>
      </c>
      <c r="L74" s="16">
        <f>'[3]01'!M76</f>
        <v>0</v>
      </c>
      <c r="M74" s="16">
        <f>'[3]01'!N76</f>
        <v>400</v>
      </c>
      <c r="N74" s="16">
        <f>'[3]01'!O76</f>
        <v>0</v>
      </c>
      <c r="O74" s="17">
        <f t="shared" si="60"/>
        <v>720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400</v>
      </c>
      <c r="V74" s="16">
        <f t="shared" si="32"/>
        <v>0</v>
      </c>
      <c r="W74" s="17">
        <f t="shared" si="61"/>
        <v>720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10.5</v>
      </c>
      <c r="AC74" s="8">
        <f t="shared" si="41"/>
        <v>0</v>
      </c>
      <c r="AD74" s="8">
        <f t="shared" si="42"/>
        <v>42.5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10.5</v>
      </c>
      <c r="AJ74" s="8">
        <f t="shared" si="48"/>
        <v>0</v>
      </c>
      <c r="AK74" s="8">
        <f t="shared" si="49"/>
        <v>42.5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379</v>
      </c>
      <c r="AQ74" s="8">
        <f t="shared" si="34"/>
        <v>0</v>
      </c>
      <c r="AR74" s="8">
        <f t="shared" si="50"/>
        <v>635</v>
      </c>
      <c r="AT74" s="8">
        <v>32</v>
      </c>
      <c r="AU74" s="8">
        <v>32</v>
      </c>
      <c r="AW74" s="201">
        <v>32</v>
      </c>
      <c r="AX74" s="201">
        <v>0</v>
      </c>
      <c r="AY74" s="201">
        <v>0</v>
      </c>
      <c r="AZ74" s="201">
        <v>0</v>
      </c>
      <c r="BA74" s="201">
        <v>10.5</v>
      </c>
      <c r="BB74" s="201">
        <v>0</v>
      </c>
      <c r="BC74" s="8">
        <f t="shared" si="51"/>
        <v>42.5</v>
      </c>
      <c r="BD74" s="201">
        <v>32</v>
      </c>
      <c r="BE74" s="201">
        <v>0</v>
      </c>
      <c r="BF74" s="201">
        <v>0</v>
      </c>
      <c r="BG74" s="201">
        <v>0</v>
      </c>
      <c r="BH74" s="201">
        <v>10.5</v>
      </c>
      <c r="BI74" s="201">
        <v>0</v>
      </c>
      <c r="BJ74" s="8">
        <f t="shared" si="52"/>
        <v>42.5</v>
      </c>
      <c r="BL74" s="8">
        <f t="shared" si="53"/>
        <v>32</v>
      </c>
      <c r="BM74" s="8">
        <f t="shared" si="54"/>
        <v>32</v>
      </c>
      <c r="BN74" s="8">
        <f t="shared" si="55"/>
        <v>42.5</v>
      </c>
      <c r="BO74" s="8">
        <f t="shared" si="56"/>
        <v>42.5</v>
      </c>
      <c r="BP74" s="182">
        <f t="shared" si="57"/>
        <v>-10.5</v>
      </c>
      <c r="BQ74" s="182">
        <f t="shared" si="58"/>
        <v>-10.5</v>
      </c>
    </row>
    <row r="75" spans="1:69">
      <c r="A75" s="8" t="s">
        <v>117</v>
      </c>
      <c r="B75" s="15">
        <f>'[3]01'!B77</f>
        <v>320</v>
      </c>
      <c r="C75" s="16">
        <f>'[3]01'!C77</f>
        <v>0</v>
      </c>
      <c r="D75" s="16">
        <f>'[3]01'!D77</f>
        <v>0</v>
      </c>
      <c r="E75" s="16">
        <f>'[3]01'!E77</f>
        <v>0</v>
      </c>
      <c r="F75" s="16">
        <f>'[3]01'!F77</f>
        <v>920</v>
      </c>
      <c r="G75" s="16">
        <f>'[3]01'!G77</f>
        <v>0</v>
      </c>
      <c r="H75" s="17">
        <f t="shared" si="59"/>
        <v>1240</v>
      </c>
      <c r="I75" s="15">
        <f>'[3]01'!J77</f>
        <v>320</v>
      </c>
      <c r="J75" s="16">
        <f>'[3]01'!K77</f>
        <v>0</v>
      </c>
      <c r="K75" s="16">
        <f>'[3]01'!L77</f>
        <v>0</v>
      </c>
      <c r="L75" s="16">
        <f>'[3]01'!M77</f>
        <v>0</v>
      </c>
      <c r="M75" s="16">
        <f>'[3]01'!N77</f>
        <v>400</v>
      </c>
      <c r="N75" s="16">
        <f>'[3]01'!O77</f>
        <v>0</v>
      </c>
      <c r="O75" s="17">
        <f t="shared" si="60"/>
        <v>720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400</v>
      </c>
      <c r="V75" s="16">
        <f t="shared" si="32"/>
        <v>0</v>
      </c>
      <c r="W75" s="17">
        <f t="shared" si="61"/>
        <v>720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28.62</v>
      </c>
      <c r="AC75" s="8">
        <f t="shared" si="41"/>
        <v>0</v>
      </c>
      <c r="AD75" s="8">
        <f t="shared" si="42"/>
        <v>60.620000000000005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28.62</v>
      </c>
      <c r="AJ75" s="8">
        <f t="shared" si="48"/>
        <v>0</v>
      </c>
      <c r="AK75" s="8">
        <f t="shared" si="49"/>
        <v>60.620000000000005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342.76</v>
      </c>
      <c r="AQ75" s="8">
        <f t="shared" si="34"/>
        <v>0</v>
      </c>
      <c r="AR75" s="8">
        <f t="shared" si="50"/>
        <v>598.76</v>
      </c>
      <c r="AT75" s="8">
        <v>32</v>
      </c>
      <c r="AU75" s="8">
        <v>32</v>
      </c>
      <c r="AW75" s="201">
        <v>32</v>
      </c>
      <c r="AX75" s="201">
        <v>0</v>
      </c>
      <c r="AY75" s="201">
        <v>0</v>
      </c>
      <c r="AZ75" s="201">
        <v>0</v>
      </c>
      <c r="BA75" s="201">
        <v>28.62</v>
      </c>
      <c r="BB75" s="201">
        <v>0</v>
      </c>
      <c r="BC75" s="8">
        <f t="shared" si="51"/>
        <v>60.620000000000005</v>
      </c>
      <c r="BD75" s="201">
        <v>32</v>
      </c>
      <c r="BE75" s="201">
        <v>0</v>
      </c>
      <c r="BF75" s="201">
        <v>0</v>
      </c>
      <c r="BG75" s="201">
        <v>0</v>
      </c>
      <c r="BH75" s="201">
        <v>28.62</v>
      </c>
      <c r="BI75" s="201">
        <v>0</v>
      </c>
      <c r="BJ75" s="8">
        <f t="shared" si="52"/>
        <v>60.620000000000005</v>
      </c>
      <c r="BL75" s="8">
        <f t="shared" si="53"/>
        <v>32</v>
      </c>
      <c r="BM75" s="8">
        <f t="shared" si="54"/>
        <v>32</v>
      </c>
      <c r="BN75" s="8">
        <f t="shared" si="55"/>
        <v>60.620000000000005</v>
      </c>
      <c r="BO75" s="8">
        <f t="shared" si="56"/>
        <v>60.620000000000005</v>
      </c>
      <c r="BP75" s="182">
        <f t="shared" si="57"/>
        <v>-28.620000000000005</v>
      </c>
      <c r="BQ75" s="182">
        <f t="shared" si="58"/>
        <v>-28.620000000000005</v>
      </c>
    </row>
    <row r="76" spans="1:69">
      <c r="A76" s="8" t="s">
        <v>118</v>
      </c>
      <c r="B76" s="15">
        <f>'[3]01'!B78</f>
        <v>320</v>
      </c>
      <c r="C76" s="16">
        <f>'[3]01'!C78</f>
        <v>0</v>
      </c>
      <c r="D76" s="16">
        <f>'[3]01'!D78</f>
        <v>0</v>
      </c>
      <c r="E76" s="16">
        <f>'[3]01'!E78</f>
        <v>0</v>
      </c>
      <c r="F76" s="16">
        <f>'[3]01'!F78</f>
        <v>920</v>
      </c>
      <c r="G76" s="16">
        <f>'[3]01'!G78</f>
        <v>0</v>
      </c>
      <c r="H76" s="17">
        <f t="shared" si="59"/>
        <v>1240</v>
      </c>
      <c r="I76" s="15">
        <f>'[3]01'!J78</f>
        <v>320</v>
      </c>
      <c r="J76" s="16">
        <f>'[3]01'!K78</f>
        <v>0</v>
      </c>
      <c r="K76" s="16">
        <f>'[3]01'!L78</f>
        <v>0</v>
      </c>
      <c r="L76" s="16">
        <f>'[3]01'!M78</f>
        <v>0</v>
      </c>
      <c r="M76" s="16">
        <f>'[3]01'!N78</f>
        <v>400</v>
      </c>
      <c r="N76" s="16">
        <f>'[3]01'!O78</f>
        <v>0</v>
      </c>
      <c r="O76" s="17">
        <f t="shared" si="60"/>
        <v>720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400</v>
      </c>
      <c r="V76" s="16">
        <f t="shared" si="32"/>
        <v>0</v>
      </c>
      <c r="W76" s="17">
        <f t="shared" si="61"/>
        <v>720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34.880000000000003</v>
      </c>
      <c r="AC76" s="8">
        <f t="shared" si="41"/>
        <v>0</v>
      </c>
      <c r="AD76" s="8">
        <f t="shared" si="42"/>
        <v>66.88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34.880000000000003</v>
      </c>
      <c r="AJ76" s="8">
        <f t="shared" si="48"/>
        <v>0</v>
      </c>
      <c r="AK76" s="8">
        <f t="shared" si="49"/>
        <v>66.88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330.24</v>
      </c>
      <c r="AQ76" s="8">
        <f t="shared" si="34"/>
        <v>0</v>
      </c>
      <c r="AR76" s="8">
        <f t="shared" si="50"/>
        <v>586.24</v>
      </c>
      <c r="AT76" s="8">
        <v>66.88</v>
      </c>
      <c r="AU76" s="8">
        <v>66.88</v>
      </c>
      <c r="AW76" s="201">
        <v>32</v>
      </c>
      <c r="AX76" s="201">
        <v>0</v>
      </c>
      <c r="AY76" s="201">
        <v>0</v>
      </c>
      <c r="AZ76" s="201">
        <v>0</v>
      </c>
      <c r="BA76" s="201">
        <v>34.880000000000003</v>
      </c>
      <c r="BB76" s="201">
        <v>0</v>
      </c>
      <c r="BC76" s="8">
        <f t="shared" si="51"/>
        <v>66.88</v>
      </c>
      <c r="BD76" s="201">
        <v>32</v>
      </c>
      <c r="BE76" s="201">
        <v>0</v>
      </c>
      <c r="BF76" s="201">
        <v>0</v>
      </c>
      <c r="BG76" s="201">
        <v>0</v>
      </c>
      <c r="BH76" s="201">
        <v>34.880000000000003</v>
      </c>
      <c r="BI76" s="201">
        <v>0</v>
      </c>
      <c r="BJ76" s="8">
        <f t="shared" si="52"/>
        <v>66.88</v>
      </c>
      <c r="BL76" s="8">
        <f t="shared" si="53"/>
        <v>66.88</v>
      </c>
      <c r="BM76" s="8">
        <f t="shared" si="54"/>
        <v>66.88</v>
      </c>
      <c r="BN76" s="8">
        <f t="shared" si="55"/>
        <v>66.88</v>
      </c>
      <c r="BO76" s="8">
        <f t="shared" si="56"/>
        <v>66.88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'[3]01'!B79</f>
        <v>320</v>
      </c>
      <c r="C77" s="16">
        <f>'[3]01'!C79</f>
        <v>0</v>
      </c>
      <c r="D77" s="16">
        <f>'[3]01'!D79</f>
        <v>0</v>
      </c>
      <c r="E77" s="16">
        <f>'[3]01'!E79</f>
        <v>0</v>
      </c>
      <c r="F77" s="16">
        <f>'[3]01'!F79</f>
        <v>920</v>
      </c>
      <c r="G77" s="16">
        <f>'[3]01'!G79</f>
        <v>0</v>
      </c>
      <c r="H77" s="17">
        <f t="shared" si="59"/>
        <v>1240</v>
      </c>
      <c r="I77" s="15">
        <f>'[3]01'!J79</f>
        <v>320</v>
      </c>
      <c r="J77" s="16">
        <f>'[3]01'!K79</f>
        <v>0</v>
      </c>
      <c r="K77" s="16">
        <f>'[3]01'!L79</f>
        <v>0</v>
      </c>
      <c r="L77" s="16">
        <f>'[3]01'!M79</f>
        <v>0</v>
      </c>
      <c r="M77" s="16">
        <f>'[3]01'!N79</f>
        <v>400</v>
      </c>
      <c r="N77" s="16">
        <f>'[3]01'!O79</f>
        <v>0</v>
      </c>
      <c r="O77" s="17">
        <f t="shared" si="60"/>
        <v>720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400</v>
      </c>
      <c r="V77" s="16">
        <f t="shared" si="32"/>
        <v>0</v>
      </c>
      <c r="W77" s="17">
        <f t="shared" si="61"/>
        <v>720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33.770000000000003</v>
      </c>
      <c r="AC77" s="8">
        <f t="shared" si="41"/>
        <v>0</v>
      </c>
      <c r="AD77" s="8">
        <f t="shared" si="42"/>
        <v>65.77000000000001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33.770000000000003</v>
      </c>
      <c r="AJ77" s="8">
        <f t="shared" si="48"/>
        <v>0</v>
      </c>
      <c r="AK77" s="8">
        <f t="shared" si="49"/>
        <v>65.77000000000001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332.46000000000004</v>
      </c>
      <c r="AQ77" s="8">
        <f t="shared" si="34"/>
        <v>0</v>
      </c>
      <c r="AR77" s="8">
        <f t="shared" si="50"/>
        <v>588.46</v>
      </c>
      <c r="AT77" s="8">
        <v>66.989999999999995</v>
      </c>
      <c r="AU77" s="8">
        <v>66.989999999999995</v>
      </c>
      <c r="AW77" s="201">
        <v>32</v>
      </c>
      <c r="AX77" s="201">
        <v>0</v>
      </c>
      <c r="AY77" s="201">
        <v>0</v>
      </c>
      <c r="AZ77" s="201">
        <v>0</v>
      </c>
      <c r="BA77" s="201">
        <v>33.770000000000003</v>
      </c>
      <c r="BB77" s="201">
        <v>0</v>
      </c>
      <c r="BC77" s="8">
        <f t="shared" si="51"/>
        <v>65.77000000000001</v>
      </c>
      <c r="BD77" s="201">
        <v>32</v>
      </c>
      <c r="BE77" s="201">
        <v>0</v>
      </c>
      <c r="BF77" s="201">
        <v>0</v>
      </c>
      <c r="BG77" s="201">
        <v>0</v>
      </c>
      <c r="BH77" s="201">
        <v>33.770000000000003</v>
      </c>
      <c r="BI77" s="201">
        <v>0</v>
      </c>
      <c r="BJ77" s="8">
        <f t="shared" si="52"/>
        <v>65.77000000000001</v>
      </c>
      <c r="BL77" s="8">
        <f t="shared" si="53"/>
        <v>66.989999999999995</v>
      </c>
      <c r="BM77" s="8">
        <f t="shared" si="54"/>
        <v>66.989999999999995</v>
      </c>
      <c r="BN77" s="8">
        <f t="shared" si="55"/>
        <v>65.77000000000001</v>
      </c>
      <c r="BO77" s="8">
        <f t="shared" si="56"/>
        <v>65.77000000000001</v>
      </c>
      <c r="BP77" s="182">
        <f t="shared" si="57"/>
        <v>1.2199999999999847</v>
      </c>
      <c r="BQ77" s="182">
        <f t="shared" si="58"/>
        <v>1.2199999999999847</v>
      </c>
    </row>
    <row r="78" spans="1:69">
      <c r="A78" s="8" t="s">
        <v>120</v>
      </c>
      <c r="B78" s="15">
        <f>'[3]01'!B80</f>
        <v>320</v>
      </c>
      <c r="C78" s="16">
        <f>'[3]01'!C80</f>
        <v>0</v>
      </c>
      <c r="D78" s="16">
        <f>'[3]01'!D80</f>
        <v>0</v>
      </c>
      <c r="E78" s="16">
        <f>'[3]01'!E80</f>
        <v>0</v>
      </c>
      <c r="F78" s="16">
        <f>'[3]01'!F80</f>
        <v>920</v>
      </c>
      <c r="G78" s="16">
        <f>'[3]01'!G80</f>
        <v>0</v>
      </c>
      <c r="H78" s="17">
        <f t="shared" si="59"/>
        <v>1240</v>
      </c>
      <c r="I78" s="15">
        <f>'[3]01'!J80</f>
        <v>320</v>
      </c>
      <c r="J78" s="16">
        <f>'[3]01'!K80</f>
        <v>0</v>
      </c>
      <c r="K78" s="16">
        <f>'[3]01'!L80</f>
        <v>0</v>
      </c>
      <c r="L78" s="16">
        <f>'[3]01'!M80</f>
        <v>0</v>
      </c>
      <c r="M78" s="16">
        <f>'[3]01'!N80</f>
        <v>400</v>
      </c>
      <c r="N78" s="16">
        <f>'[3]01'!O80</f>
        <v>0</v>
      </c>
      <c r="O78" s="17">
        <f t="shared" si="60"/>
        <v>720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400</v>
      </c>
      <c r="V78" s="16">
        <f t="shared" si="32"/>
        <v>0</v>
      </c>
      <c r="W78" s="17">
        <f t="shared" si="61"/>
        <v>720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34.659999999999997</v>
      </c>
      <c r="AC78" s="8">
        <f t="shared" si="41"/>
        <v>0</v>
      </c>
      <c r="AD78" s="8">
        <f t="shared" si="42"/>
        <v>66.66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34.659999999999997</v>
      </c>
      <c r="AJ78" s="8">
        <f t="shared" si="48"/>
        <v>0</v>
      </c>
      <c r="AK78" s="8">
        <f t="shared" si="49"/>
        <v>66.66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330.68000000000006</v>
      </c>
      <c r="AQ78" s="8">
        <f t="shared" si="34"/>
        <v>0</v>
      </c>
      <c r="AR78" s="8">
        <f t="shared" si="50"/>
        <v>586.68000000000006</v>
      </c>
      <c r="AT78" s="8">
        <v>66.989999999999995</v>
      </c>
      <c r="AU78" s="8">
        <v>66.989999999999995</v>
      </c>
      <c r="AW78" s="201">
        <v>32</v>
      </c>
      <c r="AX78" s="201">
        <v>0</v>
      </c>
      <c r="AY78" s="201">
        <v>0</v>
      </c>
      <c r="AZ78" s="201">
        <v>0</v>
      </c>
      <c r="BA78" s="201">
        <v>34.659999999999997</v>
      </c>
      <c r="BB78" s="201">
        <v>0</v>
      </c>
      <c r="BC78" s="8">
        <f t="shared" si="51"/>
        <v>66.66</v>
      </c>
      <c r="BD78" s="201">
        <v>32</v>
      </c>
      <c r="BE78" s="201">
        <v>0</v>
      </c>
      <c r="BF78" s="201">
        <v>0</v>
      </c>
      <c r="BG78" s="201">
        <v>0</v>
      </c>
      <c r="BH78" s="201">
        <v>34.659999999999997</v>
      </c>
      <c r="BI78" s="201">
        <v>0</v>
      </c>
      <c r="BJ78" s="8">
        <f t="shared" si="52"/>
        <v>66.66</v>
      </c>
      <c r="BL78" s="8">
        <f t="shared" si="53"/>
        <v>66.989999999999995</v>
      </c>
      <c r="BM78" s="8">
        <f t="shared" si="54"/>
        <v>66.989999999999995</v>
      </c>
      <c r="BN78" s="8">
        <f t="shared" si="55"/>
        <v>66.66</v>
      </c>
      <c r="BO78" s="8">
        <f t="shared" si="56"/>
        <v>66.66</v>
      </c>
      <c r="BP78" s="182">
        <f t="shared" si="57"/>
        <v>0.32999999999999829</v>
      </c>
      <c r="BQ78" s="182">
        <f t="shared" si="58"/>
        <v>0.32999999999999829</v>
      </c>
    </row>
    <row r="79" spans="1:69">
      <c r="A79" s="8" t="s">
        <v>121</v>
      </c>
      <c r="B79" s="15">
        <f>'[3]01'!B81</f>
        <v>320</v>
      </c>
      <c r="C79" s="16">
        <f>'[3]01'!C81</f>
        <v>0</v>
      </c>
      <c r="D79" s="16">
        <f>'[3]01'!D81</f>
        <v>0</v>
      </c>
      <c r="E79" s="16">
        <f>'[3]01'!E81</f>
        <v>0</v>
      </c>
      <c r="F79" s="16">
        <f>'[3]01'!F81</f>
        <v>920</v>
      </c>
      <c r="G79" s="16">
        <f>'[3]01'!G81</f>
        <v>0</v>
      </c>
      <c r="H79" s="17">
        <f t="shared" si="59"/>
        <v>1240</v>
      </c>
      <c r="I79" s="15">
        <f>'[3]01'!J81</f>
        <v>320</v>
      </c>
      <c r="J79" s="16">
        <f>'[3]01'!K81</f>
        <v>0</v>
      </c>
      <c r="K79" s="16">
        <f>'[3]01'!L81</f>
        <v>0</v>
      </c>
      <c r="L79" s="16">
        <f>'[3]01'!M81</f>
        <v>0</v>
      </c>
      <c r="M79" s="16">
        <f>'[3]01'!N81</f>
        <v>400</v>
      </c>
      <c r="N79" s="16">
        <f>'[3]01'!O81</f>
        <v>0</v>
      </c>
      <c r="O79" s="17">
        <f t="shared" si="60"/>
        <v>720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400</v>
      </c>
      <c r="V79" s="16">
        <f t="shared" si="32"/>
        <v>0</v>
      </c>
      <c r="W79" s="17">
        <f t="shared" si="61"/>
        <v>720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33.33</v>
      </c>
      <c r="AC79" s="8">
        <f t="shared" si="41"/>
        <v>0</v>
      </c>
      <c r="AD79" s="8">
        <f t="shared" si="42"/>
        <v>65.33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33.33</v>
      </c>
      <c r="AJ79" s="8">
        <f t="shared" si="48"/>
        <v>0</v>
      </c>
      <c r="AK79" s="8">
        <f t="shared" si="49"/>
        <v>65.33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333.34000000000003</v>
      </c>
      <c r="AQ79" s="8">
        <f t="shared" si="34"/>
        <v>0</v>
      </c>
      <c r="AR79" s="8">
        <f t="shared" si="50"/>
        <v>589.34</v>
      </c>
      <c r="AT79" s="8">
        <v>66</v>
      </c>
      <c r="AU79" s="8">
        <v>66</v>
      </c>
      <c r="AW79" s="201">
        <v>32</v>
      </c>
      <c r="AX79" s="201">
        <v>0</v>
      </c>
      <c r="AY79" s="201">
        <v>0</v>
      </c>
      <c r="AZ79" s="201">
        <v>0</v>
      </c>
      <c r="BA79" s="201">
        <v>33.33</v>
      </c>
      <c r="BB79" s="201">
        <v>0</v>
      </c>
      <c r="BC79" s="8">
        <f t="shared" si="51"/>
        <v>65.33</v>
      </c>
      <c r="BD79" s="201">
        <v>32</v>
      </c>
      <c r="BE79" s="201">
        <v>0</v>
      </c>
      <c r="BF79" s="201">
        <v>0</v>
      </c>
      <c r="BG79" s="201">
        <v>0</v>
      </c>
      <c r="BH79" s="201">
        <v>33.33</v>
      </c>
      <c r="BI79" s="201">
        <v>0</v>
      </c>
      <c r="BJ79" s="8">
        <f t="shared" si="52"/>
        <v>65.33</v>
      </c>
      <c r="BL79" s="8">
        <f t="shared" si="53"/>
        <v>66</v>
      </c>
      <c r="BM79" s="8">
        <f t="shared" si="54"/>
        <v>66</v>
      </c>
      <c r="BN79" s="8">
        <f t="shared" si="55"/>
        <v>65.33</v>
      </c>
      <c r="BO79" s="8">
        <f t="shared" si="56"/>
        <v>65.33</v>
      </c>
      <c r="BP79" s="182">
        <f t="shared" si="57"/>
        <v>0.67000000000000171</v>
      </c>
      <c r="BQ79" s="182">
        <f t="shared" si="58"/>
        <v>0.67000000000000171</v>
      </c>
    </row>
    <row r="80" spans="1:69">
      <c r="A80" s="8" t="s">
        <v>122</v>
      </c>
      <c r="B80" s="15">
        <f>'[3]01'!B82</f>
        <v>320</v>
      </c>
      <c r="C80" s="16">
        <f>'[3]01'!C82</f>
        <v>0</v>
      </c>
      <c r="D80" s="16">
        <f>'[3]01'!D82</f>
        <v>0</v>
      </c>
      <c r="E80" s="16">
        <f>'[3]01'!E82</f>
        <v>0</v>
      </c>
      <c r="F80" s="16">
        <f>'[3]01'!F82</f>
        <v>920</v>
      </c>
      <c r="G80" s="16">
        <f>'[3]01'!G82</f>
        <v>0</v>
      </c>
      <c r="H80" s="17">
        <f t="shared" si="59"/>
        <v>1240</v>
      </c>
      <c r="I80" s="15">
        <f>'[3]01'!J82</f>
        <v>320</v>
      </c>
      <c r="J80" s="16">
        <f>'[3]01'!K82</f>
        <v>0</v>
      </c>
      <c r="K80" s="16">
        <f>'[3]01'!L82</f>
        <v>0</v>
      </c>
      <c r="L80" s="16">
        <f>'[3]01'!M82</f>
        <v>0</v>
      </c>
      <c r="M80" s="16">
        <f>'[3]01'!N82</f>
        <v>400</v>
      </c>
      <c r="N80" s="16">
        <f>'[3]01'!O82</f>
        <v>0</v>
      </c>
      <c r="O80" s="17">
        <f t="shared" si="60"/>
        <v>720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400</v>
      </c>
      <c r="V80" s="16">
        <f t="shared" si="32"/>
        <v>0</v>
      </c>
      <c r="W80" s="17">
        <f t="shared" si="61"/>
        <v>720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37.14</v>
      </c>
      <c r="AC80" s="8">
        <f t="shared" si="41"/>
        <v>0</v>
      </c>
      <c r="AD80" s="8">
        <f t="shared" si="42"/>
        <v>69.14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37.14</v>
      </c>
      <c r="AJ80" s="8">
        <f t="shared" si="48"/>
        <v>0</v>
      </c>
      <c r="AK80" s="8">
        <f t="shared" si="49"/>
        <v>69.14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325.72000000000003</v>
      </c>
      <c r="AQ80" s="8">
        <f t="shared" si="34"/>
        <v>0</v>
      </c>
      <c r="AR80" s="8">
        <f t="shared" si="50"/>
        <v>581.72</v>
      </c>
      <c r="AT80" s="8">
        <v>66.989999999999995</v>
      </c>
      <c r="AU80" s="8">
        <v>66.989999999999995</v>
      </c>
      <c r="AW80" s="201">
        <v>32</v>
      </c>
      <c r="AX80" s="201">
        <v>0</v>
      </c>
      <c r="AY80" s="201">
        <v>0</v>
      </c>
      <c r="AZ80" s="201">
        <v>0</v>
      </c>
      <c r="BA80" s="201">
        <v>37.14</v>
      </c>
      <c r="BB80" s="201">
        <v>0</v>
      </c>
      <c r="BC80" s="8">
        <f t="shared" si="51"/>
        <v>69.14</v>
      </c>
      <c r="BD80" s="201">
        <v>32</v>
      </c>
      <c r="BE80" s="201">
        <v>0</v>
      </c>
      <c r="BF80" s="201">
        <v>0</v>
      </c>
      <c r="BG80" s="201">
        <v>0</v>
      </c>
      <c r="BH80" s="201">
        <v>37.14</v>
      </c>
      <c r="BI80" s="201">
        <v>0</v>
      </c>
      <c r="BJ80" s="8">
        <f t="shared" si="52"/>
        <v>69.14</v>
      </c>
      <c r="BL80" s="8">
        <f t="shared" si="53"/>
        <v>66.989999999999995</v>
      </c>
      <c r="BM80" s="8">
        <f t="shared" si="54"/>
        <v>66.989999999999995</v>
      </c>
      <c r="BN80" s="8">
        <f t="shared" si="55"/>
        <v>69.14</v>
      </c>
      <c r="BO80" s="8">
        <f t="shared" si="56"/>
        <v>69.14</v>
      </c>
      <c r="BP80" s="182">
        <f t="shared" si="57"/>
        <v>-2.1500000000000057</v>
      </c>
      <c r="BQ80" s="182">
        <f t="shared" si="58"/>
        <v>-2.1500000000000057</v>
      </c>
    </row>
    <row r="81" spans="1:69">
      <c r="A81" s="8" t="s">
        <v>123</v>
      </c>
      <c r="B81" s="15">
        <f>'[3]01'!B83</f>
        <v>320</v>
      </c>
      <c r="C81" s="16">
        <f>'[3]01'!C83</f>
        <v>0</v>
      </c>
      <c r="D81" s="16">
        <f>'[3]01'!D83</f>
        <v>0</v>
      </c>
      <c r="E81" s="16">
        <f>'[3]01'!E83</f>
        <v>0</v>
      </c>
      <c r="F81" s="16">
        <f>'[3]01'!F83</f>
        <v>920</v>
      </c>
      <c r="G81" s="16">
        <f>'[3]01'!G83</f>
        <v>0</v>
      </c>
      <c r="H81" s="17">
        <f t="shared" si="59"/>
        <v>1240</v>
      </c>
      <c r="I81" s="15">
        <f>'[3]01'!J83</f>
        <v>320</v>
      </c>
      <c r="J81" s="16">
        <f>'[3]01'!K83</f>
        <v>0</v>
      </c>
      <c r="K81" s="16">
        <f>'[3]01'!L83</f>
        <v>0</v>
      </c>
      <c r="L81" s="16">
        <f>'[3]01'!M83</f>
        <v>0</v>
      </c>
      <c r="M81" s="16">
        <f>'[3]01'!N83</f>
        <v>400</v>
      </c>
      <c r="N81" s="16">
        <f>'[3]01'!O83</f>
        <v>0</v>
      </c>
      <c r="O81" s="17">
        <f t="shared" si="60"/>
        <v>720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400</v>
      </c>
      <c r="V81" s="16">
        <f t="shared" si="32"/>
        <v>0</v>
      </c>
      <c r="W81" s="17">
        <f t="shared" si="61"/>
        <v>720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24</v>
      </c>
      <c r="AC81" s="8">
        <f t="shared" si="41"/>
        <v>0</v>
      </c>
      <c r="AD81" s="8">
        <f t="shared" si="42"/>
        <v>56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24</v>
      </c>
      <c r="AJ81" s="8">
        <f t="shared" si="48"/>
        <v>0</v>
      </c>
      <c r="AK81" s="8">
        <f t="shared" si="49"/>
        <v>56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352</v>
      </c>
      <c r="AQ81" s="8">
        <f t="shared" si="34"/>
        <v>0</v>
      </c>
      <c r="AR81" s="8">
        <f t="shared" si="50"/>
        <v>608</v>
      </c>
      <c r="AT81" s="8">
        <v>56</v>
      </c>
      <c r="AU81" s="8">
        <v>56</v>
      </c>
      <c r="AW81" s="201">
        <v>32</v>
      </c>
      <c r="AX81" s="201">
        <v>0</v>
      </c>
      <c r="AY81" s="201">
        <v>0</v>
      </c>
      <c r="AZ81" s="201">
        <v>0</v>
      </c>
      <c r="BA81" s="201">
        <v>24</v>
      </c>
      <c r="BB81" s="201">
        <v>0</v>
      </c>
      <c r="BC81" s="8">
        <f t="shared" si="51"/>
        <v>56</v>
      </c>
      <c r="BD81" s="201">
        <v>32</v>
      </c>
      <c r="BE81" s="201">
        <v>0</v>
      </c>
      <c r="BF81" s="201">
        <v>0</v>
      </c>
      <c r="BG81" s="201">
        <v>0</v>
      </c>
      <c r="BH81" s="201">
        <v>24</v>
      </c>
      <c r="BI81" s="201">
        <v>0</v>
      </c>
      <c r="BJ81" s="8">
        <f t="shared" si="52"/>
        <v>56</v>
      </c>
      <c r="BL81" s="8">
        <f t="shared" si="53"/>
        <v>56</v>
      </c>
      <c r="BM81" s="8">
        <f t="shared" si="54"/>
        <v>56</v>
      </c>
      <c r="BN81" s="8">
        <f t="shared" si="55"/>
        <v>56</v>
      </c>
      <c r="BO81" s="8">
        <f t="shared" si="56"/>
        <v>56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'[3]01'!B84</f>
        <v>320</v>
      </c>
      <c r="C82" s="16">
        <f>'[3]01'!C84</f>
        <v>0</v>
      </c>
      <c r="D82" s="16">
        <f>'[3]01'!D84</f>
        <v>0</v>
      </c>
      <c r="E82" s="16">
        <f>'[3]01'!E84</f>
        <v>0</v>
      </c>
      <c r="F82" s="16">
        <f>'[3]01'!F84</f>
        <v>920</v>
      </c>
      <c r="G82" s="16">
        <f>'[3]01'!G84</f>
        <v>0</v>
      </c>
      <c r="H82" s="17">
        <f t="shared" si="59"/>
        <v>1240</v>
      </c>
      <c r="I82" s="15">
        <f>'[3]01'!J84</f>
        <v>320</v>
      </c>
      <c r="J82" s="16">
        <f>'[3]01'!K84</f>
        <v>0</v>
      </c>
      <c r="K82" s="16">
        <f>'[3]01'!L84</f>
        <v>0</v>
      </c>
      <c r="L82" s="16">
        <f>'[3]01'!M84</f>
        <v>0</v>
      </c>
      <c r="M82" s="16">
        <f>'[3]01'!N84</f>
        <v>400</v>
      </c>
      <c r="N82" s="16">
        <f>'[3]01'!O84</f>
        <v>0</v>
      </c>
      <c r="O82" s="17">
        <f t="shared" si="60"/>
        <v>720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400</v>
      </c>
      <c r="V82" s="16">
        <f t="shared" si="32"/>
        <v>0</v>
      </c>
      <c r="W82" s="17">
        <f t="shared" si="61"/>
        <v>720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24.5</v>
      </c>
      <c r="AC82" s="8">
        <f t="shared" si="41"/>
        <v>0</v>
      </c>
      <c r="AD82" s="8">
        <f t="shared" si="42"/>
        <v>56.5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24.5</v>
      </c>
      <c r="AJ82" s="8">
        <f t="shared" si="48"/>
        <v>0</v>
      </c>
      <c r="AK82" s="8">
        <f t="shared" si="49"/>
        <v>56.5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351</v>
      </c>
      <c r="AQ82" s="8">
        <f t="shared" si="34"/>
        <v>0</v>
      </c>
      <c r="AR82" s="8">
        <f t="shared" si="50"/>
        <v>607</v>
      </c>
      <c r="AT82" s="8">
        <v>56.5</v>
      </c>
      <c r="AU82" s="8">
        <v>56.5</v>
      </c>
      <c r="AW82" s="201">
        <v>32</v>
      </c>
      <c r="AX82" s="201">
        <v>0</v>
      </c>
      <c r="AY82" s="201">
        <v>0</v>
      </c>
      <c r="AZ82" s="201">
        <v>0</v>
      </c>
      <c r="BA82" s="201">
        <v>24.5</v>
      </c>
      <c r="BB82" s="201">
        <v>0</v>
      </c>
      <c r="BC82" s="8">
        <f t="shared" si="51"/>
        <v>56.5</v>
      </c>
      <c r="BD82" s="201">
        <v>32</v>
      </c>
      <c r="BE82" s="201">
        <v>0</v>
      </c>
      <c r="BF82" s="201">
        <v>0</v>
      </c>
      <c r="BG82" s="201">
        <v>0</v>
      </c>
      <c r="BH82" s="201">
        <v>24.5</v>
      </c>
      <c r="BI82" s="201">
        <v>0</v>
      </c>
      <c r="BJ82" s="8">
        <f t="shared" si="52"/>
        <v>56.5</v>
      </c>
      <c r="BL82" s="8">
        <f t="shared" si="53"/>
        <v>56.5</v>
      </c>
      <c r="BM82" s="8">
        <f t="shared" si="54"/>
        <v>56.5</v>
      </c>
      <c r="BN82" s="8">
        <f t="shared" si="55"/>
        <v>56.5</v>
      </c>
      <c r="BO82" s="8">
        <f t="shared" si="56"/>
        <v>56.5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'[3]01'!B85</f>
        <v>320</v>
      </c>
      <c r="C83" s="16">
        <f>'[3]01'!C85</f>
        <v>0</v>
      </c>
      <c r="D83" s="16">
        <f>'[3]01'!D85</f>
        <v>0</v>
      </c>
      <c r="E83" s="16">
        <f>'[3]01'!E85</f>
        <v>0</v>
      </c>
      <c r="F83" s="16">
        <f>'[3]01'!F85</f>
        <v>920</v>
      </c>
      <c r="G83" s="16">
        <f>'[3]01'!G85</f>
        <v>0</v>
      </c>
      <c r="H83" s="17">
        <f t="shared" si="59"/>
        <v>1240</v>
      </c>
      <c r="I83" s="15">
        <f>'[3]01'!J85</f>
        <v>320</v>
      </c>
      <c r="J83" s="16">
        <f>'[3]01'!K85</f>
        <v>0</v>
      </c>
      <c r="K83" s="16">
        <f>'[3]01'!L85</f>
        <v>0</v>
      </c>
      <c r="L83" s="16">
        <f>'[3]01'!M85</f>
        <v>0</v>
      </c>
      <c r="M83" s="16">
        <f>'[3]01'!N85</f>
        <v>408</v>
      </c>
      <c r="N83" s="16">
        <f>'[3]01'!O85</f>
        <v>0</v>
      </c>
      <c r="O83" s="17">
        <f t="shared" si="60"/>
        <v>728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408</v>
      </c>
      <c r="V83" s="16">
        <f t="shared" si="32"/>
        <v>0</v>
      </c>
      <c r="W83" s="17">
        <f t="shared" si="61"/>
        <v>728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408</v>
      </c>
      <c r="AQ83" s="8">
        <f t="shared" si="34"/>
        <v>0</v>
      </c>
      <c r="AR83" s="8">
        <f t="shared" si="50"/>
        <v>664</v>
      </c>
      <c r="AT83" s="8">
        <v>32</v>
      </c>
      <c r="AU83" s="8">
        <v>32</v>
      </c>
      <c r="AW83" s="201">
        <v>32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 s="8">
        <f t="shared" si="51"/>
        <v>32</v>
      </c>
      <c r="BD83" s="201">
        <v>32</v>
      </c>
      <c r="BE83" s="201">
        <v>0</v>
      </c>
      <c r="BF83" s="201">
        <v>0</v>
      </c>
      <c r="BG83" s="201">
        <v>0</v>
      </c>
      <c r="BH83" s="201">
        <v>0</v>
      </c>
      <c r="BI83" s="201">
        <v>0</v>
      </c>
      <c r="BJ83" s="8">
        <f t="shared" si="52"/>
        <v>32</v>
      </c>
      <c r="BL83" s="8">
        <f t="shared" si="53"/>
        <v>32</v>
      </c>
      <c r="BM83" s="8">
        <f t="shared" si="54"/>
        <v>32</v>
      </c>
      <c r="BN83" s="8">
        <f t="shared" si="55"/>
        <v>32</v>
      </c>
      <c r="BO83" s="8">
        <f t="shared" si="56"/>
        <v>32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'[3]01'!B86</f>
        <v>320</v>
      </c>
      <c r="C84" s="16">
        <f>'[3]01'!C86</f>
        <v>0</v>
      </c>
      <c r="D84" s="16">
        <f>'[3]01'!D86</f>
        <v>0</v>
      </c>
      <c r="E84" s="16">
        <f>'[3]01'!E86</f>
        <v>0</v>
      </c>
      <c r="F84" s="16">
        <f>'[3]01'!F86</f>
        <v>920</v>
      </c>
      <c r="G84" s="16">
        <f>'[3]01'!G86</f>
        <v>0</v>
      </c>
      <c r="H84" s="17">
        <f t="shared" si="59"/>
        <v>1240</v>
      </c>
      <c r="I84" s="15">
        <f>'[3]01'!J86</f>
        <v>320</v>
      </c>
      <c r="J84" s="16">
        <f>'[3]01'!K86</f>
        <v>0</v>
      </c>
      <c r="K84" s="16">
        <f>'[3]01'!L86</f>
        <v>0</v>
      </c>
      <c r="L84" s="16">
        <f>'[3]01'!M86</f>
        <v>0</v>
      </c>
      <c r="M84" s="16">
        <f>'[3]01'!N86</f>
        <v>432</v>
      </c>
      <c r="N84" s="16">
        <f>'[3]01'!O86</f>
        <v>0</v>
      </c>
      <c r="O84" s="17">
        <f t="shared" si="60"/>
        <v>752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432</v>
      </c>
      <c r="V84" s="16">
        <f t="shared" si="32"/>
        <v>0</v>
      </c>
      <c r="W84" s="17">
        <f t="shared" si="61"/>
        <v>752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432</v>
      </c>
      <c r="AQ84" s="8">
        <f t="shared" si="34"/>
        <v>0</v>
      </c>
      <c r="AR84" s="8">
        <f t="shared" si="50"/>
        <v>688</v>
      </c>
      <c r="AT84" s="8">
        <v>32</v>
      </c>
      <c r="AU84" s="8">
        <v>32</v>
      </c>
      <c r="AW84" s="201">
        <v>32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 s="8">
        <f t="shared" si="51"/>
        <v>32</v>
      </c>
      <c r="BD84" s="201">
        <v>32</v>
      </c>
      <c r="BE84" s="201">
        <v>0</v>
      </c>
      <c r="BF84" s="201">
        <v>0</v>
      </c>
      <c r="BG84" s="201">
        <v>0</v>
      </c>
      <c r="BH84" s="201">
        <v>0</v>
      </c>
      <c r="BI84" s="201">
        <v>0</v>
      </c>
      <c r="BJ84" s="8">
        <f t="shared" si="52"/>
        <v>32</v>
      </c>
      <c r="BL84" s="8">
        <f t="shared" si="53"/>
        <v>32</v>
      </c>
      <c r="BM84" s="8">
        <f t="shared" si="54"/>
        <v>32</v>
      </c>
      <c r="BN84" s="8">
        <f t="shared" si="55"/>
        <v>32</v>
      </c>
      <c r="BO84" s="8">
        <f t="shared" si="56"/>
        <v>32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'[3]01'!B87</f>
        <v>320</v>
      </c>
      <c r="C85" s="16">
        <f>'[3]01'!C87</f>
        <v>0</v>
      </c>
      <c r="D85" s="16">
        <f>'[3]01'!D87</f>
        <v>0</v>
      </c>
      <c r="E85" s="16">
        <f>'[3]01'!E87</f>
        <v>0</v>
      </c>
      <c r="F85" s="16">
        <f>'[3]01'!F87</f>
        <v>920</v>
      </c>
      <c r="G85" s="16">
        <f>'[3]01'!G87</f>
        <v>0</v>
      </c>
      <c r="H85" s="17">
        <f t="shared" si="59"/>
        <v>1240</v>
      </c>
      <c r="I85" s="15">
        <f>'[3]01'!J87</f>
        <v>320</v>
      </c>
      <c r="J85" s="16">
        <f>'[3]01'!K87</f>
        <v>0</v>
      </c>
      <c r="K85" s="16">
        <f>'[3]01'!L87</f>
        <v>0</v>
      </c>
      <c r="L85" s="16">
        <f>'[3]01'!M87</f>
        <v>0</v>
      </c>
      <c r="M85" s="16">
        <f>'[3]01'!N87</f>
        <v>467.94</v>
      </c>
      <c r="N85" s="16">
        <f>'[3]01'!O87</f>
        <v>0</v>
      </c>
      <c r="O85" s="17">
        <f t="shared" si="60"/>
        <v>787.94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467.94</v>
      </c>
      <c r="V85" s="16">
        <f t="shared" si="32"/>
        <v>0</v>
      </c>
      <c r="W85" s="17">
        <f t="shared" si="61"/>
        <v>787.94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467.94</v>
      </c>
      <c r="AQ85" s="8">
        <f t="shared" si="34"/>
        <v>0</v>
      </c>
      <c r="AR85" s="8">
        <f t="shared" si="50"/>
        <v>723.94</v>
      </c>
      <c r="AT85" s="8">
        <v>32</v>
      </c>
      <c r="AU85" s="8">
        <v>32</v>
      </c>
      <c r="AW85" s="201">
        <v>32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 s="8">
        <f t="shared" si="51"/>
        <v>32</v>
      </c>
      <c r="BD85" s="201">
        <v>32</v>
      </c>
      <c r="BE85" s="201">
        <v>0</v>
      </c>
      <c r="BF85" s="201">
        <v>0</v>
      </c>
      <c r="BG85" s="201">
        <v>0</v>
      </c>
      <c r="BH85" s="201">
        <v>0</v>
      </c>
      <c r="BI85" s="201">
        <v>0</v>
      </c>
      <c r="BJ85" s="8">
        <f t="shared" si="52"/>
        <v>32</v>
      </c>
      <c r="BL85" s="8">
        <f t="shared" si="53"/>
        <v>32</v>
      </c>
      <c r="BM85" s="8">
        <f t="shared" si="54"/>
        <v>32</v>
      </c>
      <c r="BN85" s="8">
        <f t="shared" si="55"/>
        <v>32</v>
      </c>
      <c r="BO85" s="8">
        <f t="shared" si="56"/>
        <v>32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'[3]01'!B88</f>
        <v>320</v>
      </c>
      <c r="C86" s="16">
        <f>'[3]01'!C88</f>
        <v>0</v>
      </c>
      <c r="D86" s="16">
        <f>'[3]01'!D88</f>
        <v>0</v>
      </c>
      <c r="E86" s="16">
        <f>'[3]01'!E88</f>
        <v>0</v>
      </c>
      <c r="F86" s="16">
        <f>'[3]01'!F88</f>
        <v>920</v>
      </c>
      <c r="G86" s="16">
        <f>'[3]01'!G88</f>
        <v>0</v>
      </c>
      <c r="H86" s="17">
        <f t="shared" si="59"/>
        <v>1240</v>
      </c>
      <c r="I86" s="15">
        <f>'[3]01'!J88</f>
        <v>320</v>
      </c>
      <c r="J86" s="16">
        <f>'[3]01'!K88</f>
        <v>0</v>
      </c>
      <c r="K86" s="16">
        <f>'[3]01'!L88</f>
        <v>0</v>
      </c>
      <c r="L86" s="16">
        <f>'[3]01'!M88</f>
        <v>0</v>
      </c>
      <c r="M86" s="16">
        <f>'[3]01'!N88</f>
        <v>416</v>
      </c>
      <c r="N86" s="16">
        <f>'[3]01'!O88</f>
        <v>0</v>
      </c>
      <c r="O86" s="17">
        <f t="shared" si="60"/>
        <v>736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416</v>
      </c>
      <c r="V86" s="16">
        <f t="shared" si="32"/>
        <v>0</v>
      </c>
      <c r="W86" s="17">
        <f t="shared" si="61"/>
        <v>736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416</v>
      </c>
      <c r="AQ86" s="8">
        <f t="shared" si="34"/>
        <v>0</v>
      </c>
      <c r="AR86" s="8">
        <f t="shared" si="50"/>
        <v>672</v>
      </c>
      <c r="AT86" s="8">
        <v>32</v>
      </c>
      <c r="AU86" s="8">
        <v>32</v>
      </c>
      <c r="AW86" s="201">
        <v>32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 s="8">
        <f t="shared" si="51"/>
        <v>32</v>
      </c>
      <c r="BD86" s="201">
        <v>32</v>
      </c>
      <c r="BE86" s="201">
        <v>0</v>
      </c>
      <c r="BF86" s="201">
        <v>0</v>
      </c>
      <c r="BG86" s="201">
        <v>0</v>
      </c>
      <c r="BH86" s="201">
        <v>0</v>
      </c>
      <c r="BI86" s="201">
        <v>0</v>
      </c>
      <c r="BJ86" s="8">
        <f t="shared" si="52"/>
        <v>32</v>
      </c>
      <c r="BL86" s="8">
        <f t="shared" si="53"/>
        <v>32</v>
      </c>
      <c r="BM86" s="8">
        <f t="shared" si="54"/>
        <v>32</v>
      </c>
      <c r="BN86" s="8">
        <f t="shared" si="55"/>
        <v>32</v>
      </c>
      <c r="BO86" s="8">
        <f t="shared" si="56"/>
        <v>32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'[3]01'!B89</f>
        <v>320</v>
      </c>
      <c r="C87" s="16">
        <f>'[3]01'!C89</f>
        <v>0</v>
      </c>
      <c r="D87" s="16">
        <f>'[3]01'!D89</f>
        <v>0</v>
      </c>
      <c r="E87" s="16">
        <f>'[3]01'!E89</f>
        <v>0</v>
      </c>
      <c r="F87" s="16">
        <f>'[3]01'!F89</f>
        <v>920</v>
      </c>
      <c r="G87" s="16">
        <f>'[3]01'!G89</f>
        <v>0</v>
      </c>
      <c r="H87" s="17">
        <f t="shared" si="59"/>
        <v>1240</v>
      </c>
      <c r="I87" s="15">
        <f>'[3]01'!J89</f>
        <v>320</v>
      </c>
      <c r="J87" s="16">
        <f>'[3]01'!K89</f>
        <v>0</v>
      </c>
      <c r="K87" s="16">
        <f>'[3]01'!L89</f>
        <v>0</v>
      </c>
      <c r="L87" s="16">
        <f>'[3]01'!M89</f>
        <v>0</v>
      </c>
      <c r="M87" s="16">
        <f>'[3]01'!N89</f>
        <v>408</v>
      </c>
      <c r="N87" s="16">
        <f>'[3]01'!O89</f>
        <v>0</v>
      </c>
      <c r="O87" s="17">
        <f t="shared" si="60"/>
        <v>728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408</v>
      </c>
      <c r="V87" s="16">
        <f t="shared" si="32"/>
        <v>0</v>
      </c>
      <c r="W87" s="17">
        <f t="shared" si="61"/>
        <v>728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408</v>
      </c>
      <c r="AQ87" s="8">
        <f t="shared" si="34"/>
        <v>0</v>
      </c>
      <c r="AR87" s="8">
        <f t="shared" si="50"/>
        <v>664</v>
      </c>
      <c r="AT87" s="8">
        <v>32</v>
      </c>
      <c r="AU87" s="8">
        <v>32</v>
      </c>
      <c r="AW87" s="201">
        <v>32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 s="8">
        <f t="shared" si="51"/>
        <v>32</v>
      </c>
      <c r="BD87" s="201">
        <v>32</v>
      </c>
      <c r="BE87" s="201">
        <v>0</v>
      </c>
      <c r="BF87" s="201">
        <v>0</v>
      </c>
      <c r="BG87" s="201">
        <v>0</v>
      </c>
      <c r="BH87" s="201">
        <v>0</v>
      </c>
      <c r="BI87" s="201">
        <v>0</v>
      </c>
      <c r="BJ87" s="8">
        <f t="shared" si="52"/>
        <v>32</v>
      </c>
      <c r="BL87" s="8">
        <f t="shared" si="53"/>
        <v>32</v>
      </c>
      <c r="BM87" s="8">
        <f t="shared" si="54"/>
        <v>32</v>
      </c>
      <c r="BN87" s="8">
        <f t="shared" si="55"/>
        <v>32</v>
      </c>
      <c r="BO87" s="8">
        <f t="shared" si="56"/>
        <v>32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'[3]01'!B90</f>
        <v>320</v>
      </c>
      <c r="C88" s="16">
        <f>'[3]01'!C90</f>
        <v>0</v>
      </c>
      <c r="D88" s="16">
        <f>'[3]01'!D90</f>
        <v>0</v>
      </c>
      <c r="E88" s="16">
        <f>'[3]01'!E90</f>
        <v>0</v>
      </c>
      <c r="F88" s="16">
        <f>'[3]01'!F90</f>
        <v>920</v>
      </c>
      <c r="G88" s="16">
        <f>'[3]01'!G90</f>
        <v>0</v>
      </c>
      <c r="H88" s="17">
        <f t="shared" si="59"/>
        <v>1240</v>
      </c>
      <c r="I88" s="15">
        <f>'[3]01'!J90</f>
        <v>320</v>
      </c>
      <c r="J88" s="16">
        <f>'[3]01'!K90</f>
        <v>0</v>
      </c>
      <c r="K88" s="16">
        <f>'[3]01'!L90</f>
        <v>0</v>
      </c>
      <c r="L88" s="16">
        <f>'[3]01'!M90</f>
        <v>0</v>
      </c>
      <c r="M88" s="16">
        <f>'[3]01'!N90</f>
        <v>408</v>
      </c>
      <c r="N88" s="16">
        <f>'[3]01'!O90</f>
        <v>0</v>
      </c>
      <c r="O88" s="17">
        <f t="shared" si="60"/>
        <v>728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408</v>
      </c>
      <c r="V88" s="16">
        <f t="shared" si="32"/>
        <v>0</v>
      </c>
      <c r="W88" s="17">
        <f t="shared" si="61"/>
        <v>728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408</v>
      </c>
      <c r="AQ88" s="8">
        <f t="shared" si="34"/>
        <v>0</v>
      </c>
      <c r="AR88" s="8">
        <f t="shared" si="50"/>
        <v>664</v>
      </c>
      <c r="AT88" s="8">
        <v>32</v>
      </c>
      <c r="AU88" s="8">
        <v>32</v>
      </c>
      <c r="AW88" s="201">
        <v>32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 s="8">
        <f t="shared" si="51"/>
        <v>32</v>
      </c>
      <c r="BD88" s="201">
        <v>32</v>
      </c>
      <c r="BE88" s="201">
        <v>0</v>
      </c>
      <c r="BF88" s="201">
        <v>0</v>
      </c>
      <c r="BG88" s="201">
        <v>0</v>
      </c>
      <c r="BH88" s="201">
        <v>0</v>
      </c>
      <c r="BI88" s="201">
        <v>0</v>
      </c>
      <c r="BJ88" s="8">
        <f t="shared" si="52"/>
        <v>32</v>
      </c>
      <c r="BL88" s="8">
        <f t="shared" si="53"/>
        <v>32</v>
      </c>
      <c r="BM88" s="8">
        <f t="shared" si="54"/>
        <v>32</v>
      </c>
      <c r="BN88" s="8">
        <f t="shared" si="55"/>
        <v>32</v>
      </c>
      <c r="BO88" s="8">
        <f t="shared" si="56"/>
        <v>32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'[3]01'!B91</f>
        <v>320</v>
      </c>
      <c r="C89" s="16">
        <f>'[3]01'!C91</f>
        <v>0</v>
      </c>
      <c r="D89" s="16">
        <f>'[3]01'!D91</f>
        <v>0</v>
      </c>
      <c r="E89" s="16">
        <f>'[3]01'!E91</f>
        <v>0</v>
      </c>
      <c r="F89" s="16">
        <f>'[3]01'!F91</f>
        <v>920</v>
      </c>
      <c r="G89" s="16">
        <f>'[3]01'!G91</f>
        <v>0</v>
      </c>
      <c r="H89" s="17">
        <f t="shared" si="59"/>
        <v>1240</v>
      </c>
      <c r="I89" s="15">
        <f>'[3]01'!J91</f>
        <v>320</v>
      </c>
      <c r="J89" s="16">
        <f>'[3]01'!K91</f>
        <v>0</v>
      </c>
      <c r="K89" s="16">
        <f>'[3]01'!L91</f>
        <v>0</v>
      </c>
      <c r="L89" s="16">
        <f>'[3]01'!M91</f>
        <v>0</v>
      </c>
      <c r="M89" s="16">
        <f>'[3]01'!N91</f>
        <v>417.18</v>
      </c>
      <c r="N89" s="16">
        <f>'[3]01'!O91</f>
        <v>0</v>
      </c>
      <c r="O89" s="17">
        <f t="shared" si="60"/>
        <v>737.18000000000006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417.18</v>
      </c>
      <c r="V89" s="16">
        <f t="shared" si="32"/>
        <v>0</v>
      </c>
      <c r="W89" s="17">
        <f t="shared" si="61"/>
        <v>737.18000000000006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417.18</v>
      </c>
      <c r="AQ89" s="8">
        <f t="shared" si="34"/>
        <v>0</v>
      </c>
      <c r="AR89" s="8">
        <f t="shared" si="50"/>
        <v>673.18000000000006</v>
      </c>
      <c r="AT89" s="8">
        <v>32</v>
      </c>
      <c r="AU89" s="8">
        <v>32</v>
      </c>
      <c r="AW89" s="201">
        <v>32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 s="8">
        <f t="shared" si="51"/>
        <v>32</v>
      </c>
      <c r="BD89" s="201">
        <v>32</v>
      </c>
      <c r="BE89" s="201">
        <v>0</v>
      </c>
      <c r="BF89" s="201">
        <v>0</v>
      </c>
      <c r="BG89" s="201">
        <v>0</v>
      </c>
      <c r="BH89" s="201">
        <v>0</v>
      </c>
      <c r="BI89" s="201">
        <v>0</v>
      </c>
      <c r="BJ89" s="8">
        <f t="shared" si="52"/>
        <v>32</v>
      </c>
      <c r="BL89" s="8">
        <f t="shared" si="53"/>
        <v>32</v>
      </c>
      <c r="BM89" s="8">
        <f t="shared" si="54"/>
        <v>32</v>
      </c>
      <c r="BN89" s="8">
        <f t="shared" si="55"/>
        <v>32</v>
      </c>
      <c r="BO89" s="8">
        <f t="shared" si="56"/>
        <v>32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'[3]01'!B92</f>
        <v>320</v>
      </c>
      <c r="C90" s="16">
        <f>'[3]01'!C92</f>
        <v>0</v>
      </c>
      <c r="D90" s="16">
        <f>'[3]01'!D92</f>
        <v>0</v>
      </c>
      <c r="E90" s="16">
        <f>'[3]01'!E92</f>
        <v>0</v>
      </c>
      <c r="F90" s="16">
        <f>'[3]01'!F92</f>
        <v>920</v>
      </c>
      <c r="G90" s="16">
        <f>'[3]01'!G92</f>
        <v>0</v>
      </c>
      <c r="H90" s="17">
        <f t="shared" si="59"/>
        <v>1240</v>
      </c>
      <c r="I90" s="15">
        <f>'[3]01'!J92</f>
        <v>320</v>
      </c>
      <c r="J90" s="16">
        <f>'[3]01'!K92</f>
        <v>0</v>
      </c>
      <c r="K90" s="16">
        <f>'[3]01'!L92</f>
        <v>0</v>
      </c>
      <c r="L90" s="16">
        <f>'[3]01'!M92</f>
        <v>0</v>
      </c>
      <c r="M90" s="16">
        <f>'[3]01'!N92</f>
        <v>487.33</v>
      </c>
      <c r="N90" s="16">
        <f>'[3]01'!O92</f>
        <v>0</v>
      </c>
      <c r="O90" s="17">
        <f t="shared" si="60"/>
        <v>807.32999999999993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487.33</v>
      </c>
      <c r="V90" s="16">
        <f t="shared" si="32"/>
        <v>0</v>
      </c>
      <c r="W90" s="17">
        <f t="shared" si="61"/>
        <v>807.32999999999993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487.33</v>
      </c>
      <c r="AQ90" s="8">
        <f t="shared" si="34"/>
        <v>0</v>
      </c>
      <c r="AR90" s="8">
        <f t="shared" si="50"/>
        <v>743.32999999999993</v>
      </c>
      <c r="AT90" s="8">
        <v>32</v>
      </c>
      <c r="AU90" s="8">
        <v>32</v>
      </c>
      <c r="AW90" s="201">
        <v>32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 s="8">
        <f t="shared" si="51"/>
        <v>32</v>
      </c>
      <c r="BD90" s="201">
        <v>32</v>
      </c>
      <c r="BE90" s="201">
        <v>0</v>
      </c>
      <c r="BF90" s="201">
        <v>0</v>
      </c>
      <c r="BG90" s="201">
        <v>0</v>
      </c>
      <c r="BH90" s="201">
        <v>0</v>
      </c>
      <c r="BI90" s="201">
        <v>0</v>
      </c>
      <c r="BJ90" s="8">
        <f t="shared" si="52"/>
        <v>32</v>
      </c>
      <c r="BL90" s="8">
        <f t="shared" si="53"/>
        <v>32</v>
      </c>
      <c r="BM90" s="8">
        <f t="shared" si="54"/>
        <v>32</v>
      </c>
      <c r="BN90" s="8">
        <f t="shared" si="55"/>
        <v>32</v>
      </c>
      <c r="BO90" s="8">
        <f t="shared" si="56"/>
        <v>32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'[3]01'!B93</f>
        <v>320</v>
      </c>
      <c r="C91" s="16">
        <f>'[3]01'!C93</f>
        <v>0</v>
      </c>
      <c r="D91" s="16">
        <f>'[3]01'!D93</f>
        <v>0</v>
      </c>
      <c r="E91" s="16">
        <f>'[3]01'!E93</f>
        <v>0</v>
      </c>
      <c r="F91" s="16">
        <f>'[3]01'!F93</f>
        <v>920</v>
      </c>
      <c r="G91" s="16">
        <f>'[3]01'!G93</f>
        <v>0</v>
      </c>
      <c r="H91" s="17">
        <f t="shared" si="59"/>
        <v>1240</v>
      </c>
      <c r="I91" s="15">
        <f>'[3]01'!J93</f>
        <v>320</v>
      </c>
      <c r="J91" s="16">
        <f>'[3]01'!K93</f>
        <v>0</v>
      </c>
      <c r="K91" s="16">
        <f>'[3]01'!L93</f>
        <v>0</v>
      </c>
      <c r="L91" s="16">
        <f>'[3]01'!M93</f>
        <v>0</v>
      </c>
      <c r="M91" s="16">
        <f>'[3]01'!N93</f>
        <v>413</v>
      </c>
      <c r="N91" s="16">
        <f>'[3]01'!O93</f>
        <v>0</v>
      </c>
      <c r="O91" s="17">
        <f t="shared" si="60"/>
        <v>733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413</v>
      </c>
      <c r="V91" s="16">
        <f t="shared" si="32"/>
        <v>0</v>
      </c>
      <c r="W91" s="17">
        <f t="shared" si="61"/>
        <v>733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413</v>
      </c>
      <c r="AQ91" s="8">
        <f t="shared" si="34"/>
        <v>0</v>
      </c>
      <c r="AR91" s="8">
        <f t="shared" si="50"/>
        <v>669</v>
      </c>
      <c r="AT91" s="8">
        <v>32</v>
      </c>
      <c r="AU91" s="8">
        <v>32</v>
      </c>
      <c r="AW91" s="201">
        <v>32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 s="8">
        <f t="shared" si="51"/>
        <v>32</v>
      </c>
      <c r="BD91" s="201">
        <v>32</v>
      </c>
      <c r="BE91" s="201">
        <v>0</v>
      </c>
      <c r="BF91" s="201">
        <v>0</v>
      </c>
      <c r="BG91" s="201">
        <v>0</v>
      </c>
      <c r="BH91" s="201">
        <v>0</v>
      </c>
      <c r="BI91" s="201">
        <v>0</v>
      </c>
      <c r="BJ91" s="8">
        <f t="shared" si="52"/>
        <v>32</v>
      </c>
      <c r="BL91" s="8">
        <f t="shared" si="53"/>
        <v>32</v>
      </c>
      <c r="BM91" s="8">
        <f t="shared" si="54"/>
        <v>32</v>
      </c>
      <c r="BN91" s="8">
        <f t="shared" si="55"/>
        <v>32</v>
      </c>
      <c r="BO91" s="8">
        <f t="shared" si="56"/>
        <v>32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'[3]01'!B94</f>
        <v>320</v>
      </c>
      <c r="C92" s="16">
        <f>'[3]01'!C94</f>
        <v>0</v>
      </c>
      <c r="D92" s="16">
        <f>'[3]01'!D94</f>
        <v>0</v>
      </c>
      <c r="E92" s="16">
        <f>'[3]01'!E94</f>
        <v>0</v>
      </c>
      <c r="F92" s="16">
        <f>'[3]01'!F94</f>
        <v>920</v>
      </c>
      <c r="G92" s="16">
        <f>'[3]01'!G94</f>
        <v>0</v>
      </c>
      <c r="H92" s="17">
        <f t="shared" si="59"/>
        <v>1240</v>
      </c>
      <c r="I92" s="15">
        <f>'[3]01'!J94</f>
        <v>320</v>
      </c>
      <c r="J92" s="16">
        <f>'[3]01'!K94</f>
        <v>0</v>
      </c>
      <c r="K92" s="16">
        <f>'[3]01'!L94</f>
        <v>0</v>
      </c>
      <c r="L92" s="16">
        <f>'[3]01'!M94</f>
        <v>0</v>
      </c>
      <c r="M92" s="16">
        <f>'[3]01'!N94</f>
        <v>445.04</v>
      </c>
      <c r="N92" s="16">
        <f>'[3]01'!O94</f>
        <v>0</v>
      </c>
      <c r="O92" s="17">
        <f t="shared" si="60"/>
        <v>765.04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445.04</v>
      </c>
      <c r="V92" s="16">
        <f t="shared" si="32"/>
        <v>0</v>
      </c>
      <c r="W92" s="17">
        <f t="shared" si="61"/>
        <v>765.04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445.04</v>
      </c>
      <c r="AQ92" s="8">
        <f t="shared" si="34"/>
        <v>0</v>
      </c>
      <c r="AR92" s="8">
        <f t="shared" si="50"/>
        <v>701.04</v>
      </c>
      <c r="AT92" s="8">
        <v>32</v>
      </c>
      <c r="AU92" s="8">
        <v>32</v>
      </c>
      <c r="AW92" s="201">
        <v>32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 s="8">
        <f t="shared" si="51"/>
        <v>32</v>
      </c>
      <c r="BD92" s="201">
        <v>32</v>
      </c>
      <c r="BE92" s="201">
        <v>0</v>
      </c>
      <c r="BF92" s="201">
        <v>0</v>
      </c>
      <c r="BG92" s="201">
        <v>0</v>
      </c>
      <c r="BH92" s="201">
        <v>0</v>
      </c>
      <c r="BI92" s="201">
        <v>0</v>
      </c>
      <c r="BJ92" s="8">
        <f t="shared" si="52"/>
        <v>32</v>
      </c>
      <c r="BL92" s="8">
        <f t="shared" si="53"/>
        <v>32</v>
      </c>
      <c r="BM92" s="8">
        <f t="shared" si="54"/>
        <v>32</v>
      </c>
      <c r="BN92" s="8">
        <f t="shared" si="55"/>
        <v>32</v>
      </c>
      <c r="BO92" s="8">
        <f t="shared" si="56"/>
        <v>32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'[3]01'!B95</f>
        <v>320</v>
      </c>
      <c r="C93" s="16">
        <f>'[3]01'!C95</f>
        <v>0</v>
      </c>
      <c r="D93" s="16">
        <f>'[3]01'!D95</f>
        <v>0</v>
      </c>
      <c r="E93" s="16">
        <f>'[3]01'!E95</f>
        <v>0</v>
      </c>
      <c r="F93" s="16">
        <f>'[3]01'!F95</f>
        <v>920</v>
      </c>
      <c r="G93" s="16">
        <f>'[3]01'!G95</f>
        <v>0</v>
      </c>
      <c r="H93" s="17">
        <f t="shared" si="59"/>
        <v>1240</v>
      </c>
      <c r="I93" s="15">
        <f>'[3]01'!J95</f>
        <v>320</v>
      </c>
      <c r="J93" s="16">
        <f>'[3]01'!K95</f>
        <v>0</v>
      </c>
      <c r="K93" s="16">
        <f>'[3]01'!L95</f>
        <v>0</v>
      </c>
      <c r="L93" s="16">
        <f>'[3]01'!M95</f>
        <v>0</v>
      </c>
      <c r="M93" s="16">
        <f>'[3]01'!N95</f>
        <v>400</v>
      </c>
      <c r="N93" s="16">
        <f>'[3]01'!O95</f>
        <v>0</v>
      </c>
      <c r="O93" s="17">
        <f t="shared" si="60"/>
        <v>720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400</v>
      </c>
      <c r="V93" s="16">
        <f t="shared" si="32"/>
        <v>0</v>
      </c>
      <c r="W93" s="17">
        <f t="shared" si="61"/>
        <v>720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0.5</v>
      </c>
      <c r="AC93" s="8">
        <f t="shared" si="41"/>
        <v>0</v>
      </c>
      <c r="AD93" s="8">
        <f t="shared" si="42"/>
        <v>32.5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0.5</v>
      </c>
      <c r="AJ93" s="8">
        <f t="shared" si="48"/>
        <v>0</v>
      </c>
      <c r="AK93" s="8">
        <f t="shared" si="49"/>
        <v>32.5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399</v>
      </c>
      <c r="AQ93" s="8">
        <f t="shared" si="34"/>
        <v>0</v>
      </c>
      <c r="AR93" s="8">
        <f t="shared" si="50"/>
        <v>655</v>
      </c>
      <c r="AT93" s="8">
        <v>32</v>
      </c>
      <c r="AU93" s="8">
        <v>32</v>
      </c>
      <c r="AW93" s="201">
        <v>32</v>
      </c>
      <c r="AX93" s="201">
        <v>0</v>
      </c>
      <c r="AY93" s="201">
        <v>0</v>
      </c>
      <c r="AZ93" s="201">
        <v>0</v>
      </c>
      <c r="BA93" s="201">
        <v>0.5</v>
      </c>
      <c r="BB93" s="201">
        <v>0</v>
      </c>
      <c r="BC93" s="8">
        <f t="shared" si="51"/>
        <v>32.5</v>
      </c>
      <c r="BD93" s="201">
        <v>32</v>
      </c>
      <c r="BE93" s="201">
        <v>0</v>
      </c>
      <c r="BF93" s="201">
        <v>0</v>
      </c>
      <c r="BG93" s="201">
        <v>0</v>
      </c>
      <c r="BH93" s="201">
        <v>0.5</v>
      </c>
      <c r="BI93" s="201">
        <v>0</v>
      </c>
      <c r="BJ93" s="8">
        <f t="shared" si="52"/>
        <v>32.5</v>
      </c>
      <c r="BL93" s="8">
        <f t="shared" si="53"/>
        <v>32</v>
      </c>
      <c r="BM93" s="8">
        <f t="shared" si="54"/>
        <v>32</v>
      </c>
      <c r="BN93" s="8">
        <f t="shared" si="55"/>
        <v>32.5</v>
      </c>
      <c r="BO93" s="8">
        <f t="shared" si="56"/>
        <v>32.5</v>
      </c>
      <c r="BP93" s="182">
        <f t="shared" si="57"/>
        <v>-0.5</v>
      </c>
      <c r="BQ93" s="182">
        <f t="shared" si="58"/>
        <v>-0.5</v>
      </c>
    </row>
    <row r="94" spans="1:69">
      <c r="A94" s="8" t="s">
        <v>136</v>
      </c>
      <c r="B94" s="15">
        <f>'[3]01'!B96</f>
        <v>320</v>
      </c>
      <c r="C94" s="16">
        <f>'[3]01'!C96</f>
        <v>0</v>
      </c>
      <c r="D94" s="16">
        <f>'[3]01'!D96</f>
        <v>0</v>
      </c>
      <c r="E94" s="16">
        <f>'[3]01'!E96</f>
        <v>0</v>
      </c>
      <c r="F94" s="16">
        <f>'[3]01'!F96</f>
        <v>920</v>
      </c>
      <c r="G94" s="16">
        <f>'[3]01'!G96</f>
        <v>0</v>
      </c>
      <c r="H94" s="17">
        <f t="shared" si="59"/>
        <v>1240</v>
      </c>
      <c r="I94" s="15">
        <f>'[3]01'!J96</f>
        <v>320</v>
      </c>
      <c r="J94" s="16">
        <f>'[3]01'!K96</f>
        <v>0</v>
      </c>
      <c r="K94" s="16">
        <f>'[3]01'!L96</f>
        <v>0</v>
      </c>
      <c r="L94" s="16">
        <f>'[3]01'!M96</f>
        <v>0</v>
      </c>
      <c r="M94" s="16">
        <f>'[3]01'!N96</f>
        <v>428</v>
      </c>
      <c r="N94" s="16">
        <f>'[3]01'!O96</f>
        <v>0</v>
      </c>
      <c r="O94" s="17">
        <f t="shared" si="60"/>
        <v>748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428</v>
      </c>
      <c r="V94" s="16">
        <f t="shared" si="32"/>
        <v>0</v>
      </c>
      <c r="W94" s="17">
        <f t="shared" si="61"/>
        <v>748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428</v>
      </c>
      <c r="AQ94" s="8">
        <f t="shared" si="34"/>
        <v>0</v>
      </c>
      <c r="AR94" s="8">
        <f t="shared" si="50"/>
        <v>684</v>
      </c>
      <c r="AT94" s="8">
        <v>32</v>
      </c>
      <c r="AU94" s="8">
        <v>32</v>
      </c>
      <c r="AW94" s="201">
        <v>32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 s="8">
        <f t="shared" si="51"/>
        <v>32</v>
      </c>
      <c r="BD94" s="201">
        <v>32</v>
      </c>
      <c r="BE94" s="201">
        <v>0</v>
      </c>
      <c r="BF94" s="201">
        <v>0</v>
      </c>
      <c r="BG94" s="201">
        <v>0</v>
      </c>
      <c r="BH94" s="201">
        <v>0</v>
      </c>
      <c r="BI94" s="201">
        <v>0</v>
      </c>
      <c r="BJ94" s="8">
        <f t="shared" si="52"/>
        <v>32</v>
      </c>
      <c r="BL94" s="8">
        <f t="shared" si="53"/>
        <v>32</v>
      </c>
      <c r="BM94" s="8">
        <f t="shared" si="54"/>
        <v>32</v>
      </c>
      <c r="BN94" s="8">
        <f t="shared" si="55"/>
        <v>32</v>
      </c>
      <c r="BO94" s="8">
        <f t="shared" si="56"/>
        <v>32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'[3]01'!B97</f>
        <v>320</v>
      </c>
      <c r="C95" s="16">
        <f>'[3]01'!C97</f>
        <v>0</v>
      </c>
      <c r="D95" s="16">
        <f>'[3]01'!D97</f>
        <v>0</v>
      </c>
      <c r="E95" s="16">
        <f>'[3]01'!E97</f>
        <v>0</v>
      </c>
      <c r="F95" s="16">
        <f>'[3]01'!F97</f>
        <v>920</v>
      </c>
      <c r="G95" s="16">
        <f>'[3]01'!G97</f>
        <v>0</v>
      </c>
      <c r="H95" s="17">
        <f t="shared" si="59"/>
        <v>1240</v>
      </c>
      <c r="I95" s="15">
        <f>'[3]01'!J97</f>
        <v>320</v>
      </c>
      <c r="J95" s="16">
        <f>'[3]01'!K97</f>
        <v>0</v>
      </c>
      <c r="K95" s="16">
        <f>'[3]01'!L97</f>
        <v>0</v>
      </c>
      <c r="L95" s="16">
        <f>'[3]01'!M97</f>
        <v>0</v>
      </c>
      <c r="M95" s="16">
        <f>'[3]01'!N97</f>
        <v>458</v>
      </c>
      <c r="N95" s="16">
        <f>'[3]01'!O97</f>
        <v>0</v>
      </c>
      <c r="O95" s="17">
        <f t="shared" si="60"/>
        <v>778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458</v>
      </c>
      <c r="V95" s="16">
        <f t="shared" si="32"/>
        <v>0</v>
      </c>
      <c r="W95" s="17">
        <f t="shared" si="61"/>
        <v>778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458</v>
      </c>
      <c r="AQ95" s="8">
        <f t="shared" si="34"/>
        <v>0</v>
      </c>
      <c r="AR95" s="8">
        <f t="shared" si="50"/>
        <v>714</v>
      </c>
      <c r="AT95" s="8">
        <v>32</v>
      </c>
      <c r="AU95" s="8">
        <v>32</v>
      </c>
      <c r="AW95" s="201">
        <v>32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 s="8">
        <f t="shared" si="51"/>
        <v>32</v>
      </c>
      <c r="BD95" s="201">
        <v>32</v>
      </c>
      <c r="BE95" s="201">
        <v>0</v>
      </c>
      <c r="BF95" s="201">
        <v>0</v>
      </c>
      <c r="BG95" s="201">
        <v>0</v>
      </c>
      <c r="BH95" s="201">
        <v>0</v>
      </c>
      <c r="BI95" s="201">
        <v>0</v>
      </c>
      <c r="BJ95" s="8">
        <f t="shared" si="52"/>
        <v>32</v>
      </c>
      <c r="BL95" s="8">
        <f t="shared" si="53"/>
        <v>32</v>
      </c>
      <c r="BM95" s="8">
        <f t="shared" si="54"/>
        <v>32</v>
      </c>
      <c r="BN95" s="8">
        <f t="shared" si="55"/>
        <v>32</v>
      </c>
      <c r="BO95" s="8">
        <f t="shared" si="56"/>
        <v>32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'[3]01'!B98</f>
        <v>320</v>
      </c>
      <c r="C96" s="16">
        <f>'[3]01'!C98</f>
        <v>0</v>
      </c>
      <c r="D96" s="16">
        <f>'[3]01'!D98</f>
        <v>0</v>
      </c>
      <c r="E96" s="16">
        <f>'[3]01'!E98</f>
        <v>0</v>
      </c>
      <c r="F96" s="16">
        <f>'[3]01'!F98</f>
        <v>920</v>
      </c>
      <c r="G96" s="16">
        <f>'[3]01'!G98</f>
        <v>0</v>
      </c>
      <c r="H96" s="17">
        <f t="shared" si="59"/>
        <v>1240</v>
      </c>
      <c r="I96" s="15">
        <f>'[3]01'!J98</f>
        <v>320</v>
      </c>
      <c r="J96" s="16">
        <f>'[3]01'!K98</f>
        <v>0</v>
      </c>
      <c r="K96" s="16">
        <f>'[3]01'!L98</f>
        <v>0</v>
      </c>
      <c r="L96" s="16">
        <f>'[3]01'!M98</f>
        <v>0</v>
      </c>
      <c r="M96" s="16">
        <f>'[3]01'!N98</f>
        <v>477</v>
      </c>
      <c r="N96" s="16">
        <f>'[3]01'!O98</f>
        <v>0</v>
      </c>
      <c r="O96" s="17">
        <f t="shared" si="60"/>
        <v>797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477</v>
      </c>
      <c r="V96" s="16">
        <f t="shared" si="32"/>
        <v>0</v>
      </c>
      <c r="W96" s="17">
        <f t="shared" si="61"/>
        <v>797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477</v>
      </c>
      <c r="AQ96" s="8">
        <f t="shared" si="34"/>
        <v>0</v>
      </c>
      <c r="AR96" s="8">
        <f t="shared" si="50"/>
        <v>733</v>
      </c>
      <c r="AT96" s="8">
        <v>32</v>
      </c>
      <c r="AU96" s="8">
        <v>32</v>
      </c>
      <c r="AW96" s="201">
        <v>32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 s="8">
        <f t="shared" si="51"/>
        <v>32</v>
      </c>
      <c r="BD96" s="201">
        <v>32</v>
      </c>
      <c r="BE96" s="201">
        <v>0</v>
      </c>
      <c r="BF96" s="201">
        <v>0</v>
      </c>
      <c r="BG96" s="201">
        <v>0</v>
      </c>
      <c r="BH96" s="201">
        <v>0</v>
      </c>
      <c r="BI96" s="201">
        <v>0</v>
      </c>
      <c r="BJ96" s="8">
        <f t="shared" si="52"/>
        <v>32</v>
      </c>
      <c r="BL96" s="8">
        <f t="shared" si="53"/>
        <v>32</v>
      </c>
      <c r="BM96" s="8">
        <f t="shared" si="54"/>
        <v>32</v>
      </c>
      <c r="BN96" s="8">
        <f t="shared" si="55"/>
        <v>32</v>
      </c>
      <c r="BO96" s="8">
        <f t="shared" si="56"/>
        <v>32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'[3]01'!B99</f>
        <v>320</v>
      </c>
      <c r="C97" s="16">
        <f>'[3]01'!C99</f>
        <v>0</v>
      </c>
      <c r="D97" s="16">
        <f>'[3]01'!D99</f>
        <v>0</v>
      </c>
      <c r="E97" s="16">
        <f>'[3]01'!E99</f>
        <v>0</v>
      </c>
      <c r="F97" s="16">
        <f>'[3]01'!F99</f>
        <v>920</v>
      </c>
      <c r="G97" s="16">
        <f>'[3]01'!G99</f>
        <v>0</v>
      </c>
      <c r="H97" s="17">
        <f t="shared" si="59"/>
        <v>1240</v>
      </c>
      <c r="I97" s="15">
        <f>'[3]01'!J99</f>
        <v>320</v>
      </c>
      <c r="J97" s="16">
        <f>'[3]01'!K99</f>
        <v>0</v>
      </c>
      <c r="K97" s="16">
        <f>'[3]01'!L99</f>
        <v>0</v>
      </c>
      <c r="L97" s="16">
        <f>'[3]01'!M99</f>
        <v>0</v>
      </c>
      <c r="M97" s="16">
        <f>'[3]01'!N99</f>
        <v>481</v>
      </c>
      <c r="N97" s="16">
        <f>'[3]01'!O99</f>
        <v>0</v>
      </c>
      <c r="O97" s="17">
        <f t="shared" si="60"/>
        <v>801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481</v>
      </c>
      <c r="V97" s="16">
        <f t="shared" si="32"/>
        <v>0</v>
      </c>
      <c r="W97" s="17">
        <f t="shared" si="61"/>
        <v>801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481</v>
      </c>
      <c r="AQ97" s="8">
        <f t="shared" si="34"/>
        <v>0</v>
      </c>
      <c r="AR97" s="8">
        <f t="shared" si="50"/>
        <v>737</v>
      </c>
      <c r="AT97" s="8">
        <v>32</v>
      </c>
      <c r="AU97" s="8">
        <v>32</v>
      </c>
      <c r="AW97" s="201">
        <v>32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 s="8">
        <f t="shared" si="51"/>
        <v>32</v>
      </c>
      <c r="BD97" s="201">
        <v>32</v>
      </c>
      <c r="BE97" s="201">
        <v>0</v>
      </c>
      <c r="BF97" s="201">
        <v>0</v>
      </c>
      <c r="BG97" s="201">
        <v>0</v>
      </c>
      <c r="BH97" s="201">
        <v>0</v>
      </c>
      <c r="BI97" s="201">
        <v>0</v>
      </c>
      <c r="BJ97" s="8">
        <f t="shared" si="52"/>
        <v>32</v>
      </c>
      <c r="BL97" s="8">
        <f t="shared" si="53"/>
        <v>32</v>
      </c>
      <c r="BM97" s="8">
        <f t="shared" si="54"/>
        <v>32</v>
      </c>
      <c r="BN97" s="8">
        <f t="shared" si="55"/>
        <v>32</v>
      </c>
      <c r="BO97" s="8">
        <f t="shared" si="56"/>
        <v>32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'[3]01'!B100</f>
        <v>320</v>
      </c>
      <c r="C98" s="16">
        <f>'[3]01'!C100</f>
        <v>0</v>
      </c>
      <c r="D98" s="16">
        <f>'[3]01'!D100</f>
        <v>0</v>
      </c>
      <c r="E98" s="16">
        <f>'[3]01'!E100</f>
        <v>0</v>
      </c>
      <c r="F98" s="16">
        <f>'[3]01'!F100</f>
        <v>920</v>
      </c>
      <c r="G98" s="16">
        <f>'[3]01'!G100</f>
        <v>0</v>
      </c>
      <c r="H98" s="17">
        <f t="shared" si="59"/>
        <v>1240</v>
      </c>
      <c r="I98" s="15">
        <f>'[3]01'!J100</f>
        <v>320</v>
      </c>
      <c r="J98" s="16">
        <f>'[3]01'!K100</f>
        <v>0</v>
      </c>
      <c r="K98" s="16">
        <f>'[3]01'!L100</f>
        <v>0</v>
      </c>
      <c r="L98" s="16">
        <f>'[3]01'!M100</f>
        <v>0</v>
      </c>
      <c r="M98" s="16">
        <f>'[3]01'!N100</f>
        <v>476.51</v>
      </c>
      <c r="N98" s="16">
        <f>'[3]01'!O100</f>
        <v>0</v>
      </c>
      <c r="O98" s="17">
        <f t="shared" si="60"/>
        <v>796.51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476.51</v>
      </c>
      <c r="V98" s="16">
        <f t="shared" si="32"/>
        <v>0</v>
      </c>
      <c r="W98" s="17">
        <f t="shared" si="61"/>
        <v>796.51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476.51</v>
      </c>
      <c r="AQ98" s="8">
        <f t="shared" si="34"/>
        <v>0</v>
      </c>
      <c r="AR98" s="8">
        <f t="shared" si="50"/>
        <v>732.51</v>
      </c>
      <c r="AT98" s="8">
        <v>32</v>
      </c>
      <c r="AU98" s="8">
        <v>32</v>
      </c>
      <c r="AW98" s="201">
        <v>32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 s="8">
        <f t="shared" si="51"/>
        <v>32</v>
      </c>
      <c r="BD98" s="201">
        <v>32</v>
      </c>
      <c r="BE98" s="201">
        <v>0</v>
      </c>
      <c r="BF98" s="201">
        <v>0</v>
      </c>
      <c r="BG98" s="201">
        <v>0</v>
      </c>
      <c r="BH98" s="201">
        <v>0</v>
      </c>
      <c r="BI98" s="201">
        <v>0</v>
      </c>
      <c r="BJ98" s="8">
        <f t="shared" si="52"/>
        <v>32</v>
      </c>
      <c r="BL98" s="8">
        <f t="shared" si="53"/>
        <v>32</v>
      </c>
      <c r="BM98" s="8">
        <f t="shared" si="54"/>
        <v>32</v>
      </c>
      <c r="BN98" s="8">
        <f t="shared" si="55"/>
        <v>32</v>
      </c>
      <c r="BO98" s="8">
        <f t="shared" si="56"/>
        <v>32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22.16</v>
      </c>
      <c r="G99" s="15">
        <f t="shared" si="62"/>
        <v>0</v>
      </c>
      <c r="H99" s="15">
        <f t="shared" si="62"/>
        <v>29.84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13.169502500000002</v>
      </c>
      <c r="N99" s="15">
        <f t="shared" si="62"/>
        <v>0</v>
      </c>
      <c r="O99" s="15">
        <f t="shared" si="62"/>
        <v>20.8495025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13.169502500000002</v>
      </c>
      <c r="V99" s="15">
        <f t="shared" si="62"/>
        <v>0</v>
      </c>
      <c r="W99" s="15">
        <f t="shared" si="62"/>
        <v>20.8495025</v>
      </c>
      <c r="X99" s="15">
        <f t="shared" si="62"/>
        <v>0.76800000000000002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0.59900249999999999</v>
      </c>
      <c r="AC99" s="15">
        <f t="shared" si="62"/>
        <v>0</v>
      </c>
      <c r="AD99" s="15">
        <f t="shared" si="62"/>
        <v>1.3670024999999997</v>
      </c>
      <c r="AE99" s="15">
        <f t="shared" si="62"/>
        <v>0.76800000000000002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0.59900249999999999</v>
      </c>
      <c r="AJ99" s="15">
        <f t="shared" si="62"/>
        <v>0</v>
      </c>
      <c r="AK99" s="15">
        <f t="shared" si="62"/>
        <v>1.3670024999999997</v>
      </c>
      <c r="AL99" s="15">
        <f t="shared" si="62"/>
        <v>6.1440000000000001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11.971497500000005</v>
      </c>
      <c r="AQ99" s="15">
        <f t="shared" si="62"/>
        <v>0</v>
      </c>
      <c r="AR99" s="15">
        <f t="shared" si="62"/>
        <v>18.115497499999986</v>
      </c>
      <c r="AS99" s="15">
        <f t="shared" si="62"/>
        <v>0</v>
      </c>
      <c r="AT99" s="15">
        <f t="shared" si="62"/>
        <v>1.2656149999999997</v>
      </c>
      <c r="AU99" s="15">
        <f t="shared" si="62"/>
        <v>1.2656149999999997</v>
      </c>
      <c r="AV99" s="15">
        <f t="shared" si="62"/>
        <v>0</v>
      </c>
      <c r="AW99" s="15">
        <f t="shared" si="62"/>
        <v>0.76800000000000002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0.59900249999999999</v>
      </c>
      <c r="BB99" s="15">
        <f t="shared" si="62"/>
        <v>0</v>
      </c>
      <c r="BC99" s="15">
        <f t="shared" si="62"/>
        <v>1.3670024999999997</v>
      </c>
      <c r="BD99" s="15">
        <f t="shared" si="62"/>
        <v>0.76800000000000002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0.59900249999999999</v>
      </c>
      <c r="BI99" s="15">
        <f t="shared" si="62"/>
        <v>0</v>
      </c>
      <c r="BJ99" s="15">
        <f t="shared" ref="BJ99:BQ99" si="63">SUM(BJ3:BJ98)/4000</f>
        <v>1.3670024999999997</v>
      </c>
      <c r="BK99" s="15"/>
      <c r="BL99" s="15">
        <f t="shared" si="63"/>
        <v>1.2656149999999997</v>
      </c>
      <c r="BM99" s="15">
        <f t="shared" si="63"/>
        <v>1.2656149999999997</v>
      </c>
      <c r="BN99" s="15">
        <f t="shared" si="63"/>
        <v>1.3670024999999997</v>
      </c>
      <c r="BO99" s="15">
        <f t="shared" si="63"/>
        <v>1.3670024999999997</v>
      </c>
      <c r="BP99" s="15">
        <f t="shared" si="63"/>
        <v>-0.10138749999999999</v>
      </c>
      <c r="BQ99" s="15">
        <f t="shared" si="63"/>
        <v>-0.10138749999999999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44682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44682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6" t="s">
        <v>157</v>
      </c>
      <c r="C1" s="206"/>
      <c r="D1" s="206" t="s">
        <v>287</v>
      </c>
      <c r="E1" s="206"/>
      <c r="H1" s="154"/>
      <c r="I1" s="206" t="s">
        <v>344</v>
      </c>
      <c r="J1" s="206"/>
      <c r="K1" s="206"/>
      <c r="L1" s="206"/>
      <c r="M1" s="206"/>
      <c r="N1" s="206"/>
      <c r="O1" s="155"/>
      <c r="P1" s="206" t="s">
        <v>345</v>
      </c>
      <c r="Q1" s="206"/>
      <c r="R1" s="206"/>
      <c r="S1" s="206"/>
      <c r="T1" s="206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62</v>
      </c>
      <c r="C3">
        <f>PPCL!C3</f>
        <v>0</v>
      </c>
      <c r="D3">
        <f>PPCL!M3</f>
        <v>62</v>
      </c>
      <c r="E3">
        <f>PPCL!N3</f>
        <v>0</v>
      </c>
      <c r="F3">
        <f>B3+C3</f>
        <v>62</v>
      </c>
      <c r="G3">
        <f>D3+E3</f>
        <v>62</v>
      </c>
      <c r="H3" s="154"/>
      <c r="I3">
        <f>BRPL_EOD!AG3+BRPL_EOD!AH3</f>
        <v>17.54</v>
      </c>
      <c r="J3">
        <f>BYPL_EOD!AG3+BYPL_EOD!AH3</f>
        <v>9.9600000000000009</v>
      </c>
      <c r="K3">
        <f>MES_EOD!AG3+MES_EOD!AH3</f>
        <v>3.76</v>
      </c>
      <c r="L3">
        <f>NDMC_EOD!AG3+NDMC_EOD!AH3</f>
        <v>18.79</v>
      </c>
      <c r="M3">
        <f>TPDDL_EOD!AG3+TPDDL_EOD!AH3</f>
        <v>11.95</v>
      </c>
      <c r="N3">
        <f t="shared" ref="N3:N66" si="0">SUM(I3:M3)</f>
        <v>62</v>
      </c>
      <c r="O3" s="154">
        <f t="shared" ref="O3:O66" si="1">G3-N3</f>
        <v>0</v>
      </c>
      <c r="P3">
        <v>17.54</v>
      </c>
      <c r="Q3">
        <v>9.9600000000000009</v>
      </c>
      <c r="R3">
        <v>3.76</v>
      </c>
      <c r="S3">
        <v>18.79</v>
      </c>
      <c r="T3">
        <v>11.95</v>
      </c>
      <c r="U3" s="156">
        <f t="shared" ref="U3:U66" si="2">SUM(P3:T3)</f>
        <v>62</v>
      </c>
      <c r="V3" s="154">
        <f t="shared" ref="V3:V66" si="3">G3-U3</f>
        <v>0</v>
      </c>
    </row>
    <row r="4" spans="1:22">
      <c r="A4" t="s">
        <v>46</v>
      </c>
      <c r="B4">
        <f>PPCL!B4</f>
        <v>62</v>
      </c>
      <c r="C4">
        <f>PPCL!C4</f>
        <v>0</v>
      </c>
      <c r="D4">
        <f>PPCL!M4</f>
        <v>62</v>
      </c>
      <c r="E4">
        <f>PPCL!N4</f>
        <v>0</v>
      </c>
      <c r="F4">
        <f t="shared" ref="F4:F67" si="4">B4+C4</f>
        <v>62</v>
      </c>
      <c r="G4">
        <f t="shared" ref="G4:G67" si="5">D4+E4</f>
        <v>62</v>
      </c>
      <c r="H4" s="154"/>
      <c r="I4">
        <f>BRPL_EOD!AG4+BRPL_EOD!AH4</f>
        <v>17.54</v>
      </c>
      <c r="J4">
        <f>BYPL_EOD!AG4+BYPL_EOD!AH4</f>
        <v>9.9600000000000009</v>
      </c>
      <c r="K4">
        <f>MES_EOD!AG4+MES_EOD!AH4</f>
        <v>3.76</v>
      </c>
      <c r="L4">
        <f>NDMC_EOD!AG4+NDMC_EOD!AH4</f>
        <v>18.79</v>
      </c>
      <c r="M4">
        <f>TPDDL_EOD!AG4+TPDDL_EOD!AH4</f>
        <v>11.95</v>
      </c>
      <c r="N4">
        <f t="shared" si="0"/>
        <v>62</v>
      </c>
      <c r="O4" s="154">
        <f t="shared" si="1"/>
        <v>0</v>
      </c>
      <c r="P4">
        <v>17.54</v>
      </c>
      <c r="Q4">
        <v>9.9600000000000009</v>
      </c>
      <c r="R4">
        <v>3.76</v>
      </c>
      <c r="S4">
        <v>18.79</v>
      </c>
      <c r="T4">
        <v>11.95</v>
      </c>
      <c r="U4" s="156">
        <f t="shared" si="2"/>
        <v>62</v>
      </c>
      <c r="V4" s="154">
        <f t="shared" si="3"/>
        <v>0</v>
      </c>
    </row>
    <row r="5" spans="1:22">
      <c r="A5" t="s">
        <v>47</v>
      </c>
      <c r="B5">
        <f>PPCL!B5</f>
        <v>62</v>
      </c>
      <c r="C5">
        <f>PPCL!C5</f>
        <v>0</v>
      </c>
      <c r="D5">
        <f>PPCL!M5</f>
        <v>62</v>
      </c>
      <c r="E5">
        <f>PPCL!N5</f>
        <v>0</v>
      </c>
      <c r="F5">
        <f t="shared" si="4"/>
        <v>62</v>
      </c>
      <c r="G5">
        <f t="shared" si="5"/>
        <v>62</v>
      </c>
      <c r="H5" s="154"/>
      <c r="I5">
        <f>BRPL_EOD!AG5+BRPL_EOD!AH5</f>
        <v>17.54</v>
      </c>
      <c r="J5">
        <f>BYPL_EOD!AG5+BYPL_EOD!AH5</f>
        <v>9.9600000000000009</v>
      </c>
      <c r="K5">
        <f>MES_EOD!AG5+MES_EOD!AH5</f>
        <v>3.76</v>
      </c>
      <c r="L5">
        <f>NDMC_EOD!AG5+NDMC_EOD!AH5</f>
        <v>18.79</v>
      </c>
      <c r="M5">
        <f>TPDDL_EOD!AG5+TPDDL_EOD!AH5</f>
        <v>11.95</v>
      </c>
      <c r="N5">
        <f t="shared" si="0"/>
        <v>62</v>
      </c>
      <c r="O5" s="154">
        <f t="shared" si="1"/>
        <v>0</v>
      </c>
      <c r="P5">
        <v>17.54</v>
      </c>
      <c r="Q5">
        <v>9.9600000000000009</v>
      </c>
      <c r="R5">
        <v>3.76</v>
      </c>
      <c r="S5">
        <v>18.79</v>
      </c>
      <c r="T5">
        <v>11.95</v>
      </c>
      <c r="U5" s="156">
        <f t="shared" si="2"/>
        <v>62</v>
      </c>
      <c r="V5" s="154">
        <f t="shared" si="3"/>
        <v>0</v>
      </c>
    </row>
    <row r="6" spans="1:22">
      <c r="A6" t="s">
        <v>48</v>
      </c>
      <c r="B6">
        <f>PPCL!B6</f>
        <v>62</v>
      </c>
      <c r="C6">
        <f>PPCL!C6</f>
        <v>0</v>
      </c>
      <c r="D6">
        <f>PPCL!M6</f>
        <v>62</v>
      </c>
      <c r="E6">
        <f>PPCL!N6</f>
        <v>0</v>
      </c>
      <c r="F6">
        <f t="shared" si="4"/>
        <v>62</v>
      </c>
      <c r="G6">
        <f t="shared" si="5"/>
        <v>62</v>
      </c>
      <c r="H6" s="154"/>
      <c r="I6">
        <f>BRPL_EOD!AG6+BRPL_EOD!AH6</f>
        <v>17.54</v>
      </c>
      <c r="J6">
        <f>BYPL_EOD!AG6+BYPL_EOD!AH6</f>
        <v>9.9600000000000009</v>
      </c>
      <c r="K6">
        <f>MES_EOD!AG6+MES_EOD!AH6</f>
        <v>3.76</v>
      </c>
      <c r="L6">
        <f>NDMC_EOD!AG6+NDMC_EOD!AH6</f>
        <v>18.79</v>
      </c>
      <c r="M6">
        <f>TPDDL_EOD!AG6+TPDDL_EOD!AH6</f>
        <v>11.95</v>
      </c>
      <c r="N6">
        <f t="shared" si="0"/>
        <v>62</v>
      </c>
      <c r="O6" s="154">
        <f t="shared" si="1"/>
        <v>0</v>
      </c>
      <c r="P6">
        <v>17.54</v>
      </c>
      <c r="Q6">
        <v>9.9600000000000009</v>
      </c>
      <c r="R6">
        <v>3.76</v>
      </c>
      <c r="S6">
        <v>18.79</v>
      </c>
      <c r="T6">
        <v>11.95</v>
      </c>
      <c r="U6" s="156">
        <f t="shared" si="2"/>
        <v>62</v>
      </c>
      <c r="V6" s="154">
        <f t="shared" si="3"/>
        <v>0</v>
      </c>
    </row>
    <row r="7" spans="1:22">
      <c r="A7" t="s">
        <v>49</v>
      </c>
      <c r="B7">
        <f>PPCL!B7</f>
        <v>62</v>
      </c>
      <c r="C7">
        <f>PPCL!C7</f>
        <v>0</v>
      </c>
      <c r="D7">
        <f>PPCL!M7</f>
        <v>62</v>
      </c>
      <c r="E7">
        <f>PPCL!N7</f>
        <v>0</v>
      </c>
      <c r="F7">
        <f t="shared" si="4"/>
        <v>62</v>
      </c>
      <c r="G7">
        <f t="shared" si="5"/>
        <v>62</v>
      </c>
      <c r="H7" s="154"/>
      <c r="I7">
        <f>BRPL_EOD!AG7+BRPL_EOD!AH7</f>
        <v>17.54</v>
      </c>
      <c r="J7">
        <f>BYPL_EOD!AG7+BYPL_EOD!AH7</f>
        <v>9.9600000000000009</v>
      </c>
      <c r="K7">
        <f>MES_EOD!AG7+MES_EOD!AH7</f>
        <v>3.76</v>
      </c>
      <c r="L7">
        <f>NDMC_EOD!AG7+NDMC_EOD!AH7</f>
        <v>18.79</v>
      </c>
      <c r="M7">
        <f>TPDDL_EOD!AG7+TPDDL_EOD!AH7</f>
        <v>11.95</v>
      </c>
      <c r="N7">
        <f t="shared" si="0"/>
        <v>62</v>
      </c>
      <c r="O7" s="154">
        <f t="shared" si="1"/>
        <v>0</v>
      </c>
      <c r="P7">
        <v>17.54</v>
      </c>
      <c r="Q7">
        <v>9.9600000000000009</v>
      </c>
      <c r="R7">
        <v>3.76</v>
      </c>
      <c r="S7">
        <v>18.79</v>
      </c>
      <c r="T7">
        <v>11.95</v>
      </c>
      <c r="U7" s="156">
        <f t="shared" si="2"/>
        <v>62</v>
      </c>
      <c r="V7" s="154">
        <f t="shared" si="3"/>
        <v>0</v>
      </c>
    </row>
    <row r="8" spans="1:22">
      <c r="A8" t="s">
        <v>50</v>
      </c>
      <c r="B8">
        <f>PPCL!B8</f>
        <v>62</v>
      </c>
      <c r="C8">
        <f>PPCL!C8</f>
        <v>0</v>
      </c>
      <c r="D8">
        <f>PPCL!M8</f>
        <v>62</v>
      </c>
      <c r="E8">
        <f>PPCL!N8</f>
        <v>0</v>
      </c>
      <c r="F8">
        <f t="shared" si="4"/>
        <v>62</v>
      </c>
      <c r="G8">
        <f t="shared" si="5"/>
        <v>62</v>
      </c>
      <c r="H8" s="154"/>
      <c r="I8">
        <f>BRPL_EOD!AG8+BRPL_EOD!AH8</f>
        <v>17.54</v>
      </c>
      <c r="J8">
        <f>BYPL_EOD!AG8+BYPL_EOD!AH8</f>
        <v>9.9600000000000009</v>
      </c>
      <c r="K8">
        <f>MES_EOD!AG8+MES_EOD!AH8</f>
        <v>3.76</v>
      </c>
      <c r="L8">
        <f>NDMC_EOD!AG8+NDMC_EOD!AH8</f>
        <v>18.79</v>
      </c>
      <c r="M8">
        <f>TPDDL_EOD!AG8+TPDDL_EOD!AH8</f>
        <v>11.95</v>
      </c>
      <c r="N8">
        <f t="shared" si="0"/>
        <v>62</v>
      </c>
      <c r="O8" s="154">
        <f t="shared" si="1"/>
        <v>0</v>
      </c>
      <c r="P8">
        <v>17.54</v>
      </c>
      <c r="Q8">
        <v>9.9600000000000009</v>
      </c>
      <c r="R8">
        <v>3.76</v>
      </c>
      <c r="S8">
        <v>18.79</v>
      </c>
      <c r="T8">
        <v>11.95</v>
      </c>
      <c r="U8" s="156">
        <f t="shared" si="2"/>
        <v>62</v>
      </c>
      <c r="V8" s="154">
        <f t="shared" si="3"/>
        <v>0</v>
      </c>
    </row>
    <row r="9" spans="1:22">
      <c r="A9" t="s">
        <v>51</v>
      </c>
      <c r="B9">
        <f>PPCL!B9</f>
        <v>62</v>
      </c>
      <c r="C9">
        <f>PPCL!C9</f>
        <v>0</v>
      </c>
      <c r="D9">
        <f>PPCL!M9</f>
        <v>62</v>
      </c>
      <c r="E9">
        <f>PPCL!N9</f>
        <v>0</v>
      </c>
      <c r="F9">
        <f t="shared" si="4"/>
        <v>62</v>
      </c>
      <c r="G9">
        <f t="shared" si="5"/>
        <v>62</v>
      </c>
      <c r="H9" s="154"/>
      <c r="I9">
        <f>BRPL_EOD!AG9+BRPL_EOD!AH9</f>
        <v>17.54</v>
      </c>
      <c r="J9">
        <f>BYPL_EOD!AG9+BYPL_EOD!AH9</f>
        <v>9.9600000000000009</v>
      </c>
      <c r="K9">
        <f>MES_EOD!AG9+MES_EOD!AH9</f>
        <v>3.76</v>
      </c>
      <c r="L9">
        <f>NDMC_EOD!AG9+NDMC_EOD!AH9</f>
        <v>18.79</v>
      </c>
      <c r="M9">
        <f>TPDDL_EOD!AG9+TPDDL_EOD!AH9</f>
        <v>11.95</v>
      </c>
      <c r="N9">
        <f t="shared" si="0"/>
        <v>62</v>
      </c>
      <c r="O9" s="154">
        <f t="shared" si="1"/>
        <v>0</v>
      </c>
      <c r="P9">
        <v>17.54</v>
      </c>
      <c r="Q9">
        <v>9.9600000000000009</v>
      </c>
      <c r="R9">
        <v>3.76</v>
      </c>
      <c r="S9">
        <v>18.79</v>
      </c>
      <c r="T9">
        <v>11.95</v>
      </c>
      <c r="U9" s="156">
        <f t="shared" si="2"/>
        <v>62</v>
      </c>
      <c r="V9" s="154">
        <f t="shared" si="3"/>
        <v>0</v>
      </c>
    </row>
    <row r="10" spans="1:22">
      <c r="A10" t="s">
        <v>52</v>
      </c>
      <c r="B10">
        <f>PPCL!B10</f>
        <v>62</v>
      </c>
      <c r="C10">
        <f>PPCL!C10</f>
        <v>0</v>
      </c>
      <c r="D10">
        <f>PPCL!M10</f>
        <v>62</v>
      </c>
      <c r="E10">
        <f>PPCL!N10</f>
        <v>0</v>
      </c>
      <c r="F10">
        <f t="shared" si="4"/>
        <v>62</v>
      </c>
      <c r="G10">
        <f t="shared" si="5"/>
        <v>62</v>
      </c>
      <c r="H10" s="154"/>
      <c r="I10">
        <f>BRPL_EOD!AG10+BRPL_EOD!AH10</f>
        <v>17.54</v>
      </c>
      <c r="J10">
        <f>BYPL_EOD!AG10+BYPL_EOD!AH10</f>
        <v>9.9600000000000009</v>
      </c>
      <c r="K10">
        <f>MES_EOD!AG10+MES_EOD!AH10</f>
        <v>3.76</v>
      </c>
      <c r="L10">
        <f>NDMC_EOD!AG10+NDMC_EOD!AH10</f>
        <v>18.79</v>
      </c>
      <c r="M10">
        <f>TPDDL_EOD!AG10+TPDDL_EOD!AH10</f>
        <v>11.95</v>
      </c>
      <c r="N10">
        <f t="shared" si="0"/>
        <v>62</v>
      </c>
      <c r="O10" s="154">
        <f t="shared" si="1"/>
        <v>0</v>
      </c>
      <c r="P10">
        <v>17.54</v>
      </c>
      <c r="Q10">
        <v>9.9600000000000009</v>
      </c>
      <c r="R10">
        <v>3.76</v>
      </c>
      <c r="S10">
        <v>18.79</v>
      </c>
      <c r="T10">
        <v>11.95</v>
      </c>
      <c r="U10" s="156">
        <f t="shared" si="2"/>
        <v>62</v>
      </c>
      <c r="V10" s="154">
        <f t="shared" si="3"/>
        <v>0</v>
      </c>
    </row>
    <row r="11" spans="1:22">
      <c r="A11" t="s">
        <v>53</v>
      </c>
      <c r="B11">
        <f>PPCL!B11</f>
        <v>62</v>
      </c>
      <c r="C11">
        <f>PPCL!C11</f>
        <v>0</v>
      </c>
      <c r="D11">
        <f>PPCL!M11</f>
        <v>62</v>
      </c>
      <c r="E11">
        <f>PPCL!N11</f>
        <v>0</v>
      </c>
      <c r="F11">
        <f t="shared" si="4"/>
        <v>62</v>
      </c>
      <c r="G11">
        <f t="shared" si="5"/>
        <v>62</v>
      </c>
      <c r="H11" s="154"/>
      <c r="I11">
        <f>BRPL_EOD!AG11+BRPL_EOD!AH11</f>
        <v>17.54</v>
      </c>
      <c r="J11">
        <f>BYPL_EOD!AG11+BYPL_EOD!AH11</f>
        <v>9.9600000000000009</v>
      </c>
      <c r="K11">
        <f>MES_EOD!AG11+MES_EOD!AH11</f>
        <v>3.76</v>
      </c>
      <c r="L11">
        <f>NDMC_EOD!AG11+NDMC_EOD!AH11</f>
        <v>18.79</v>
      </c>
      <c r="M11">
        <f>TPDDL_EOD!AG11+TPDDL_EOD!AH11</f>
        <v>11.95</v>
      </c>
      <c r="N11">
        <f t="shared" si="0"/>
        <v>62</v>
      </c>
      <c r="O11" s="154">
        <f t="shared" si="1"/>
        <v>0</v>
      </c>
      <c r="P11">
        <v>17.54</v>
      </c>
      <c r="Q11">
        <v>9.9600000000000009</v>
      </c>
      <c r="R11">
        <v>3.76</v>
      </c>
      <c r="S11">
        <v>18.79</v>
      </c>
      <c r="T11">
        <v>11.95</v>
      </c>
      <c r="U11" s="156">
        <f t="shared" si="2"/>
        <v>62</v>
      </c>
      <c r="V11" s="154">
        <f t="shared" si="3"/>
        <v>0</v>
      </c>
    </row>
    <row r="12" spans="1:22">
      <c r="A12" t="s">
        <v>54</v>
      </c>
      <c r="B12">
        <f>PPCL!B12</f>
        <v>62</v>
      </c>
      <c r="C12">
        <f>PPCL!C12</f>
        <v>0</v>
      </c>
      <c r="D12">
        <f>PPCL!M12</f>
        <v>62</v>
      </c>
      <c r="E12">
        <f>PPCL!N12</f>
        <v>0</v>
      </c>
      <c r="F12">
        <f t="shared" si="4"/>
        <v>62</v>
      </c>
      <c r="G12">
        <f t="shared" si="5"/>
        <v>62</v>
      </c>
      <c r="H12" s="154"/>
      <c r="I12">
        <f>BRPL_EOD!AG12+BRPL_EOD!AH12</f>
        <v>17.54</v>
      </c>
      <c r="J12">
        <f>BYPL_EOD!AG12+BYPL_EOD!AH12</f>
        <v>9.9600000000000009</v>
      </c>
      <c r="K12">
        <f>MES_EOD!AG12+MES_EOD!AH12</f>
        <v>3.76</v>
      </c>
      <c r="L12">
        <f>NDMC_EOD!AG12+NDMC_EOD!AH12</f>
        <v>18.79</v>
      </c>
      <c r="M12">
        <f>TPDDL_EOD!AG12+TPDDL_EOD!AH12</f>
        <v>11.95</v>
      </c>
      <c r="N12">
        <f t="shared" si="0"/>
        <v>62</v>
      </c>
      <c r="O12" s="154">
        <f t="shared" si="1"/>
        <v>0</v>
      </c>
      <c r="P12">
        <v>17.54</v>
      </c>
      <c r="Q12">
        <v>9.9600000000000009</v>
      </c>
      <c r="R12">
        <v>3.76</v>
      </c>
      <c r="S12">
        <v>18.79</v>
      </c>
      <c r="T12">
        <v>11.95</v>
      </c>
      <c r="U12" s="156">
        <f t="shared" si="2"/>
        <v>62</v>
      </c>
      <c r="V12" s="154">
        <f t="shared" si="3"/>
        <v>0</v>
      </c>
    </row>
    <row r="13" spans="1:22">
      <c r="A13" t="s">
        <v>55</v>
      </c>
      <c r="B13">
        <f>PPCL!B13</f>
        <v>62</v>
      </c>
      <c r="C13">
        <f>PPCL!C13</f>
        <v>0</v>
      </c>
      <c r="D13">
        <f>PPCL!M13</f>
        <v>62</v>
      </c>
      <c r="E13">
        <f>PPCL!N13</f>
        <v>0</v>
      </c>
      <c r="F13">
        <f t="shared" si="4"/>
        <v>62</v>
      </c>
      <c r="G13">
        <f t="shared" si="5"/>
        <v>62</v>
      </c>
      <c r="H13" s="154"/>
      <c r="I13">
        <f>BRPL_EOD!AG13+BRPL_EOD!AH13</f>
        <v>17.54</v>
      </c>
      <c r="J13">
        <f>BYPL_EOD!AG13+BYPL_EOD!AH13</f>
        <v>9.9600000000000009</v>
      </c>
      <c r="K13">
        <f>MES_EOD!AG13+MES_EOD!AH13</f>
        <v>3.76</v>
      </c>
      <c r="L13">
        <f>NDMC_EOD!AG13+NDMC_EOD!AH13</f>
        <v>18.79</v>
      </c>
      <c r="M13">
        <f>TPDDL_EOD!AG13+TPDDL_EOD!AH13</f>
        <v>11.95</v>
      </c>
      <c r="N13">
        <f t="shared" si="0"/>
        <v>62</v>
      </c>
      <c r="O13" s="154">
        <f t="shared" si="1"/>
        <v>0</v>
      </c>
      <c r="P13">
        <v>17.54</v>
      </c>
      <c r="Q13">
        <v>9.9600000000000009</v>
      </c>
      <c r="R13">
        <v>3.76</v>
      </c>
      <c r="S13">
        <v>18.79</v>
      </c>
      <c r="T13">
        <v>11.95</v>
      </c>
      <c r="U13" s="156">
        <f t="shared" si="2"/>
        <v>62</v>
      </c>
      <c r="V13" s="154">
        <f t="shared" si="3"/>
        <v>0</v>
      </c>
    </row>
    <row r="14" spans="1:22">
      <c r="A14" t="s">
        <v>56</v>
      </c>
      <c r="B14">
        <f>PPCL!B14</f>
        <v>62</v>
      </c>
      <c r="C14">
        <f>PPCL!C14</f>
        <v>0</v>
      </c>
      <c r="D14">
        <f>PPCL!M14</f>
        <v>62</v>
      </c>
      <c r="E14">
        <f>PPCL!N14</f>
        <v>0</v>
      </c>
      <c r="F14">
        <f t="shared" si="4"/>
        <v>62</v>
      </c>
      <c r="G14">
        <f t="shared" si="5"/>
        <v>62</v>
      </c>
      <c r="H14" s="154"/>
      <c r="I14">
        <f>BRPL_EOD!AG14+BRPL_EOD!AH14</f>
        <v>17.54</v>
      </c>
      <c r="J14">
        <f>BYPL_EOD!AG14+BYPL_EOD!AH14</f>
        <v>9.9600000000000009</v>
      </c>
      <c r="K14">
        <f>MES_EOD!AG14+MES_EOD!AH14</f>
        <v>3.76</v>
      </c>
      <c r="L14">
        <f>NDMC_EOD!AG14+NDMC_EOD!AH14</f>
        <v>18.79</v>
      </c>
      <c r="M14">
        <f>TPDDL_EOD!AG14+TPDDL_EOD!AH14</f>
        <v>11.95</v>
      </c>
      <c r="N14">
        <f t="shared" si="0"/>
        <v>62</v>
      </c>
      <c r="O14" s="154">
        <f t="shared" si="1"/>
        <v>0</v>
      </c>
      <c r="P14">
        <v>17.54</v>
      </c>
      <c r="Q14">
        <v>9.9600000000000009</v>
      </c>
      <c r="R14">
        <v>3.76</v>
      </c>
      <c r="S14">
        <v>18.79</v>
      </c>
      <c r="T14">
        <v>11.95</v>
      </c>
      <c r="U14" s="156">
        <f t="shared" si="2"/>
        <v>62</v>
      </c>
      <c r="V14" s="154">
        <f t="shared" si="3"/>
        <v>0</v>
      </c>
    </row>
    <row r="15" spans="1:22">
      <c r="A15" t="s">
        <v>57</v>
      </c>
      <c r="B15">
        <f>PPCL!B15</f>
        <v>62</v>
      </c>
      <c r="C15">
        <f>PPCL!C15</f>
        <v>0</v>
      </c>
      <c r="D15">
        <f>PPCL!M15</f>
        <v>62</v>
      </c>
      <c r="E15">
        <f>PPCL!N15</f>
        <v>0</v>
      </c>
      <c r="F15">
        <f t="shared" si="4"/>
        <v>62</v>
      </c>
      <c r="G15">
        <f t="shared" si="5"/>
        <v>62</v>
      </c>
      <c r="H15" s="154"/>
      <c r="I15">
        <f>BRPL_EOD!AG15+BRPL_EOD!AH15</f>
        <v>17.54</v>
      </c>
      <c r="J15">
        <f>BYPL_EOD!AG15+BYPL_EOD!AH15</f>
        <v>9.9600000000000009</v>
      </c>
      <c r="K15">
        <f>MES_EOD!AG15+MES_EOD!AH15</f>
        <v>3.76</v>
      </c>
      <c r="L15">
        <f>NDMC_EOD!AG15+NDMC_EOD!AH15</f>
        <v>18.79</v>
      </c>
      <c r="M15">
        <f>TPDDL_EOD!AG15+TPDDL_EOD!AH15</f>
        <v>11.95</v>
      </c>
      <c r="N15">
        <f t="shared" si="0"/>
        <v>62</v>
      </c>
      <c r="O15" s="154">
        <f t="shared" si="1"/>
        <v>0</v>
      </c>
      <c r="P15">
        <v>17.54</v>
      </c>
      <c r="Q15">
        <v>9.9600000000000009</v>
      </c>
      <c r="R15">
        <v>3.76</v>
      </c>
      <c r="S15">
        <v>18.79</v>
      </c>
      <c r="T15">
        <v>11.95</v>
      </c>
      <c r="U15" s="156">
        <f t="shared" si="2"/>
        <v>62</v>
      </c>
      <c r="V15" s="154">
        <f t="shared" si="3"/>
        <v>0</v>
      </c>
    </row>
    <row r="16" spans="1:22">
      <c r="A16" t="s">
        <v>58</v>
      </c>
      <c r="B16">
        <f>PPCL!B16</f>
        <v>62</v>
      </c>
      <c r="C16">
        <f>PPCL!C16</f>
        <v>0</v>
      </c>
      <c r="D16">
        <f>PPCL!M16</f>
        <v>62</v>
      </c>
      <c r="E16">
        <f>PPCL!N16</f>
        <v>0</v>
      </c>
      <c r="F16">
        <f t="shared" si="4"/>
        <v>62</v>
      </c>
      <c r="G16">
        <f t="shared" si="5"/>
        <v>62</v>
      </c>
      <c r="H16" s="154"/>
      <c r="I16">
        <f>BRPL_EOD!AG16+BRPL_EOD!AH16</f>
        <v>17.54</v>
      </c>
      <c r="J16">
        <f>BYPL_EOD!AG16+BYPL_EOD!AH16</f>
        <v>9.9600000000000009</v>
      </c>
      <c r="K16">
        <f>MES_EOD!AG16+MES_EOD!AH16</f>
        <v>3.76</v>
      </c>
      <c r="L16">
        <f>NDMC_EOD!AG16+NDMC_EOD!AH16</f>
        <v>18.79</v>
      </c>
      <c r="M16">
        <f>TPDDL_EOD!AG16+TPDDL_EOD!AH16</f>
        <v>11.95</v>
      </c>
      <c r="N16">
        <f t="shared" si="0"/>
        <v>62</v>
      </c>
      <c r="O16" s="154">
        <f t="shared" si="1"/>
        <v>0</v>
      </c>
      <c r="P16">
        <v>17.54</v>
      </c>
      <c r="Q16">
        <v>9.9600000000000009</v>
      </c>
      <c r="R16">
        <v>3.76</v>
      </c>
      <c r="S16">
        <v>18.79</v>
      </c>
      <c r="T16">
        <v>11.95</v>
      </c>
      <c r="U16" s="156">
        <f t="shared" si="2"/>
        <v>62</v>
      </c>
      <c r="V16" s="154">
        <f t="shared" si="3"/>
        <v>0</v>
      </c>
    </row>
    <row r="17" spans="1:22">
      <c r="A17" t="s">
        <v>59</v>
      </c>
      <c r="B17">
        <f>PPCL!B17</f>
        <v>62</v>
      </c>
      <c r="C17">
        <f>PPCL!C17</f>
        <v>0</v>
      </c>
      <c r="D17">
        <f>PPCL!M17</f>
        <v>62</v>
      </c>
      <c r="E17">
        <f>PPCL!N17</f>
        <v>0</v>
      </c>
      <c r="F17">
        <f t="shared" si="4"/>
        <v>62</v>
      </c>
      <c r="G17">
        <f t="shared" si="5"/>
        <v>62</v>
      </c>
      <c r="H17" s="154"/>
      <c r="I17">
        <f>BRPL_EOD!AG17+BRPL_EOD!AH17</f>
        <v>17.54</v>
      </c>
      <c r="J17">
        <f>BYPL_EOD!AG17+BYPL_EOD!AH17</f>
        <v>9.9600000000000009</v>
      </c>
      <c r="K17">
        <f>MES_EOD!AG17+MES_EOD!AH17</f>
        <v>3.76</v>
      </c>
      <c r="L17">
        <f>NDMC_EOD!AG17+NDMC_EOD!AH17</f>
        <v>18.79</v>
      </c>
      <c r="M17">
        <f>TPDDL_EOD!AG17+TPDDL_EOD!AH17</f>
        <v>11.95</v>
      </c>
      <c r="N17">
        <f t="shared" si="0"/>
        <v>62</v>
      </c>
      <c r="O17" s="154">
        <f t="shared" si="1"/>
        <v>0</v>
      </c>
      <c r="P17">
        <v>17.54</v>
      </c>
      <c r="Q17">
        <v>9.9600000000000009</v>
      </c>
      <c r="R17">
        <v>3.76</v>
      </c>
      <c r="S17">
        <v>18.79</v>
      </c>
      <c r="T17">
        <v>11.95</v>
      </c>
      <c r="U17" s="156">
        <f t="shared" si="2"/>
        <v>62</v>
      </c>
      <c r="V17" s="154">
        <f t="shared" si="3"/>
        <v>0</v>
      </c>
    </row>
    <row r="18" spans="1:22">
      <c r="A18" t="s">
        <v>60</v>
      </c>
      <c r="B18">
        <f>PPCL!B18</f>
        <v>62</v>
      </c>
      <c r="C18">
        <f>PPCL!C18</f>
        <v>0</v>
      </c>
      <c r="D18">
        <f>PPCL!M18</f>
        <v>62</v>
      </c>
      <c r="E18">
        <f>PPCL!N18</f>
        <v>0</v>
      </c>
      <c r="F18">
        <f t="shared" si="4"/>
        <v>62</v>
      </c>
      <c r="G18">
        <f t="shared" si="5"/>
        <v>62</v>
      </c>
      <c r="H18" s="154"/>
      <c r="I18">
        <f>BRPL_EOD!AG18+BRPL_EOD!AH18</f>
        <v>17.54</v>
      </c>
      <c r="J18">
        <f>BYPL_EOD!AG18+BYPL_EOD!AH18</f>
        <v>9.9600000000000009</v>
      </c>
      <c r="K18">
        <f>MES_EOD!AG18+MES_EOD!AH18</f>
        <v>3.76</v>
      </c>
      <c r="L18">
        <f>NDMC_EOD!AG18+NDMC_EOD!AH18</f>
        <v>18.79</v>
      </c>
      <c r="M18">
        <f>TPDDL_EOD!AG18+TPDDL_EOD!AH18</f>
        <v>11.95</v>
      </c>
      <c r="N18">
        <f t="shared" si="0"/>
        <v>62</v>
      </c>
      <c r="O18" s="154">
        <f t="shared" si="1"/>
        <v>0</v>
      </c>
      <c r="P18">
        <v>17.54</v>
      </c>
      <c r="Q18">
        <v>9.9600000000000009</v>
      </c>
      <c r="R18">
        <v>3.76</v>
      </c>
      <c r="S18">
        <v>18.79</v>
      </c>
      <c r="T18">
        <v>11.95</v>
      </c>
      <c r="U18" s="156">
        <f t="shared" si="2"/>
        <v>62</v>
      </c>
      <c r="V18" s="154">
        <f t="shared" si="3"/>
        <v>0</v>
      </c>
    </row>
    <row r="19" spans="1:22">
      <c r="A19" t="s">
        <v>61</v>
      </c>
      <c r="B19">
        <f>PPCL!B19</f>
        <v>62</v>
      </c>
      <c r="C19">
        <f>PPCL!C19</f>
        <v>0</v>
      </c>
      <c r="D19">
        <f>PPCL!M19</f>
        <v>62</v>
      </c>
      <c r="E19">
        <f>PPCL!N19</f>
        <v>0</v>
      </c>
      <c r="F19">
        <f t="shared" si="4"/>
        <v>62</v>
      </c>
      <c r="G19">
        <f t="shared" si="5"/>
        <v>62</v>
      </c>
      <c r="H19" s="154"/>
      <c r="I19">
        <f>BRPL_EOD!AG19+BRPL_EOD!AH19</f>
        <v>17.54</v>
      </c>
      <c r="J19">
        <f>BYPL_EOD!AG19+BYPL_EOD!AH19</f>
        <v>9.9600000000000009</v>
      </c>
      <c r="K19">
        <f>MES_EOD!AG19+MES_EOD!AH19</f>
        <v>3.76</v>
      </c>
      <c r="L19">
        <f>NDMC_EOD!AG19+NDMC_EOD!AH19</f>
        <v>18.79</v>
      </c>
      <c r="M19">
        <f>TPDDL_EOD!AG19+TPDDL_EOD!AH19</f>
        <v>11.95</v>
      </c>
      <c r="N19">
        <f t="shared" si="0"/>
        <v>62</v>
      </c>
      <c r="O19" s="154">
        <f t="shared" si="1"/>
        <v>0</v>
      </c>
      <c r="P19">
        <v>17.54</v>
      </c>
      <c r="Q19">
        <v>9.9600000000000009</v>
      </c>
      <c r="R19">
        <v>3.76</v>
      </c>
      <c r="S19">
        <v>18.79</v>
      </c>
      <c r="T19">
        <v>11.95</v>
      </c>
      <c r="U19" s="156">
        <f t="shared" si="2"/>
        <v>62</v>
      </c>
      <c r="V19" s="154">
        <f t="shared" si="3"/>
        <v>0</v>
      </c>
    </row>
    <row r="20" spans="1:22">
      <c r="A20" t="s">
        <v>62</v>
      </c>
      <c r="B20">
        <f>PPCL!B20</f>
        <v>62</v>
      </c>
      <c r="C20">
        <f>PPCL!C20</f>
        <v>0</v>
      </c>
      <c r="D20">
        <f>PPCL!M20</f>
        <v>62</v>
      </c>
      <c r="E20">
        <f>PPCL!N20</f>
        <v>0</v>
      </c>
      <c r="F20">
        <f t="shared" si="4"/>
        <v>62</v>
      </c>
      <c r="G20">
        <f t="shared" si="5"/>
        <v>62</v>
      </c>
      <c r="H20" s="154"/>
      <c r="I20">
        <f>BRPL_EOD!AG20+BRPL_EOD!AH20</f>
        <v>17.54</v>
      </c>
      <c r="J20">
        <f>BYPL_EOD!AG20+BYPL_EOD!AH20</f>
        <v>9.9600000000000009</v>
      </c>
      <c r="K20">
        <f>MES_EOD!AG20+MES_EOD!AH20</f>
        <v>3.76</v>
      </c>
      <c r="L20">
        <f>NDMC_EOD!AG20+NDMC_EOD!AH20</f>
        <v>18.79</v>
      </c>
      <c r="M20">
        <f>TPDDL_EOD!AG20+TPDDL_EOD!AH20</f>
        <v>11.95</v>
      </c>
      <c r="N20">
        <f t="shared" si="0"/>
        <v>62</v>
      </c>
      <c r="O20" s="154">
        <f t="shared" si="1"/>
        <v>0</v>
      </c>
      <c r="P20">
        <v>17.54</v>
      </c>
      <c r="Q20">
        <v>9.9600000000000009</v>
      </c>
      <c r="R20">
        <v>3.76</v>
      </c>
      <c r="S20">
        <v>18.79</v>
      </c>
      <c r="T20">
        <v>11.95</v>
      </c>
      <c r="U20" s="156">
        <f t="shared" si="2"/>
        <v>62</v>
      </c>
      <c r="V20" s="154">
        <f t="shared" si="3"/>
        <v>0</v>
      </c>
    </row>
    <row r="21" spans="1:22">
      <c r="A21" t="s">
        <v>63</v>
      </c>
      <c r="B21">
        <f>PPCL!B21</f>
        <v>62</v>
      </c>
      <c r="C21">
        <f>PPCL!C21</f>
        <v>0</v>
      </c>
      <c r="D21">
        <f>PPCL!M21</f>
        <v>62</v>
      </c>
      <c r="E21">
        <f>PPCL!N21</f>
        <v>0</v>
      </c>
      <c r="F21">
        <f t="shared" si="4"/>
        <v>62</v>
      </c>
      <c r="G21">
        <f t="shared" si="5"/>
        <v>62</v>
      </c>
      <c r="H21" s="154"/>
      <c r="I21">
        <f>BRPL_EOD!AG21+BRPL_EOD!AH21</f>
        <v>17.54</v>
      </c>
      <c r="J21">
        <f>BYPL_EOD!AG21+BYPL_EOD!AH21</f>
        <v>9.9600000000000009</v>
      </c>
      <c r="K21">
        <f>MES_EOD!AG21+MES_EOD!AH21</f>
        <v>3.76</v>
      </c>
      <c r="L21">
        <f>NDMC_EOD!AG21+NDMC_EOD!AH21</f>
        <v>18.79</v>
      </c>
      <c r="M21">
        <f>TPDDL_EOD!AG21+TPDDL_EOD!AH21</f>
        <v>11.95</v>
      </c>
      <c r="N21">
        <f t="shared" si="0"/>
        <v>62</v>
      </c>
      <c r="O21" s="154">
        <f t="shared" si="1"/>
        <v>0</v>
      </c>
      <c r="P21">
        <v>17.54</v>
      </c>
      <c r="Q21">
        <v>9.9600000000000009</v>
      </c>
      <c r="R21">
        <v>3.76</v>
      </c>
      <c r="S21">
        <v>18.79</v>
      </c>
      <c r="T21">
        <v>11.95</v>
      </c>
      <c r="U21" s="156">
        <f t="shared" si="2"/>
        <v>62</v>
      </c>
      <c r="V21" s="154">
        <f t="shared" si="3"/>
        <v>0</v>
      </c>
    </row>
    <row r="22" spans="1:22">
      <c r="A22" t="s">
        <v>64</v>
      </c>
      <c r="B22">
        <f>PPCL!B22</f>
        <v>62</v>
      </c>
      <c r="C22">
        <f>PPCL!C22</f>
        <v>0</v>
      </c>
      <c r="D22">
        <f>PPCL!M22</f>
        <v>62</v>
      </c>
      <c r="E22">
        <f>PPCL!N22</f>
        <v>0</v>
      </c>
      <c r="F22">
        <f t="shared" si="4"/>
        <v>62</v>
      </c>
      <c r="G22">
        <f t="shared" si="5"/>
        <v>62</v>
      </c>
      <c r="H22" s="154"/>
      <c r="I22">
        <f>BRPL_EOD!AG22+BRPL_EOD!AH22</f>
        <v>17.54</v>
      </c>
      <c r="J22">
        <f>BYPL_EOD!AG22+BYPL_EOD!AH22</f>
        <v>9.9600000000000009</v>
      </c>
      <c r="K22">
        <f>MES_EOD!AG22+MES_EOD!AH22</f>
        <v>3.76</v>
      </c>
      <c r="L22">
        <f>NDMC_EOD!AG22+NDMC_EOD!AH22</f>
        <v>18.79</v>
      </c>
      <c r="M22">
        <f>TPDDL_EOD!AG22+TPDDL_EOD!AH22</f>
        <v>11.95</v>
      </c>
      <c r="N22">
        <f t="shared" si="0"/>
        <v>62</v>
      </c>
      <c r="O22" s="154">
        <f t="shared" si="1"/>
        <v>0</v>
      </c>
      <c r="P22">
        <v>17.54</v>
      </c>
      <c r="Q22">
        <v>9.9600000000000009</v>
      </c>
      <c r="R22">
        <v>3.76</v>
      </c>
      <c r="S22">
        <v>18.79</v>
      </c>
      <c r="T22">
        <v>11.95</v>
      </c>
      <c r="U22" s="156">
        <f t="shared" si="2"/>
        <v>62</v>
      </c>
      <c r="V22" s="154">
        <f t="shared" si="3"/>
        <v>0</v>
      </c>
    </row>
    <row r="23" spans="1:22">
      <c r="A23" t="s">
        <v>65</v>
      </c>
      <c r="B23">
        <f>PPCL!B23</f>
        <v>62</v>
      </c>
      <c r="C23">
        <f>PPCL!C23</f>
        <v>0</v>
      </c>
      <c r="D23">
        <f>PPCL!M23</f>
        <v>62</v>
      </c>
      <c r="E23">
        <f>PPCL!N23</f>
        <v>0</v>
      </c>
      <c r="F23">
        <f t="shared" si="4"/>
        <v>62</v>
      </c>
      <c r="G23">
        <f t="shared" si="5"/>
        <v>62</v>
      </c>
      <c r="H23" s="154"/>
      <c r="I23">
        <f>BRPL_EOD!AG23+BRPL_EOD!AH23</f>
        <v>17.54</v>
      </c>
      <c r="J23">
        <f>BYPL_EOD!AG23+BYPL_EOD!AH23</f>
        <v>9.9600000000000009</v>
      </c>
      <c r="K23">
        <f>MES_EOD!AG23+MES_EOD!AH23</f>
        <v>3.76</v>
      </c>
      <c r="L23">
        <f>NDMC_EOD!AG23+NDMC_EOD!AH23</f>
        <v>18.79</v>
      </c>
      <c r="M23">
        <f>TPDDL_EOD!AG23+TPDDL_EOD!AH23</f>
        <v>11.95</v>
      </c>
      <c r="N23">
        <f t="shared" si="0"/>
        <v>62</v>
      </c>
      <c r="O23" s="154">
        <f t="shared" si="1"/>
        <v>0</v>
      </c>
      <c r="P23">
        <v>17.54</v>
      </c>
      <c r="Q23">
        <v>9.9600000000000009</v>
      </c>
      <c r="R23">
        <v>3.76</v>
      </c>
      <c r="S23">
        <v>18.79</v>
      </c>
      <c r="T23">
        <v>11.95</v>
      </c>
      <c r="U23" s="156">
        <f t="shared" si="2"/>
        <v>62</v>
      </c>
      <c r="V23" s="154">
        <f t="shared" si="3"/>
        <v>0</v>
      </c>
    </row>
    <row r="24" spans="1:22">
      <c r="A24" t="s">
        <v>66</v>
      </c>
      <c r="B24">
        <f>PPCL!B24</f>
        <v>62</v>
      </c>
      <c r="C24">
        <f>PPCL!C24</f>
        <v>0</v>
      </c>
      <c r="D24">
        <f>PPCL!M24</f>
        <v>62</v>
      </c>
      <c r="E24">
        <f>PPCL!N24</f>
        <v>0</v>
      </c>
      <c r="F24">
        <f t="shared" si="4"/>
        <v>62</v>
      </c>
      <c r="G24">
        <f t="shared" si="5"/>
        <v>62</v>
      </c>
      <c r="H24" s="154"/>
      <c r="I24">
        <f>BRPL_EOD!AG24+BRPL_EOD!AH24</f>
        <v>17.54</v>
      </c>
      <c r="J24">
        <f>BYPL_EOD!AG24+BYPL_EOD!AH24</f>
        <v>9.9600000000000009</v>
      </c>
      <c r="K24">
        <f>MES_EOD!AG24+MES_EOD!AH24</f>
        <v>3.76</v>
      </c>
      <c r="L24">
        <f>NDMC_EOD!AG24+NDMC_EOD!AH24</f>
        <v>18.79</v>
      </c>
      <c r="M24">
        <f>TPDDL_EOD!AG24+TPDDL_EOD!AH24</f>
        <v>11.95</v>
      </c>
      <c r="N24">
        <f t="shared" si="0"/>
        <v>62</v>
      </c>
      <c r="O24" s="154">
        <f t="shared" si="1"/>
        <v>0</v>
      </c>
      <c r="P24">
        <v>17.54</v>
      </c>
      <c r="Q24">
        <v>9.9600000000000009</v>
      </c>
      <c r="R24">
        <v>3.76</v>
      </c>
      <c r="S24">
        <v>18.79</v>
      </c>
      <c r="T24">
        <v>11.95</v>
      </c>
      <c r="U24" s="156">
        <f t="shared" si="2"/>
        <v>62</v>
      </c>
      <c r="V24" s="154">
        <f t="shared" si="3"/>
        <v>0</v>
      </c>
    </row>
    <row r="25" spans="1:22">
      <c r="A25" t="s">
        <v>67</v>
      </c>
      <c r="B25">
        <f>PPCL!B25</f>
        <v>62</v>
      </c>
      <c r="C25">
        <f>PPCL!C25</f>
        <v>0</v>
      </c>
      <c r="D25">
        <f>PPCL!M25</f>
        <v>62</v>
      </c>
      <c r="E25">
        <f>PPCL!N25</f>
        <v>0</v>
      </c>
      <c r="F25">
        <f t="shared" si="4"/>
        <v>62</v>
      </c>
      <c r="G25">
        <f t="shared" si="5"/>
        <v>62</v>
      </c>
      <c r="H25" s="154"/>
      <c r="I25">
        <f>BRPL_EOD!AG25+BRPL_EOD!AH25</f>
        <v>17.54</v>
      </c>
      <c r="J25">
        <f>BYPL_EOD!AG25+BYPL_EOD!AH25</f>
        <v>9.9600000000000009</v>
      </c>
      <c r="K25">
        <f>MES_EOD!AG25+MES_EOD!AH25</f>
        <v>3.76</v>
      </c>
      <c r="L25">
        <f>NDMC_EOD!AG25+NDMC_EOD!AH25</f>
        <v>18.79</v>
      </c>
      <c r="M25">
        <f>TPDDL_EOD!AG25+TPDDL_EOD!AH25</f>
        <v>11.95</v>
      </c>
      <c r="N25">
        <f t="shared" si="0"/>
        <v>62</v>
      </c>
      <c r="O25" s="154">
        <f t="shared" si="1"/>
        <v>0</v>
      </c>
      <c r="P25">
        <v>17.54</v>
      </c>
      <c r="Q25">
        <v>9.9600000000000009</v>
      </c>
      <c r="R25">
        <v>3.76</v>
      </c>
      <c r="S25">
        <v>18.79</v>
      </c>
      <c r="T25">
        <v>11.95</v>
      </c>
      <c r="U25" s="156">
        <f t="shared" si="2"/>
        <v>62</v>
      </c>
      <c r="V25" s="154">
        <f t="shared" si="3"/>
        <v>0</v>
      </c>
    </row>
    <row r="26" spans="1:22">
      <c r="A26" t="s">
        <v>68</v>
      </c>
      <c r="B26">
        <f>PPCL!B26</f>
        <v>62</v>
      </c>
      <c r="C26">
        <f>PPCL!C26</f>
        <v>0</v>
      </c>
      <c r="D26">
        <f>PPCL!M26</f>
        <v>62</v>
      </c>
      <c r="E26">
        <f>PPCL!N26</f>
        <v>0</v>
      </c>
      <c r="F26">
        <f t="shared" si="4"/>
        <v>62</v>
      </c>
      <c r="G26">
        <f t="shared" si="5"/>
        <v>62</v>
      </c>
      <c r="H26" s="154"/>
      <c r="I26">
        <f>BRPL_EOD!AG26+BRPL_EOD!AH26</f>
        <v>17.54</v>
      </c>
      <c r="J26">
        <f>BYPL_EOD!AG26+BYPL_EOD!AH26</f>
        <v>9.9600000000000009</v>
      </c>
      <c r="K26">
        <f>MES_EOD!AG26+MES_EOD!AH26</f>
        <v>3.76</v>
      </c>
      <c r="L26">
        <f>NDMC_EOD!AG26+NDMC_EOD!AH26</f>
        <v>18.79</v>
      </c>
      <c r="M26">
        <f>TPDDL_EOD!AG26+TPDDL_EOD!AH26</f>
        <v>11.95</v>
      </c>
      <c r="N26">
        <f t="shared" si="0"/>
        <v>62</v>
      </c>
      <c r="O26" s="154">
        <f t="shared" si="1"/>
        <v>0</v>
      </c>
      <c r="P26">
        <v>17.54</v>
      </c>
      <c r="Q26">
        <v>9.9600000000000009</v>
      </c>
      <c r="R26">
        <v>3.76</v>
      </c>
      <c r="S26">
        <v>18.79</v>
      </c>
      <c r="T26">
        <v>11.95</v>
      </c>
      <c r="U26" s="156">
        <f t="shared" si="2"/>
        <v>62</v>
      </c>
      <c r="V26" s="154">
        <f t="shared" si="3"/>
        <v>0</v>
      </c>
    </row>
    <row r="27" spans="1:22">
      <c r="A27" t="s">
        <v>69</v>
      </c>
      <c r="B27">
        <f>PPCL!B27</f>
        <v>62</v>
      </c>
      <c r="C27">
        <f>PPCL!C27</f>
        <v>0</v>
      </c>
      <c r="D27">
        <f>PPCL!M27</f>
        <v>62</v>
      </c>
      <c r="E27">
        <f>PPCL!N27</f>
        <v>0</v>
      </c>
      <c r="F27">
        <f t="shared" si="4"/>
        <v>62</v>
      </c>
      <c r="G27">
        <f t="shared" si="5"/>
        <v>62</v>
      </c>
      <c r="H27" s="154"/>
      <c r="I27">
        <f>BRPL_EOD!AG27+BRPL_EOD!AH27</f>
        <v>17.54</v>
      </c>
      <c r="J27">
        <f>BYPL_EOD!AG27+BYPL_EOD!AH27</f>
        <v>9.9600000000000009</v>
      </c>
      <c r="K27">
        <f>MES_EOD!AG27+MES_EOD!AH27</f>
        <v>3.76</v>
      </c>
      <c r="L27">
        <f>NDMC_EOD!AG27+NDMC_EOD!AH27</f>
        <v>18.79</v>
      </c>
      <c r="M27">
        <f>TPDDL_EOD!AG27+TPDDL_EOD!AH27</f>
        <v>11.95</v>
      </c>
      <c r="N27">
        <f t="shared" si="0"/>
        <v>62</v>
      </c>
      <c r="O27" s="154">
        <f t="shared" si="1"/>
        <v>0</v>
      </c>
      <c r="P27">
        <v>17.54</v>
      </c>
      <c r="Q27">
        <v>9.9600000000000009</v>
      </c>
      <c r="R27">
        <v>3.76</v>
      </c>
      <c r="S27">
        <v>18.79</v>
      </c>
      <c r="T27">
        <v>11.95</v>
      </c>
      <c r="U27" s="156">
        <f t="shared" si="2"/>
        <v>62</v>
      </c>
      <c r="V27" s="154">
        <f t="shared" si="3"/>
        <v>0</v>
      </c>
    </row>
    <row r="28" spans="1:22">
      <c r="A28" t="s">
        <v>70</v>
      </c>
      <c r="B28">
        <f>PPCL!B28</f>
        <v>62</v>
      </c>
      <c r="C28">
        <f>PPCL!C28</f>
        <v>0</v>
      </c>
      <c r="D28">
        <f>PPCL!M28</f>
        <v>62</v>
      </c>
      <c r="E28">
        <f>PPCL!N28</f>
        <v>0</v>
      </c>
      <c r="F28">
        <f t="shared" si="4"/>
        <v>62</v>
      </c>
      <c r="G28">
        <f t="shared" si="5"/>
        <v>62</v>
      </c>
      <c r="H28" s="154"/>
      <c r="I28">
        <f>BRPL_EOD!AG28+BRPL_EOD!AH28</f>
        <v>17.54</v>
      </c>
      <c r="J28">
        <f>BYPL_EOD!AG28+BYPL_EOD!AH28</f>
        <v>9.9600000000000009</v>
      </c>
      <c r="K28">
        <f>MES_EOD!AG28+MES_EOD!AH28</f>
        <v>3.76</v>
      </c>
      <c r="L28">
        <f>NDMC_EOD!AG28+NDMC_EOD!AH28</f>
        <v>18.79</v>
      </c>
      <c r="M28">
        <f>TPDDL_EOD!AG28+TPDDL_EOD!AH28</f>
        <v>11.95</v>
      </c>
      <c r="N28">
        <f t="shared" si="0"/>
        <v>62</v>
      </c>
      <c r="O28" s="154">
        <f t="shared" si="1"/>
        <v>0</v>
      </c>
      <c r="P28">
        <v>17.54</v>
      </c>
      <c r="Q28">
        <v>9.9600000000000009</v>
      </c>
      <c r="R28">
        <v>3.76</v>
      </c>
      <c r="S28">
        <v>18.79</v>
      </c>
      <c r="T28">
        <v>11.95</v>
      </c>
      <c r="U28" s="156">
        <f t="shared" si="2"/>
        <v>62</v>
      </c>
      <c r="V28" s="154">
        <f t="shared" si="3"/>
        <v>0</v>
      </c>
    </row>
    <row r="29" spans="1:22">
      <c r="A29" t="s">
        <v>71</v>
      </c>
      <c r="B29">
        <f>PPCL!B29</f>
        <v>62</v>
      </c>
      <c r="C29">
        <f>PPCL!C29</f>
        <v>0</v>
      </c>
      <c r="D29">
        <f>PPCL!M29</f>
        <v>62</v>
      </c>
      <c r="E29">
        <f>PPCL!N29</f>
        <v>0</v>
      </c>
      <c r="F29">
        <f t="shared" si="4"/>
        <v>62</v>
      </c>
      <c r="G29">
        <f t="shared" si="5"/>
        <v>62</v>
      </c>
      <c r="H29" s="154"/>
      <c r="I29">
        <f>BRPL_EOD!AG29+BRPL_EOD!AH29</f>
        <v>17.54</v>
      </c>
      <c r="J29">
        <f>BYPL_EOD!AG29+BYPL_EOD!AH29</f>
        <v>9.9600000000000009</v>
      </c>
      <c r="K29">
        <f>MES_EOD!AG29+MES_EOD!AH29</f>
        <v>3.76</v>
      </c>
      <c r="L29">
        <f>NDMC_EOD!AG29+NDMC_EOD!AH29</f>
        <v>18.79</v>
      </c>
      <c r="M29">
        <f>TPDDL_EOD!AG29+TPDDL_EOD!AH29</f>
        <v>11.95</v>
      </c>
      <c r="N29">
        <f t="shared" si="0"/>
        <v>62</v>
      </c>
      <c r="O29" s="154">
        <f t="shared" si="1"/>
        <v>0</v>
      </c>
      <c r="P29">
        <v>17.54</v>
      </c>
      <c r="Q29">
        <v>9.9600000000000009</v>
      </c>
      <c r="R29">
        <v>3.76</v>
      </c>
      <c r="S29">
        <v>18.79</v>
      </c>
      <c r="T29">
        <v>11.95</v>
      </c>
      <c r="U29" s="156">
        <f t="shared" si="2"/>
        <v>62</v>
      </c>
      <c r="V29" s="154">
        <f t="shared" si="3"/>
        <v>0</v>
      </c>
    </row>
    <row r="30" spans="1:22">
      <c r="A30" t="s">
        <v>72</v>
      </c>
      <c r="B30">
        <f>PPCL!B30</f>
        <v>62</v>
      </c>
      <c r="C30">
        <f>PPCL!C30</f>
        <v>0</v>
      </c>
      <c r="D30">
        <f>PPCL!M30</f>
        <v>62</v>
      </c>
      <c r="E30">
        <f>PPCL!N30</f>
        <v>0</v>
      </c>
      <c r="F30">
        <f t="shared" si="4"/>
        <v>62</v>
      </c>
      <c r="G30">
        <f t="shared" si="5"/>
        <v>62</v>
      </c>
      <c r="H30" s="154"/>
      <c r="I30">
        <f>BRPL_EOD!AG30+BRPL_EOD!AH30</f>
        <v>17.54</v>
      </c>
      <c r="J30">
        <f>BYPL_EOD!AG30+BYPL_EOD!AH30</f>
        <v>9.9600000000000009</v>
      </c>
      <c r="K30">
        <f>MES_EOD!AG30+MES_EOD!AH30</f>
        <v>3.76</v>
      </c>
      <c r="L30">
        <f>NDMC_EOD!AG30+NDMC_EOD!AH30</f>
        <v>18.79</v>
      </c>
      <c r="M30">
        <f>TPDDL_EOD!AG30+TPDDL_EOD!AH30</f>
        <v>11.95</v>
      </c>
      <c r="N30">
        <f t="shared" si="0"/>
        <v>62</v>
      </c>
      <c r="O30" s="154">
        <f t="shared" si="1"/>
        <v>0</v>
      </c>
      <c r="P30">
        <v>17.54</v>
      </c>
      <c r="Q30">
        <v>9.9600000000000009</v>
      </c>
      <c r="R30">
        <v>3.76</v>
      </c>
      <c r="S30">
        <v>18.79</v>
      </c>
      <c r="T30">
        <v>11.95</v>
      </c>
      <c r="U30" s="156">
        <f t="shared" si="2"/>
        <v>62</v>
      </c>
      <c r="V30" s="154">
        <f t="shared" si="3"/>
        <v>0</v>
      </c>
    </row>
    <row r="31" spans="1:22">
      <c r="A31" t="s">
        <v>73</v>
      </c>
      <c r="B31">
        <f>PPCL!B31</f>
        <v>62</v>
      </c>
      <c r="C31">
        <f>PPCL!C31</f>
        <v>0</v>
      </c>
      <c r="D31">
        <f>PPCL!M31</f>
        <v>62</v>
      </c>
      <c r="E31">
        <f>PPCL!N31</f>
        <v>0</v>
      </c>
      <c r="F31">
        <f t="shared" si="4"/>
        <v>62</v>
      </c>
      <c r="G31">
        <f t="shared" si="5"/>
        <v>62</v>
      </c>
      <c r="H31" s="154"/>
      <c r="I31">
        <f>BRPL_EOD!AG31+BRPL_EOD!AH31</f>
        <v>17.54</v>
      </c>
      <c r="J31">
        <f>BYPL_EOD!AG31+BYPL_EOD!AH31</f>
        <v>9.9600000000000009</v>
      </c>
      <c r="K31">
        <f>MES_EOD!AG31+MES_EOD!AH31</f>
        <v>3.76</v>
      </c>
      <c r="L31">
        <f>NDMC_EOD!AG31+NDMC_EOD!AH31</f>
        <v>18.79</v>
      </c>
      <c r="M31">
        <f>TPDDL_EOD!AG31+TPDDL_EOD!AH31</f>
        <v>11.95</v>
      </c>
      <c r="N31">
        <f t="shared" si="0"/>
        <v>62</v>
      </c>
      <c r="O31" s="154">
        <f t="shared" si="1"/>
        <v>0</v>
      </c>
      <c r="P31">
        <v>17.54</v>
      </c>
      <c r="Q31">
        <v>9.9600000000000009</v>
      </c>
      <c r="R31">
        <v>3.76</v>
      </c>
      <c r="S31">
        <v>18.79</v>
      </c>
      <c r="T31">
        <v>11.95</v>
      </c>
      <c r="U31" s="156">
        <f t="shared" si="2"/>
        <v>62</v>
      </c>
      <c r="V31" s="154">
        <f t="shared" si="3"/>
        <v>0</v>
      </c>
    </row>
    <row r="32" spans="1:22">
      <c r="A32" t="s">
        <v>74</v>
      </c>
      <c r="B32">
        <f>PPCL!B32</f>
        <v>62</v>
      </c>
      <c r="C32">
        <f>PPCL!C32</f>
        <v>0</v>
      </c>
      <c r="D32">
        <f>PPCL!M32</f>
        <v>62</v>
      </c>
      <c r="E32">
        <f>PPCL!N32</f>
        <v>0</v>
      </c>
      <c r="F32">
        <f t="shared" si="4"/>
        <v>62</v>
      </c>
      <c r="G32">
        <f t="shared" si="5"/>
        <v>62</v>
      </c>
      <c r="H32" s="154"/>
      <c r="I32">
        <f>BRPL_EOD!AG32+BRPL_EOD!AH32</f>
        <v>17.54</v>
      </c>
      <c r="J32">
        <f>BYPL_EOD!AG32+BYPL_EOD!AH32</f>
        <v>9.9600000000000009</v>
      </c>
      <c r="K32">
        <f>MES_EOD!AG32+MES_EOD!AH32</f>
        <v>3.76</v>
      </c>
      <c r="L32">
        <f>NDMC_EOD!AG32+NDMC_EOD!AH32</f>
        <v>18.79</v>
      </c>
      <c r="M32">
        <f>TPDDL_EOD!AG32+TPDDL_EOD!AH32</f>
        <v>11.95</v>
      </c>
      <c r="N32">
        <f t="shared" si="0"/>
        <v>62</v>
      </c>
      <c r="O32" s="154">
        <f t="shared" si="1"/>
        <v>0</v>
      </c>
      <c r="P32">
        <v>17.54</v>
      </c>
      <c r="Q32">
        <v>9.9600000000000009</v>
      </c>
      <c r="R32">
        <v>3.76</v>
      </c>
      <c r="S32">
        <v>18.79</v>
      </c>
      <c r="T32">
        <v>11.95</v>
      </c>
      <c r="U32" s="156">
        <f t="shared" si="2"/>
        <v>62</v>
      </c>
      <c r="V32" s="154">
        <f t="shared" si="3"/>
        <v>0</v>
      </c>
    </row>
    <row r="33" spans="1:22">
      <c r="A33" t="s">
        <v>75</v>
      </c>
      <c r="B33">
        <f>PPCL!B33</f>
        <v>62</v>
      </c>
      <c r="C33">
        <f>PPCL!C33</f>
        <v>0</v>
      </c>
      <c r="D33">
        <f>PPCL!M33</f>
        <v>62</v>
      </c>
      <c r="E33">
        <f>PPCL!N33</f>
        <v>0</v>
      </c>
      <c r="F33">
        <f t="shared" si="4"/>
        <v>62</v>
      </c>
      <c r="G33">
        <f t="shared" si="5"/>
        <v>62</v>
      </c>
      <c r="H33" s="154"/>
      <c r="I33">
        <f>BRPL_EOD!AG33+BRPL_EOD!AH33</f>
        <v>17.54</v>
      </c>
      <c r="J33">
        <f>BYPL_EOD!AG33+BYPL_EOD!AH33</f>
        <v>9.9600000000000009</v>
      </c>
      <c r="K33">
        <f>MES_EOD!AG33+MES_EOD!AH33</f>
        <v>3.76</v>
      </c>
      <c r="L33">
        <f>NDMC_EOD!AG33+NDMC_EOD!AH33</f>
        <v>18.79</v>
      </c>
      <c r="M33">
        <f>TPDDL_EOD!AG33+TPDDL_EOD!AH33</f>
        <v>11.95</v>
      </c>
      <c r="N33">
        <f t="shared" si="0"/>
        <v>62</v>
      </c>
      <c r="O33" s="154">
        <f t="shared" si="1"/>
        <v>0</v>
      </c>
      <c r="P33">
        <v>17.54</v>
      </c>
      <c r="Q33">
        <v>9.9600000000000009</v>
      </c>
      <c r="R33">
        <v>3.76</v>
      </c>
      <c r="S33">
        <v>18.79</v>
      </c>
      <c r="T33">
        <v>11.95</v>
      </c>
      <c r="U33" s="156">
        <f t="shared" si="2"/>
        <v>62</v>
      </c>
      <c r="V33" s="154">
        <f t="shared" si="3"/>
        <v>0</v>
      </c>
    </row>
    <row r="34" spans="1:22">
      <c r="A34" t="s">
        <v>76</v>
      </c>
      <c r="B34">
        <f>PPCL!B34</f>
        <v>62</v>
      </c>
      <c r="C34">
        <f>PPCL!C34</f>
        <v>0</v>
      </c>
      <c r="D34">
        <f>PPCL!M34</f>
        <v>62</v>
      </c>
      <c r="E34">
        <f>PPCL!N34</f>
        <v>0</v>
      </c>
      <c r="F34">
        <f t="shared" si="4"/>
        <v>62</v>
      </c>
      <c r="G34">
        <f t="shared" si="5"/>
        <v>62</v>
      </c>
      <c r="H34" s="154"/>
      <c r="I34">
        <f>BRPL_EOD!AG34+BRPL_EOD!AH34</f>
        <v>17.54</v>
      </c>
      <c r="J34">
        <f>BYPL_EOD!AG34+BYPL_EOD!AH34</f>
        <v>9.9600000000000009</v>
      </c>
      <c r="K34">
        <f>MES_EOD!AG34+MES_EOD!AH34</f>
        <v>3.76</v>
      </c>
      <c r="L34">
        <f>NDMC_EOD!AG34+NDMC_EOD!AH34</f>
        <v>18.79</v>
      </c>
      <c r="M34">
        <f>TPDDL_EOD!AG34+TPDDL_EOD!AH34</f>
        <v>11.95</v>
      </c>
      <c r="N34">
        <f t="shared" si="0"/>
        <v>62</v>
      </c>
      <c r="O34" s="154">
        <f t="shared" si="1"/>
        <v>0</v>
      </c>
      <c r="P34">
        <v>17.54</v>
      </c>
      <c r="Q34">
        <v>9.9600000000000009</v>
      </c>
      <c r="R34">
        <v>3.76</v>
      </c>
      <c r="S34">
        <v>18.79</v>
      </c>
      <c r="T34">
        <v>11.95</v>
      </c>
      <c r="U34" s="156">
        <f t="shared" si="2"/>
        <v>62</v>
      </c>
      <c r="V34" s="154">
        <f t="shared" si="3"/>
        <v>0</v>
      </c>
    </row>
    <row r="35" spans="1:22">
      <c r="A35" t="s">
        <v>77</v>
      </c>
      <c r="B35">
        <f>PPCL!B35</f>
        <v>62</v>
      </c>
      <c r="C35">
        <f>PPCL!C35</f>
        <v>0</v>
      </c>
      <c r="D35">
        <f>PPCL!M35</f>
        <v>62</v>
      </c>
      <c r="E35">
        <f>PPCL!N35</f>
        <v>0</v>
      </c>
      <c r="F35">
        <f t="shared" si="4"/>
        <v>62</v>
      </c>
      <c r="G35">
        <f t="shared" si="5"/>
        <v>62</v>
      </c>
      <c r="H35" s="154"/>
      <c r="I35">
        <f>BRPL_EOD!AG35+BRPL_EOD!AH35</f>
        <v>17.54</v>
      </c>
      <c r="J35">
        <f>BYPL_EOD!AG35+BYPL_EOD!AH35</f>
        <v>9.9600000000000009</v>
      </c>
      <c r="K35">
        <f>MES_EOD!AG35+MES_EOD!AH35</f>
        <v>3.76</v>
      </c>
      <c r="L35">
        <f>NDMC_EOD!AG35+NDMC_EOD!AH35</f>
        <v>18.79</v>
      </c>
      <c r="M35">
        <f>TPDDL_EOD!AG35+TPDDL_EOD!AH35</f>
        <v>11.95</v>
      </c>
      <c r="N35">
        <f t="shared" si="0"/>
        <v>62</v>
      </c>
      <c r="O35" s="154">
        <f t="shared" si="1"/>
        <v>0</v>
      </c>
      <c r="P35">
        <v>17.54</v>
      </c>
      <c r="Q35">
        <v>9.9600000000000009</v>
      </c>
      <c r="R35">
        <v>3.76</v>
      </c>
      <c r="S35">
        <v>18.79</v>
      </c>
      <c r="T35">
        <v>11.95</v>
      </c>
      <c r="U35" s="156">
        <f t="shared" si="2"/>
        <v>62</v>
      </c>
      <c r="V35" s="154">
        <f t="shared" si="3"/>
        <v>0</v>
      </c>
    </row>
    <row r="36" spans="1:22">
      <c r="A36" t="s">
        <v>78</v>
      </c>
      <c r="B36">
        <f>PPCL!B36</f>
        <v>62</v>
      </c>
      <c r="C36">
        <f>PPCL!C36</f>
        <v>0</v>
      </c>
      <c r="D36">
        <f>PPCL!M36</f>
        <v>62</v>
      </c>
      <c r="E36">
        <f>PPCL!N36</f>
        <v>0</v>
      </c>
      <c r="F36">
        <f t="shared" si="4"/>
        <v>62</v>
      </c>
      <c r="G36">
        <f t="shared" si="5"/>
        <v>62</v>
      </c>
      <c r="H36" s="154"/>
      <c r="I36">
        <f>BRPL_EOD!AG36+BRPL_EOD!AH36</f>
        <v>17.54</v>
      </c>
      <c r="J36">
        <f>BYPL_EOD!AG36+BYPL_EOD!AH36</f>
        <v>9.9600000000000009</v>
      </c>
      <c r="K36">
        <f>MES_EOD!AG36+MES_EOD!AH36</f>
        <v>3.76</v>
      </c>
      <c r="L36">
        <f>NDMC_EOD!AG36+NDMC_EOD!AH36</f>
        <v>18.79</v>
      </c>
      <c r="M36">
        <f>TPDDL_EOD!AG36+TPDDL_EOD!AH36</f>
        <v>11.95</v>
      </c>
      <c r="N36">
        <f t="shared" si="0"/>
        <v>62</v>
      </c>
      <c r="O36" s="154">
        <f t="shared" si="1"/>
        <v>0</v>
      </c>
      <c r="P36">
        <v>17.54</v>
      </c>
      <c r="Q36">
        <v>9.9600000000000009</v>
      </c>
      <c r="R36">
        <v>3.76</v>
      </c>
      <c r="S36">
        <v>18.79</v>
      </c>
      <c r="T36">
        <v>11.95</v>
      </c>
      <c r="U36" s="156">
        <f t="shared" si="2"/>
        <v>62</v>
      </c>
      <c r="V36" s="154">
        <f t="shared" si="3"/>
        <v>0</v>
      </c>
    </row>
    <row r="37" spans="1:22">
      <c r="A37" t="s">
        <v>79</v>
      </c>
      <c r="B37">
        <f>PPCL!B37</f>
        <v>62</v>
      </c>
      <c r="C37">
        <f>PPCL!C37</f>
        <v>0</v>
      </c>
      <c r="D37">
        <f>PPCL!M37</f>
        <v>62</v>
      </c>
      <c r="E37">
        <f>PPCL!N37</f>
        <v>0</v>
      </c>
      <c r="F37">
        <f t="shared" si="4"/>
        <v>62</v>
      </c>
      <c r="G37">
        <f t="shared" si="5"/>
        <v>62</v>
      </c>
      <c r="H37" s="154"/>
      <c r="I37">
        <f>BRPL_EOD!AG37+BRPL_EOD!AH37</f>
        <v>17.54</v>
      </c>
      <c r="J37">
        <f>BYPL_EOD!AG37+BYPL_EOD!AH37</f>
        <v>9.9600000000000009</v>
      </c>
      <c r="K37">
        <f>MES_EOD!AG37+MES_EOD!AH37</f>
        <v>3.76</v>
      </c>
      <c r="L37">
        <f>NDMC_EOD!AG37+NDMC_EOD!AH37</f>
        <v>18.79</v>
      </c>
      <c r="M37">
        <f>TPDDL_EOD!AG37+TPDDL_EOD!AH37</f>
        <v>11.95</v>
      </c>
      <c r="N37">
        <f t="shared" si="0"/>
        <v>62</v>
      </c>
      <c r="O37" s="154">
        <f t="shared" si="1"/>
        <v>0</v>
      </c>
      <c r="P37">
        <v>17.54</v>
      </c>
      <c r="Q37">
        <v>9.9600000000000009</v>
      </c>
      <c r="R37">
        <v>3.76</v>
      </c>
      <c r="S37">
        <v>18.79</v>
      </c>
      <c r="T37">
        <v>11.95</v>
      </c>
      <c r="U37" s="156">
        <f t="shared" si="2"/>
        <v>62</v>
      </c>
      <c r="V37" s="154">
        <f t="shared" si="3"/>
        <v>0</v>
      </c>
    </row>
    <row r="38" spans="1:22">
      <c r="A38" t="s">
        <v>80</v>
      </c>
      <c r="B38">
        <f>PPCL!B38</f>
        <v>62</v>
      </c>
      <c r="C38">
        <f>PPCL!C38</f>
        <v>0</v>
      </c>
      <c r="D38">
        <f>PPCL!M38</f>
        <v>62</v>
      </c>
      <c r="E38">
        <f>PPCL!N38</f>
        <v>0</v>
      </c>
      <c r="F38">
        <f t="shared" si="4"/>
        <v>62</v>
      </c>
      <c r="G38">
        <f t="shared" si="5"/>
        <v>62</v>
      </c>
      <c r="H38" s="154"/>
      <c r="I38">
        <f>BRPL_EOD!AG38+BRPL_EOD!AH38</f>
        <v>17.54</v>
      </c>
      <c r="J38">
        <f>BYPL_EOD!AG38+BYPL_EOD!AH38</f>
        <v>9.9600000000000009</v>
      </c>
      <c r="K38">
        <f>MES_EOD!AG38+MES_EOD!AH38</f>
        <v>3.76</v>
      </c>
      <c r="L38">
        <f>NDMC_EOD!AG38+NDMC_EOD!AH38</f>
        <v>18.79</v>
      </c>
      <c r="M38">
        <f>TPDDL_EOD!AG38+TPDDL_EOD!AH38</f>
        <v>11.95</v>
      </c>
      <c r="N38">
        <f t="shared" si="0"/>
        <v>62</v>
      </c>
      <c r="O38" s="154">
        <f t="shared" si="1"/>
        <v>0</v>
      </c>
      <c r="P38">
        <v>17.54</v>
      </c>
      <c r="Q38">
        <v>9.9600000000000009</v>
      </c>
      <c r="R38">
        <v>3.76</v>
      </c>
      <c r="S38">
        <v>18.79</v>
      </c>
      <c r="T38">
        <v>11.95</v>
      </c>
      <c r="U38" s="156">
        <f t="shared" si="2"/>
        <v>62</v>
      </c>
      <c r="V38" s="154">
        <f t="shared" si="3"/>
        <v>0</v>
      </c>
    </row>
    <row r="39" spans="1:22">
      <c r="A39" t="s">
        <v>81</v>
      </c>
      <c r="B39">
        <f>PPCL!B39</f>
        <v>62</v>
      </c>
      <c r="C39">
        <f>PPCL!C39</f>
        <v>0</v>
      </c>
      <c r="D39">
        <f>PPCL!M39</f>
        <v>62</v>
      </c>
      <c r="E39">
        <f>PPCL!N39</f>
        <v>0</v>
      </c>
      <c r="F39">
        <f t="shared" si="4"/>
        <v>62</v>
      </c>
      <c r="G39">
        <f t="shared" si="5"/>
        <v>62</v>
      </c>
      <c r="H39" s="154"/>
      <c r="I39">
        <f>BRPL_EOD!AG39+BRPL_EOD!AH39</f>
        <v>17.54</v>
      </c>
      <c r="J39">
        <f>BYPL_EOD!AG39+BYPL_EOD!AH39</f>
        <v>9.9600000000000009</v>
      </c>
      <c r="K39">
        <f>MES_EOD!AG39+MES_EOD!AH39</f>
        <v>3.76</v>
      </c>
      <c r="L39">
        <f>NDMC_EOD!AG39+NDMC_EOD!AH39</f>
        <v>18.79</v>
      </c>
      <c r="M39">
        <f>TPDDL_EOD!AG39+TPDDL_EOD!AH39</f>
        <v>11.95</v>
      </c>
      <c r="N39">
        <f t="shared" si="0"/>
        <v>62</v>
      </c>
      <c r="O39" s="154">
        <f t="shared" si="1"/>
        <v>0</v>
      </c>
      <c r="P39">
        <v>17.54</v>
      </c>
      <c r="Q39">
        <v>9.9600000000000009</v>
      </c>
      <c r="R39">
        <v>3.76</v>
      </c>
      <c r="S39">
        <v>18.79</v>
      </c>
      <c r="T39">
        <v>11.95</v>
      </c>
      <c r="U39" s="156">
        <f t="shared" si="2"/>
        <v>62</v>
      </c>
      <c r="V39" s="154">
        <f t="shared" si="3"/>
        <v>0</v>
      </c>
    </row>
    <row r="40" spans="1:22">
      <c r="A40" t="s">
        <v>82</v>
      </c>
      <c r="B40">
        <f>PPCL!B40</f>
        <v>62</v>
      </c>
      <c r="C40">
        <f>PPCL!C40</f>
        <v>0</v>
      </c>
      <c r="D40">
        <f>PPCL!M40</f>
        <v>62</v>
      </c>
      <c r="E40">
        <f>PPCL!N40</f>
        <v>0</v>
      </c>
      <c r="F40">
        <f t="shared" si="4"/>
        <v>62</v>
      </c>
      <c r="G40">
        <f t="shared" si="5"/>
        <v>62</v>
      </c>
      <c r="H40" s="154"/>
      <c r="I40">
        <f>BRPL_EOD!AG40+BRPL_EOD!AH40</f>
        <v>17.54</v>
      </c>
      <c r="J40">
        <f>BYPL_EOD!AG40+BYPL_EOD!AH40</f>
        <v>9.9600000000000009</v>
      </c>
      <c r="K40">
        <f>MES_EOD!AG40+MES_EOD!AH40</f>
        <v>3.76</v>
      </c>
      <c r="L40">
        <f>NDMC_EOD!AG40+NDMC_EOD!AH40</f>
        <v>18.79</v>
      </c>
      <c r="M40">
        <f>TPDDL_EOD!AG40+TPDDL_EOD!AH40</f>
        <v>11.95</v>
      </c>
      <c r="N40">
        <f t="shared" si="0"/>
        <v>62</v>
      </c>
      <c r="O40" s="154">
        <f t="shared" si="1"/>
        <v>0</v>
      </c>
      <c r="P40">
        <v>17.54</v>
      </c>
      <c r="Q40">
        <v>9.9600000000000009</v>
      </c>
      <c r="R40">
        <v>3.76</v>
      </c>
      <c r="S40">
        <v>18.79</v>
      </c>
      <c r="T40">
        <v>11.95</v>
      </c>
      <c r="U40" s="156">
        <f t="shared" si="2"/>
        <v>62</v>
      </c>
      <c r="V40" s="154">
        <f t="shared" si="3"/>
        <v>0</v>
      </c>
    </row>
    <row r="41" spans="1:22">
      <c r="A41" t="s">
        <v>83</v>
      </c>
      <c r="B41">
        <f>PPCL!B41</f>
        <v>62</v>
      </c>
      <c r="C41">
        <f>PPCL!C41</f>
        <v>0</v>
      </c>
      <c r="D41">
        <f>PPCL!M41</f>
        <v>62</v>
      </c>
      <c r="E41">
        <f>PPCL!N41</f>
        <v>0</v>
      </c>
      <c r="F41">
        <f t="shared" si="4"/>
        <v>62</v>
      </c>
      <c r="G41">
        <f t="shared" si="5"/>
        <v>62</v>
      </c>
      <c r="H41" s="154"/>
      <c r="I41">
        <f>BRPL_EOD!AG41+BRPL_EOD!AH41</f>
        <v>17.54</v>
      </c>
      <c r="J41">
        <f>BYPL_EOD!AG41+BYPL_EOD!AH41</f>
        <v>9.9600000000000009</v>
      </c>
      <c r="K41">
        <f>MES_EOD!AG41+MES_EOD!AH41</f>
        <v>3.76</v>
      </c>
      <c r="L41">
        <f>NDMC_EOD!AG41+NDMC_EOD!AH41</f>
        <v>18.79</v>
      </c>
      <c r="M41">
        <f>TPDDL_EOD!AG41+TPDDL_EOD!AH41</f>
        <v>11.95</v>
      </c>
      <c r="N41">
        <f t="shared" si="0"/>
        <v>62</v>
      </c>
      <c r="O41" s="154">
        <f t="shared" si="1"/>
        <v>0</v>
      </c>
      <c r="P41">
        <v>17.54</v>
      </c>
      <c r="Q41">
        <v>9.9600000000000009</v>
      </c>
      <c r="R41">
        <v>3.76</v>
      </c>
      <c r="S41">
        <v>18.79</v>
      </c>
      <c r="T41">
        <v>11.95</v>
      </c>
      <c r="U41" s="156">
        <f t="shared" si="2"/>
        <v>62</v>
      </c>
      <c r="V41" s="154">
        <f t="shared" si="3"/>
        <v>0</v>
      </c>
    </row>
    <row r="42" spans="1:22">
      <c r="A42" t="s">
        <v>84</v>
      </c>
      <c r="B42">
        <f>PPCL!B42</f>
        <v>62</v>
      </c>
      <c r="C42">
        <f>PPCL!C42</f>
        <v>0</v>
      </c>
      <c r="D42">
        <f>PPCL!M42</f>
        <v>62</v>
      </c>
      <c r="E42">
        <f>PPCL!N42</f>
        <v>0</v>
      </c>
      <c r="F42">
        <f t="shared" si="4"/>
        <v>62</v>
      </c>
      <c r="G42">
        <f t="shared" si="5"/>
        <v>62</v>
      </c>
      <c r="H42" s="154"/>
      <c r="I42">
        <f>BRPL_EOD!AG42+BRPL_EOD!AH42</f>
        <v>17.54</v>
      </c>
      <c r="J42">
        <f>BYPL_EOD!AG42+BYPL_EOD!AH42</f>
        <v>9.9600000000000009</v>
      </c>
      <c r="K42">
        <f>MES_EOD!AG42+MES_EOD!AH42</f>
        <v>3.76</v>
      </c>
      <c r="L42">
        <f>NDMC_EOD!AG42+NDMC_EOD!AH42</f>
        <v>18.79</v>
      </c>
      <c r="M42">
        <f>TPDDL_EOD!AG42+TPDDL_EOD!AH42</f>
        <v>11.95</v>
      </c>
      <c r="N42">
        <f t="shared" si="0"/>
        <v>62</v>
      </c>
      <c r="O42" s="154">
        <f t="shared" si="1"/>
        <v>0</v>
      </c>
      <c r="P42">
        <v>17.54</v>
      </c>
      <c r="Q42">
        <v>9.9600000000000009</v>
      </c>
      <c r="R42">
        <v>3.76</v>
      </c>
      <c r="S42">
        <v>18.79</v>
      </c>
      <c r="T42">
        <v>11.95</v>
      </c>
      <c r="U42" s="156">
        <f t="shared" si="2"/>
        <v>62</v>
      </c>
      <c r="V42" s="154">
        <f t="shared" si="3"/>
        <v>0</v>
      </c>
    </row>
    <row r="43" spans="1:22">
      <c r="A43" t="s">
        <v>85</v>
      </c>
      <c r="B43">
        <f>PPCL!B43</f>
        <v>62</v>
      </c>
      <c r="C43">
        <f>PPCL!C43</f>
        <v>0</v>
      </c>
      <c r="D43">
        <f>PPCL!M43</f>
        <v>62</v>
      </c>
      <c r="E43">
        <f>PPCL!N43</f>
        <v>0</v>
      </c>
      <c r="F43">
        <f t="shared" si="4"/>
        <v>62</v>
      </c>
      <c r="G43">
        <f t="shared" si="5"/>
        <v>62</v>
      </c>
      <c r="H43" s="154"/>
      <c r="I43">
        <f>BRPL_EOD!AG43+BRPL_EOD!AH43</f>
        <v>17.54</v>
      </c>
      <c r="J43">
        <f>BYPL_EOD!AG43+BYPL_EOD!AH43</f>
        <v>9.9600000000000009</v>
      </c>
      <c r="K43">
        <f>MES_EOD!AG43+MES_EOD!AH43</f>
        <v>3.76</v>
      </c>
      <c r="L43">
        <f>NDMC_EOD!AG43+NDMC_EOD!AH43</f>
        <v>18.79</v>
      </c>
      <c r="M43">
        <f>TPDDL_EOD!AG43+TPDDL_EOD!AH43</f>
        <v>11.95</v>
      </c>
      <c r="N43">
        <f t="shared" si="0"/>
        <v>62</v>
      </c>
      <c r="O43" s="154">
        <f t="shared" si="1"/>
        <v>0</v>
      </c>
      <c r="P43">
        <v>17.54</v>
      </c>
      <c r="Q43">
        <v>9.9600000000000009</v>
      </c>
      <c r="R43">
        <v>3.76</v>
      </c>
      <c r="S43">
        <v>18.79</v>
      </c>
      <c r="T43">
        <v>11.95</v>
      </c>
      <c r="U43" s="156">
        <f t="shared" si="2"/>
        <v>62</v>
      </c>
      <c r="V43" s="154">
        <f t="shared" si="3"/>
        <v>0</v>
      </c>
    </row>
    <row r="44" spans="1:22">
      <c r="A44" t="s">
        <v>86</v>
      </c>
      <c r="B44">
        <f>PPCL!B44</f>
        <v>62</v>
      </c>
      <c r="C44">
        <f>PPCL!C44</f>
        <v>0</v>
      </c>
      <c r="D44">
        <f>PPCL!M44</f>
        <v>62</v>
      </c>
      <c r="E44">
        <f>PPCL!N44</f>
        <v>0</v>
      </c>
      <c r="F44">
        <f t="shared" si="4"/>
        <v>62</v>
      </c>
      <c r="G44">
        <f t="shared" si="5"/>
        <v>62</v>
      </c>
      <c r="H44" s="154"/>
      <c r="I44">
        <f>BRPL_EOD!AG44+BRPL_EOD!AH44</f>
        <v>17.54</v>
      </c>
      <c r="J44">
        <f>BYPL_EOD!AG44+BYPL_EOD!AH44</f>
        <v>9.9600000000000009</v>
      </c>
      <c r="K44">
        <f>MES_EOD!AG44+MES_EOD!AH44</f>
        <v>3.76</v>
      </c>
      <c r="L44">
        <f>NDMC_EOD!AG44+NDMC_EOD!AH44</f>
        <v>18.79</v>
      </c>
      <c r="M44">
        <f>TPDDL_EOD!AG44+TPDDL_EOD!AH44</f>
        <v>11.95</v>
      </c>
      <c r="N44">
        <f t="shared" si="0"/>
        <v>62</v>
      </c>
      <c r="O44" s="154">
        <f t="shared" si="1"/>
        <v>0</v>
      </c>
      <c r="P44">
        <v>17.54</v>
      </c>
      <c r="Q44">
        <v>9.9600000000000009</v>
      </c>
      <c r="R44">
        <v>3.76</v>
      </c>
      <c r="S44">
        <v>18.79</v>
      </c>
      <c r="T44">
        <v>11.95</v>
      </c>
      <c r="U44" s="156">
        <f t="shared" si="2"/>
        <v>62</v>
      </c>
      <c r="V44" s="154">
        <f t="shared" si="3"/>
        <v>0</v>
      </c>
    </row>
    <row r="45" spans="1:22">
      <c r="A45" t="s">
        <v>87</v>
      </c>
      <c r="B45">
        <f>PPCL!B45</f>
        <v>62</v>
      </c>
      <c r="C45">
        <f>PPCL!C45</f>
        <v>0</v>
      </c>
      <c r="D45">
        <f>PPCL!M45</f>
        <v>62</v>
      </c>
      <c r="E45">
        <f>PPCL!N45</f>
        <v>0</v>
      </c>
      <c r="F45">
        <f t="shared" si="4"/>
        <v>62</v>
      </c>
      <c r="G45">
        <f t="shared" si="5"/>
        <v>62</v>
      </c>
      <c r="H45" s="154"/>
      <c r="I45">
        <f>BRPL_EOD!AG45+BRPL_EOD!AH45</f>
        <v>17.54</v>
      </c>
      <c r="J45">
        <f>BYPL_EOD!AG45+BYPL_EOD!AH45</f>
        <v>9.9600000000000009</v>
      </c>
      <c r="K45">
        <f>MES_EOD!AG45+MES_EOD!AH45</f>
        <v>3.76</v>
      </c>
      <c r="L45">
        <f>NDMC_EOD!AG45+NDMC_EOD!AH45</f>
        <v>18.79</v>
      </c>
      <c r="M45">
        <f>TPDDL_EOD!AG45+TPDDL_EOD!AH45</f>
        <v>11.95</v>
      </c>
      <c r="N45">
        <f t="shared" si="0"/>
        <v>62</v>
      </c>
      <c r="O45" s="154">
        <f t="shared" si="1"/>
        <v>0</v>
      </c>
      <c r="P45">
        <v>17.54</v>
      </c>
      <c r="Q45">
        <v>9.9600000000000009</v>
      </c>
      <c r="R45">
        <v>3.76</v>
      </c>
      <c r="S45">
        <v>18.79</v>
      </c>
      <c r="T45">
        <v>11.95</v>
      </c>
      <c r="U45" s="156">
        <f t="shared" si="2"/>
        <v>62</v>
      </c>
      <c r="V45" s="154">
        <f t="shared" si="3"/>
        <v>0</v>
      </c>
    </row>
    <row r="46" spans="1:22">
      <c r="A46" t="s">
        <v>88</v>
      </c>
      <c r="B46">
        <f>PPCL!B46</f>
        <v>62</v>
      </c>
      <c r="C46">
        <f>PPCL!C46</f>
        <v>0</v>
      </c>
      <c r="D46">
        <f>PPCL!M46</f>
        <v>62</v>
      </c>
      <c r="E46">
        <f>PPCL!N46</f>
        <v>0</v>
      </c>
      <c r="F46">
        <f t="shared" si="4"/>
        <v>62</v>
      </c>
      <c r="G46">
        <f t="shared" si="5"/>
        <v>62</v>
      </c>
      <c r="H46" s="154"/>
      <c r="I46">
        <f>BRPL_EOD!AG46+BRPL_EOD!AH46</f>
        <v>17.54</v>
      </c>
      <c r="J46">
        <f>BYPL_EOD!AG46+BYPL_EOD!AH46</f>
        <v>9.9600000000000009</v>
      </c>
      <c r="K46">
        <f>MES_EOD!AG46+MES_EOD!AH46</f>
        <v>3.76</v>
      </c>
      <c r="L46">
        <f>NDMC_EOD!AG46+NDMC_EOD!AH46</f>
        <v>18.79</v>
      </c>
      <c r="M46">
        <f>TPDDL_EOD!AG46+TPDDL_EOD!AH46</f>
        <v>11.95</v>
      </c>
      <c r="N46">
        <f t="shared" si="0"/>
        <v>62</v>
      </c>
      <c r="O46" s="154">
        <f t="shared" si="1"/>
        <v>0</v>
      </c>
      <c r="P46">
        <v>17.54</v>
      </c>
      <c r="Q46">
        <v>9.9600000000000009</v>
      </c>
      <c r="R46">
        <v>3.76</v>
      </c>
      <c r="S46">
        <v>18.79</v>
      </c>
      <c r="T46">
        <v>11.95</v>
      </c>
      <c r="U46" s="156">
        <f t="shared" si="2"/>
        <v>62</v>
      </c>
      <c r="V46" s="154">
        <f t="shared" si="3"/>
        <v>0</v>
      </c>
    </row>
    <row r="47" spans="1:22">
      <c r="A47" t="s">
        <v>89</v>
      </c>
      <c r="B47">
        <f>PPCL!B47</f>
        <v>62</v>
      </c>
      <c r="C47">
        <f>PPCL!C47</f>
        <v>0</v>
      </c>
      <c r="D47">
        <f>PPCL!M47</f>
        <v>62</v>
      </c>
      <c r="E47">
        <f>PPCL!N47</f>
        <v>0</v>
      </c>
      <c r="F47">
        <f t="shared" si="4"/>
        <v>62</v>
      </c>
      <c r="G47">
        <f t="shared" si="5"/>
        <v>62</v>
      </c>
      <c r="H47" s="154"/>
      <c r="I47">
        <f>BRPL_EOD!AG47+BRPL_EOD!AH47</f>
        <v>17.54</v>
      </c>
      <c r="J47">
        <f>BYPL_EOD!AG47+BYPL_EOD!AH47</f>
        <v>9.9600000000000009</v>
      </c>
      <c r="K47">
        <f>MES_EOD!AG47+MES_EOD!AH47</f>
        <v>3.76</v>
      </c>
      <c r="L47">
        <f>NDMC_EOD!AG47+NDMC_EOD!AH47</f>
        <v>18.79</v>
      </c>
      <c r="M47">
        <f>TPDDL_EOD!AG47+TPDDL_EOD!AH47</f>
        <v>11.95</v>
      </c>
      <c r="N47">
        <f t="shared" si="0"/>
        <v>62</v>
      </c>
      <c r="O47" s="154">
        <f t="shared" si="1"/>
        <v>0</v>
      </c>
      <c r="P47">
        <v>17.54</v>
      </c>
      <c r="Q47">
        <v>9.9600000000000009</v>
      </c>
      <c r="R47">
        <v>3.76</v>
      </c>
      <c r="S47">
        <v>18.79</v>
      </c>
      <c r="T47">
        <v>11.95</v>
      </c>
      <c r="U47" s="156">
        <f t="shared" si="2"/>
        <v>62</v>
      </c>
      <c r="V47" s="154">
        <f t="shared" si="3"/>
        <v>0</v>
      </c>
    </row>
    <row r="48" spans="1:22">
      <c r="A48" t="s">
        <v>90</v>
      </c>
      <c r="B48">
        <f>PPCL!B48</f>
        <v>62</v>
      </c>
      <c r="C48">
        <f>PPCL!C48</f>
        <v>0</v>
      </c>
      <c r="D48">
        <f>PPCL!M48</f>
        <v>62</v>
      </c>
      <c r="E48">
        <f>PPCL!N48</f>
        <v>0</v>
      </c>
      <c r="F48">
        <f t="shared" si="4"/>
        <v>62</v>
      </c>
      <c r="G48">
        <f t="shared" si="5"/>
        <v>62</v>
      </c>
      <c r="H48" s="154"/>
      <c r="I48">
        <f>BRPL_EOD!AG48+BRPL_EOD!AH48</f>
        <v>17.54</v>
      </c>
      <c r="J48">
        <f>BYPL_EOD!AG48+BYPL_EOD!AH48</f>
        <v>9.9600000000000009</v>
      </c>
      <c r="K48">
        <f>MES_EOD!AG48+MES_EOD!AH48</f>
        <v>3.76</v>
      </c>
      <c r="L48">
        <f>NDMC_EOD!AG48+NDMC_EOD!AH48</f>
        <v>18.79</v>
      </c>
      <c r="M48">
        <f>TPDDL_EOD!AG48+TPDDL_EOD!AH48</f>
        <v>11.95</v>
      </c>
      <c r="N48">
        <f t="shared" si="0"/>
        <v>62</v>
      </c>
      <c r="O48" s="154">
        <f t="shared" si="1"/>
        <v>0</v>
      </c>
      <c r="P48">
        <v>17.54</v>
      </c>
      <c r="Q48">
        <v>9.9600000000000009</v>
      </c>
      <c r="R48">
        <v>3.76</v>
      </c>
      <c r="S48">
        <v>18.79</v>
      </c>
      <c r="T48">
        <v>11.95</v>
      </c>
      <c r="U48" s="156">
        <f t="shared" si="2"/>
        <v>62</v>
      </c>
      <c r="V48" s="154">
        <f t="shared" si="3"/>
        <v>0</v>
      </c>
    </row>
    <row r="49" spans="1:22">
      <c r="A49" t="s">
        <v>91</v>
      </c>
      <c r="B49">
        <f>PPCL!B49</f>
        <v>62</v>
      </c>
      <c r="C49">
        <f>PPCL!C49</f>
        <v>0</v>
      </c>
      <c r="D49">
        <f>PPCL!M49</f>
        <v>62</v>
      </c>
      <c r="E49">
        <f>PPCL!N49</f>
        <v>0</v>
      </c>
      <c r="F49">
        <f t="shared" si="4"/>
        <v>62</v>
      </c>
      <c r="G49">
        <f t="shared" si="5"/>
        <v>62</v>
      </c>
      <c r="H49" s="154"/>
      <c r="I49">
        <f>BRPL_EOD!AG49+BRPL_EOD!AH49</f>
        <v>17.54</v>
      </c>
      <c r="J49">
        <f>BYPL_EOD!AG49+BYPL_EOD!AH49</f>
        <v>9.9600000000000009</v>
      </c>
      <c r="K49">
        <f>MES_EOD!AG49+MES_EOD!AH49</f>
        <v>3.76</v>
      </c>
      <c r="L49">
        <f>NDMC_EOD!AG49+NDMC_EOD!AH49</f>
        <v>18.79</v>
      </c>
      <c r="M49">
        <f>TPDDL_EOD!AG49+TPDDL_EOD!AH49</f>
        <v>11.95</v>
      </c>
      <c r="N49">
        <f t="shared" si="0"/>
        <v>62</v>
      </c>
      <c r="O49" s="154">
        <f t="shared" si="1"/>
        <v>0</v>
      </c>
      <c r="P49">
        <v>17.54</v>
      </c>
      <c r="Q49">
        <v>9.9600000000000009</v>
      </c>
      <c r="R49">
        <v>3.76</v>
      </c>
      <c r="S49">
        <v>18.79</v>
      </c>
      <c r="T49">
        <v>11.95</v>
      </c>
      <c r="U49" s="156">
        <f t="shared" si="2"/>
        <v>62</v>
      </c>
      <c r="V49" s="154">
        <f t="shared" si="3"/>
        <v>0</v>
      </c>
    </row>
    <row r="50" spans="1:22">
      <c r="A50" t="s">
        <v>92</v>
      </c>
      <c r="B50">
        <f>PPCL!B50</f>
        <v>62</v>
      </c>
      <c r="C50">
        <f>PPCL!C50</f>
        <v>0</v>
      </c>
      <c r="D50">
        <f>PPCL!M50</f>
        <v>62</v>
      </c>
      <c r="E50">
        <f>PPCL!N50</f>
        <v>0</v>
      </c>
      <c r="F50">
        <f t="shared" si="4"/>
        <v>62</v>
      </c>
      <c r="G50">
        <f t="shared" si="5"/>
        <v>62</v>
      </c>
      <c r="H50" s="154"/>
      <c r="I50">
        <f>BRPL_EOD!AG50+BRPL_EOD!AH50</f>
        <v>17.54</v>
      </c>
      <c r="J50">
        <f>BYPL_EOD!AG50+BYPL_EOD!AH50</f>
        <v>9.9600000000000009</v>
      </c>
      <c r="K50">
        <f>MES_EOD!AG50+MES_EOD!AH50</f>
        <v>3.76</v>
      </c>
      <c r="L50">
        <f>NDMC_EOD!AG50+NDMC_EOD!AH50</f>
        <v>18.79</v>
      </c>
      <c r="M50">
        <f>TPDDL_EOD!AG50+TPDDL_EOD!AH50</f>
        <v>11.95</v>
      </c>
      <c r="N50">
        <f t="shared" si="0"/>
        <v>62</v>
      </c>
      <c r="O50" s="154">
        <f t="shared" si="1"/>
        <v>0</v>
      </c>
      <c r="P50">
        <v>17.54</v>
      </c>
      <c r="Q50">
        <v>9.9600000000000009</v>
      </c>
      <c r="R50">
        <v>3.76</v>
      </c>
      <c r="S50">
        <v>18.79</v>
      </c>
      <c r="T50">
        <v>11.95</v>
      </c>
      <c r="U50" s="156">
        <f t="shared" si="2"/>
        <v>62</v>
      </c>
      <c r="V50" s="154">
        <f t="shared" si="3"/>
        <v>0</v>
      </c>
    </row>
    <row r="51" spans="1:22">
      <c r="A51" t="s">
        <v>93</v>
      </c>
      <c r="B51">
        <f>PPCL!B51</f>
        <v>62</v>
      </c>
      <c r="C51">
        <f>PPCL!C51</f>
        <v>0</v>
      </c>
      <c r="D51">
        <f>PPCL!M51</f>
        <v>62</v>
      </c>
      <c r="E51">
        <f>PPCL!N51</f>
        <v>0</v>
      </c>
      <c r="F51">
        <f t="shared" si="4"/>
        <v>62</v>
      </c>
      <c r="G51">
        <f t="shared" si="5"/>
        <v>62</v>
      </c>
      <c r="H51" s="154"/>
      <c r="I51">
        <f>BRPL_EOD!AG51+BRPL_EOD!AH51</f>
        <v>17.54</v>
      </c>
      <c r="J51">
        <f>BYPL_EOD!AG51+BYPL_EOD!AH51</f>
        <v>9.9600000000000009</v>
      </c>
      <c r="K51">
        <f>MES_EOD!AG51+MES_EOD!AH51</f>
        <v>3.76</v>
      </c>
      <c r="L51">
        <f>NDMC_EOD!AG51+NDMC_EOD!AH51</f>
        <v>18.79</v>
      </c>
      <c r="M51">
        <f>TPDDL_EOD!AG51+TPDDL_EOD!AH51</f>
        <v>11.95</v>
      </c>
      <c r="N51">
        <f t="shared" si="0"/>
        <v>62</v>
      </c>
      <c r="O51" s="154">
        <f t="shared" si="1"/>
        <v>0</v>
      </c>
      <c r="P51">
        <v>17.54</v>
      </c>
      <c r="Q51">
        <v>9.9600000000000009</v>
      </c>
      <c r="R51">
        <v>3.76</v>
      </c>
      <c r="S51">
        <v>18.79</v>
      </c>
      <c r="T51">
        <v>11.95</v>
      </c>
      <c r="U51" s="156">
        <f t="shared" si="2"/>
        <v>62</v>
      </c>
      <c r="V51" s="154">
        <f t="shared" si="3"/>
        <v>0</v>
      </c>
    </row>
    <row r="52" spans="1:22">
      <c r="A52" t="s">
        <v>94</v>
      </c>
      <c r="B52">
        <f>PPCL!B52</f>
        <v>62</v>
      </c>
      <c r="C52">
        <f>PPCL!C52</f>
        <v>0</v>
      </c>
      <c r="D52">
        <f>PPCL!M52</f>
        <v>62</v>
      </c>
      <c r="E52">
        <f>PPCL!N52</f>
        <v>0</v>
      </c>
      <c r="F52">
        <f t="shared" si="4"/>
        <v>62</v>
      </c>
      <c r="G52">
        <f t="shared" si="5"/>
        <v>62</v>
      </c>
      <c r="H52" s="154"/>
      <c r="I52">
        <f>BRPL_EOD!AG52+BRPL_EOD!AH52</f>
        <v>17.54</v>
      </c>
      <c r="J52">
        <f>BYPL_EOD!AG52+BYPL_EOD!AH52</f>
        <v>9.9600000000000009</v>
      </c>
      <c r="K52">
        <f>MES_EOD!AG52+MES_EOD!AH52</f>
        <v>3.76</v>
      </c>
      <c r="L52">
        <f>NDMC_EOD!AG52+NDMC_EOD!AH52</f>
        <v>18.79</v>
      </c>
      <c r="M52">
        <f>TPDDL_EOD!AG52+TPDDL_EOD!AH52</f>
        <v>11.95</v>
      </c>
      <c r="N52">
        <f t="shared" si="0"/>
        <v>62</v>
      </c>
      <c r="O52" s="154">
        <f t="shared" si="1"/>
        <v>0</v>
      </c>
      <c r="P52">
        <v>17.54</v>
      </c>
      <c r="Q52">
        <v>9.9600000000000009</v>
      </c>
      <c r="R52">
        <v>3.76</v>
      </c>
      <c r="S52">
        <v>18.79</v>
      </c>
      <c r="T52">
        <v>11.95</v>
      </c>
      <c r="U52" s="156">
        <f t="shared" si="2"/>
        <v>62</v>
      </c>
      <c r="V52" s="154">
        <f t="shared" si="3"/>
        <v>0</v>
      </c>
    </row>
    <row r="53" spans="1:22">
      <c r="A53" t="s">
        <v>95</v>
      </c>
      <c r="B53">
        <f>PPCL!B53</f>
        <v>62</v>
      </c>
      <c r="C53">
        <f>PPCL!C53</f>
        <v>0</v>
      </c>
      <c r="D53">
        <f>PPCL!M53</f>
        <v>62</v>
      </c>
      <c r="E53">
        <f>PPCL!N53</f>
        <v>0</v>
      </c>
      <c r="F53">
        <f t="shared" si="4"/>
        <v>62</v>
      </c>
      <c r="G53">
        <f t="shared" si="5"/>
        <v>62</v>
      </c>
      <c r="H53" s="154"/>
      <c r="I53">
        <f>BRPL_EOD!AG53+BRPL_EOD!AH53</f>
        <v>17.54</v>
      </c>
      <c r="J53">
        <f>BYPL_EOD!AG53+BYPL_EOD!AH53</f>
        <v>9.9600000000000009</v>
      </c>
      <c r="K53">
        <f>MES_EOD!AG53+MES_EOD!AH53</f>
        <v>3.76</v>
      </c>
      <c r="L53">
        <f>NDMC_EOD!AG53+NDMC_EOD!AH53</f>
        <v>18.79</v>
      </c>
      <c r="M53">
        <f>TPDDL_EOD!AG53+TPDDL_EOD!AH53</f>
        <v>11.95</v>
      </c>
      <c r="N53">
        <f t="shared" si="0"/>
        <v>62</v>
      </c>
      <c r="O53" s="154">
        <f t="shared" si="1"/>
        <v>0</v>
      </c>
      <c r="P53">
        <v>17.54</v>
      </c>
      <c r="Q53">
        <v>9.9600000000000009</v>
      </c>
      <c r="R53">
        <v>3.76</v>
      </c>
      <c r="S53">
        <v>18.79</v>
      </c>
      <c r="T53">
        <v>11.95</v>
      </c>
      <c r="U53" s="156">
        <f t="shared" si="2"/>
        <v>62</v>
      </c>
      <c r="V53" s="154">
        <f t="shared" si="3"/>
        <v>0</v>
      </c>
    </row>
    <row r="54" spans="1:22">
      <c r="A54" t="s">
        <v>96</v>
      </c>
      <c r="B54">
        <f>PPCL!B54</f>
        <v>62</v>
      </c>
      <c r="C54">
        <f>PPCL!C54</f>
        <v>0</v>
      </c>
      <c r="D54">
        <f>PPCL!M54</f>
        <v>62</v>
      </c>
      <c r="E54">
        <f>PPCL!N54</f>
        <v>0</v>
      </c>
      <c r="F54">
        <f t="shared" si="4"/>
        <v>62</v>
      </c>
      <c r="G54">
        <f t="shared" si="5"/>
        <v>62</v>
      </c>
      <c r="H54" s="154"/>
      <c r="I54">
        <f>BRPL_EOD!AG54+BRPL_EOD!AH54</f>
        <v>17.54</v>
      </c>
      <c r="J54">
        <f>BYPL_EOD!AG54+BYPL_EOD!AH54</f>
        <v>9.9600000000000009</v>
      </c>
      <c r="K54">
        <f>MES_EOD!AG54+MES_EOD!AH54</f>
        <v>3.76</v>
      </c>
      <c r="L54">
        <f>NDMC_EOD!AG54+NDMC_EOD!AH54</f>
        <v>18.79</v>
      </c>
      <c r="M54">
        <f>TPDDL_EOD!AG54+TPDDL_EOD!AH54</f>
        <v>11.95</v>
      </c>
      <c r="N54">
        <f t="shared" si="0"/>
        <v>62</v>
      </c>
      <c r="O54" s="154">
        <f t="shared" si="1"/>
        <v>0</v>
      </c>
      <c r="P54">
        <v>17.54</v>
      </c>
      <c r="Q54">
        <v>9.9600000000000009</v>
      </c>
      <c r="R54">
        <v>3.76</v>
      </c>
      <c r="S54">
        <v>18.79</v>
      </c>
      <c r="T54">
        <v>11.95</v>
      </c>
      <c r="U54" s="156">
        <f t="shared" si="2"/>
        <v>62</v>
      </c>
      <c r="V54" s="154">
        <f t="shared" si="3"/>
        <v>0</v>
      </c>
    </row>
    <row r="55" spans="1:22">
      <c r="A55" t="s">
        <v>97</v>
      </c>
      <c r="B55">
        <f>PPCL!B55</f>
        <v>62</v>
      </c>
      <c r="C55">
        <f>PPCL!C55</f>
        <v>0</v>
      </c>
      <c r="D55">
        <f>PPCL!M55</f>
        <v>62</v>
      </c>
      <c r="E55">
        <f>PPCL!N55</f>
        <v>0</v>
      </c>
      <c r="F55">
        <f t="shared" si="4"/>
        <v>62</v>
      </c>
      <c r="G55">
        <f t="shared" si="5"/>
        <v>62</v>
      </c>
      <c r="H55" s="154"/>
      <c r="I55">
        <f>BRPL_EOD!AG55+BRPL_EOD!AH55</f>
        <v>17.54</v>
      </c>
      <c r="J55">
        <f>BYPL_EOD!AG55+BYPL_EOD!AH55</f>
        <v>9.9600000000000009</v>
      </c>
      <c r="K55">
        <f>MES_EOD!AG55+MES_EOD!AH55</f>
        <v>3.76</v>
      </c>
      <c r="L55">
        <f>NDMC_EOD!AG55+NDMC_EOD!AH55</f>
        <v>18.79</v>
      </c>
      <c r="M55">
        <f>TPDDL_EOD!AG55+TPDDL_EOD!AH55</f>
        <v>11.95</v>
      </c>
      <c r="N55">
        <f t="shared" si="0"/>
        <v>62</v>
      </c>
      <c r="O55" s="154">
        <f t="shared" si="1"/>
        <v>0</v>
      </c>
      <c r="P55">
        <v>17.54</v>
      </c>
      <c r="Q55">
        <v>9.9600000000000009</v>
      </c>
      <c r="R55">
        <v>3.76</v>
      </c>
      <c r="S55">
        <v>18.79</v>
      </c>
      <c r="T55">
        <v>11.95</v>
      </c>
      <c r="U55" s="156">
        <f t="shared" si="2"/>
        <v>62</v>
      </c>
      <c r="V55" s="154">
        <f t="shared" si="3"/>
        <v>0</v>
      </c>
    </row>
    <row r="56" spans="1:22">
      <c r="A56" t="s">
        <v>98</v>
      </c>
      <c r="B56">
        <f>PPCL!B56</f>
        <v>62</v>
      </c>
      <c r="C56">
        <f>PPCL!C56</f>
        <v>0</v>
      </c>
      <c r="D56">
        <f>PPCL!M56</f>
        <v>62</v>
      </c>
      <c r="E56">
        <f>PPCL!N56</f>
        <v>0</v>
      </c>
      <c r="F56">
        <f t="shared" si="4"/>
        <v>62</v>
      </c>
      <c r="G56">
        <f t="shared" si="5"/>
        <v>62</v>
      </c>
      <c r="H56" s="154"/>
      <c r="I56">
        <f>BRPL_EOD!AG56+BRPL_EOD!AH56</f>
        <v>17.54</v>
      </c>
      <c r="J56">
        <f>BYPL_EOD!AG56+BYPL_EOD!AH56</f>
        <v>9.9600000000000009</v>
      </c>
      <c r="K56">
        <f>MES_EOD!AG56+MES_EOD!AH56</f>
        <v>3.76</v>
      </c>
      <c r="L56">
        <f>NDMC_EOD!AG56+NDMC_EOD!AH56</f>
        <v>18.79</v>
      </c>
      <c r="M56">
        <f>TPDDL_EOD!AG56+TPDDL_EOD!AH56</f>
        <v>11.95</v>
      </c>
      <c r="N56">
        <f t="shared" si="0"/>
        <v>62</v>
      </c>
      <c r="O56" s="154">
        <f t="shared" si="1"/>
        <v>0</v>
      </c>
      <c r="P56">
        <v>17.54</v>
      </c>
      <c r="Q56">
        <v>9.9600000000000009</v>
      </c>
      <c r="R56">
        <v>3.76</v>
      </c>
      <c r="S56">
        <v>18.79</v>
      </c>
      <c r="T56">
        <v>11.95</v>
      </c>
      <c r="U56" s="156">
        <f t="shared" si="2"/>
        <v>62</v>
      </c>
      <c r="V56" s="154">
        <f t="shared" si="3"/>
        <v>0</v>
      </c>
    </row>
    <row r="57" spans="1:22">
      <c r="A57" t="s">
        <v>99</v>
      </c>
      <c r="B57">
        <f>PPCL!B57</f>
        <v>62</v>
      </c>
      <c r="C57">
        <f>PPCL!C57</f>
        <v>0</v>
      </c>
      <c r="D57">
        <f>PPCL!M57</f>
        <v>62</v>
      </c>
      <c r="E57">
        <f>PPCL!N57</f>
        <v>0</v>
      </c>
      <c r="F57">
        <f t="shared" si="4"/>
        <v>62</v>
      </c>
      <c r="G57">
        <f t="shared" si="5"/>
        <v>62</v>
      </c>
      <c r="H57" s="154"/>
      <c r="I57">
        <f>BRPL_EOD!AG57+BRPL_EOD!AH57</f>
        <v>17.54</v>
      </c>
      <c r="J57">
        <f>BYPL_EOD!AG57+BYPL_EOD!AH57</f>
        <v>9.9600000000000009</v>
      </c>
      <c r="K57">
        <f>MES_EOD!AG57+MES_EOD!AH57</f>
        <v>3.76</v>
      </c>
      <c r="L57">
        <f>NDMC_EOD!AG57+NDMC_EOD!AH57</f>
        <v>18.79</v>
      </c>
      <c r="M57">
        <f>TPDDL_EOD!AG57+TPDDL_EOD!AH57</f>
        <v>11.95</v>
      </c>
      <c r="N57">
        <f t="shared" si="0"/>
        <v>62</v>
      </c>
      <c r="O57" s="154">
        <f t="shared" si="1"/>
        <v>0</v>
      </c>
      <c r="P57">
        <v>17.54</v>
      </c>
      <c r="Q57">
        <v>9.9600000000000009</v>
      </c>
      <c r="R57">
        <v>3.76</v>
      </c>
      <c r="S57">
        <v>18.79</v>
      </c>
      <c r="T57">
        <v>11.95</v>
      </c>
      <c r="U57" s="156">
        <f t="shared" si="2"/>
        <v>62</v>
      </c>
      <c r="V57" s="154">
        <f t="shared" si="3"/>
        <v>0</v>
      </c>
    </row>
    <row r="58" spans="1:22">
      <c r="A58" t="s">
        <v>100</v>
      </c>
      <c r="B58">
        <f>PPCL!B58</f>
        <v>62</v>
      </c>
      <c r="C58">
        <f>PPCL!C58</f>
        <v>0</v>
      </c>
      <c r="D58">
        <f>PPCL!M58</f>
        <v>62</v>
      </c>
      <c r="E58">
        <f>PPCL!N58</f>
        <v>0</v>
      </c>
      <c r="F58">
        <f t="shared" si="4"/>
        <v>62</v>
      </c>
      <c r="G58">
        <f t="shared" si="5"/>
        <v>62</v>
      </c>
      <c r="H58" s="154"/>
      <c r="I58">
        <f>BRPL_EOD!AG58+BRPL_EOD!AH58</f>
        <v>17.54</v>
      </c>
      <c r="J58">
        <f>BYPL_EOD!AG58+BYPL_EOD!AH58</f>
        <v>9.9600000000000009</v>
      </c>
      <c r="K58">
        <f>MES_EOD!AG58+MES_EOD!AH58</f>
        <v>3.76</v>
      </c>
      <c r="L58">
        <f>NDMC_EOD!AG58+NDMC_EOD!AH58</f>
        <v>18.79</v>
      </c>
      <c r="M58">
        <f>TPDDL_EOD!AG58+TPDDL_EOD!AH58</f>
        <v>11.95</v>
      </c>
      <c r="N58">
        <f t="shared" si="0"/>
        <v>62</v>
      </c>
      <c r="O58" s="154">
        <f t="shared" si="1"/>
        <v>0</v>
      </c>
      <c r="P58">
        <v>17.54</v>
      </c>
      <c r="Q58">
        <v>9.9600000000000009</v>
      </c>
      <c r="R58">
        <v>3.76</v>
      </c>
      <c r="S58">
        <v>18.79</v>
      </c>
      <c r="T58">
        <v>11.95</v>
      </c>
      <c r="U58" s="156">
        <f t="shared" si="2"/>
        <v>62</v>
      </c>
      <c r="V58" s="154">
        <f t="shared" si="3"/>
        <v>0</v>
      </c>
    </row>
    <row r="59" spans="1:22">
      <c r="A59" t="s">
        <v>101</v>
      </c>
      <c r="B59">
        <f>PPCL!B59</f>
        <v>62</v>
      </c>
      <c r="C59">
        <f>PPCL!C59</f>
        <v>0</v>
      </c>
      <c r="D59">
        <f>PPCL!M59</f>
        <v>62</v>
      </c>
      <c r="E59">
        <f>PPCL!N59</f>
        <v>0</v>
      </c>
      <c r="F59">
        <f t="shared" si="4"/>
        <v>62</v>
      </c>
      <c r="G59">
        <f t="shared" si="5"/>
        <v>62</v>
      </c>
      <c r="H59" s="154"/>
      <c r="I59">
        <f>BRPL_EOD!AG59+BRPL_EOD!AH59</f>
        <v>17.54</v>
      </c>
      <c r="J59">
        <f>BYPL_EOD!AG59+BYPL_EOD!AH59</f>
        <v>9.9600000000000009</v>
      </c>
      <c r="K59">
        <f>MES_EOD!AG59+MES_EOD!AH59</f>
        <v>3.76</v>
      </c>
      <c r="L59">
        <f>NDMC_EOD!AG59+NDMC_EOD!AH59</f>
        <v>18.79</v>
      </c>
      <c r="M59">
        <f>TPDDL_EOD!AG59+TPDDL_EOD!AH59</f>
        <v>11.95</v>
      </c>
      <c r="N59">
        <f t="shared" si="0"/>
        <v>62</v>
      </c>
      <c r="O59" s="154">
        <f t="shared" si="1"/>
        <v>0</v>
      </c>
      <c r="P59">
        <v>17.54</v>
      </c>
      <c r="Q59">
        <v>9.9600000000000009</v>
      </c>
      <c r="R59">
        <v>3.76</v>
      </c>
      <c r="S59">
        <v>18.79</v>
      </c>
      <c r="T59">
        <v>11.95</v>
      </c>
      <c r="U59" s="156">
        <f t="shared" si="2"/>
        <v>62</v>
      </c>
      <c r="V59" s="154">
        <f t="shared" si="3"/>
        <v>0</v>
      </c>
    </row>
    <row r="60" spans="1:22">
      <c r="A60" t="s">
        <v>102</v>
      </c>
      <c r="B60">
        <f>PPCL!B60</f>
        <v>62</v>
      </c>
      <c r="C60">
        <f>PPCL!C60</f>
        <v>0</v>
      </c>
      <c r="D60">
        <f>PPCL!M60</f>
        <v>62</v>
      </c>
      <c r="E60">
        <f>PPCL!N60</f>
        <v>0</v>
      </c>
      <c r="F60">
        <f t="shared" si="4"/>
        <v>62</v>
      </c>
      <c r="G60">
        <f t="shared" si="5"/>
        <v>62</v>
      </c>
      <c r="H60" s="154"/>
      <c r="I60">
        <f>BRPL_EOD!AG60+BRPL_EOD!AH60</f>
        <v>17.54</v>
      </c>
      <c r="J60">
        <f>BYPL_EOD!AG60+BYPL_EOD!AH60</f>
        <v>9.9600000000000009</v>
      </c>
      <c r="K60">
        <f>MES_EOD!AG60+MES_EOD!AH60</f>
        <v>3.76</v>
      </c>
      <c r="L60">
        <f>NDMC_EOD!AG60+NDMC_EOD!AH60</f>
        <v>18.79</v>
      </c>
      <c r="M60">
        <f>TPDDL_EOD!AG60+TPDDL_EOD!AH60</f>
        <v>11.95</v>
      </c>
      <c r="N60">
        <f t="shared" si="0"/>
        <v>62</v>
      </c>
      <c r="O60" s="154">
        <f t="shared" si="1"/>
        <v>0</v>
      </c>
      <c r="P60">
        <v>17.54</v>
      </c>
      <c r="Q60">
        <v>9.9600000000000009</v>
      </c>
      <c r="R60">
        <v>3.76</v>
      </c>
      <c r="S60">
        <v>18.79</v>
      </c>
      <c r="T60">
        <v>11.95</v>
      </c>
      <c r="U60" s="156">
        <f t="shared" si="2"/>
        <v>62</v>
      </c>
      <c r="V60" s="154">
        <f t="shared" si="3"/>
        <v>0</v>
      </c>
    </row>
    <row r="61" spans="1:22">
      <c r="A61" t="s">
        <v>103</v>
      </c>
      <c r="B61">
        <f>PPCL!B61</f>
        <v>62</v>
      </c>
      <c r="C61">
        <f>PPCL!C61</f>
        <v>0</v>
      </c>
      <c r="D61">
        <f>PPCL!M61</f>
        <v>62</v>
      </c>
      <c r="E61">
        <f>PPCL!N61</f>
        <v>0</v>
      </c>
      <c r="F61">
        <f t="shared" si="4"/>
        <v>62</v>
      </c>
      <c r="G61">
        <f t="shared" si="5"/>
        <v>62</v>
      </c>
      <c r="H61" s="154"/>
      <c r="I61">
        <f>BRPL_EOD!AG61+BRPL_EOD!AH61</f>
        <v>17.54</v>
      </c>
      <c r="J61">
        <f>BYPL_EOD!AG61+BYPL_EOD!AH61</f>
        <v>9.9600000000000009</v>
      </c>
      <c r="K61">
        <f>MES_EOD!AG61+MES_EOD!AH61</f>
        <v>3.76</v>
      </c>
      <c r="L61">
        <f>NDMC_EOD!AG61+NDMC_EOD!AH61</f>
        <v>18.79</v>
      </c>
      <c r="M61">
        <f>TPDDL_EOD!AG61+TPDDL_EOD!AH61</f>
        <v>11.95</v>
      </c>
      <c r="N61">
        <f t="shared" si="0"/>
        <v>62</v>
      </c>
      <c r="O61" s="154">
        <f t="shared" si="1"/>
        <v>0</v>
      </c>
      <c r="P61">
        <v>17.54</v>
      </c>
      <c r="Q61">
        <v>9.9600000000000009</v>
      </c>
      <c r="R61">
        <v>3.76</v>
      </c>
      <c r="S61">
        <v>18.79</v>
      </c>
      <c r="T61">
        <v>11.95</v>
      </c>
      <c r="U61" s="156">
        <f t="shared" si="2"/>
        <v>62</v>
      </c>
      <c r="V61" s="154">
        <f t="shared" si="3"/>
        <v>0</v>
      </c>
    </row>
    <row r="62" spans="1:22">
      <c r="A62" t="s">
        <v>104</v>
      </c>
      <c r="B62">
        <f>PPCL!B62</f>
        <v>62</v>
      </c>
      <c r="C62">
        <f>PPCL!C62</f>
        <v>0</v>
      </c>
      <c r="D62">
        <f>PPCL!M62</f>
        <v>62</v>
      </c>
      <c r="E62">
        <f>PPCL!N62</f>
        <v>0</v>
      </c>
      <c r="F62">
        <f t="shared" si="4"/>
        <v>62</v>
      </c>
      <c r="G62">
        <f t="shared" si="5"/>
        <v>62</v>
      </c>
      <c r="H62" s="154"/>
      <c r="I62">
        <f>BRPL_EOD!AG62+BRPL_EOD!AH62</f>
        <v>17.54</v>
      </c>
      <c r="J62">
        <f>BYPL_EOD!AG62+BYPL_EOD!AH62</f>
        <v>9.9600000000000009</v>
      </c>
      <c r="K62">
        <f>MES_EOD!AG62+MES_EOD!AH62</f>
        <v>3.76</v>
      </c>
      <c r="L62">
        <f>NDMC_EOD!AG62+NDMC_EOD!AH62</f>
        <v>18.79</v>
      </c>
      <c r="M62">
        <f>TPDDL_EOD!AG62+TPDDL_EOD!AH62</f>
        <v>11.95</v>
      </c>
      <c r="N62">
        <f t="shared" si="0"/>
        <v>62</v>
      </c>
      <c r="O62" s="154">
        <f t="shared" si="1"/>
        <v>0</v>
      </c>
      <c r="P62">
        <v>17.54</v>
      </c>
      <c r="Q62">
        <v>9.9600000000000009</v>
      </c>
      <c r="R62">
        <v>3.76</v>
      </c>
      <c r="S62">
        <v>18.79</v>
      </c>
      <c r="T62">
        <v>11.95</v>
      </c>
      <c r="U62" s="156">
        <f t="shared" si="2"/>
        <v>62</v>
      </c>
      <c r="V62" s="154">
        <f t="shared" si="3"/>
        <v>0</v>
      </c>
    </row>
    <row r="63" spans="1:22">
      <c r="A63" t="s">
        <v>105</v>
      </c>
      <c r="B63">
        <f>PPCL!B63</f>
        <v>62</v>
      </c>
      <c r="C63">
        <f>PPCL!C63</f>
        <v>0</v>
      </c>
      <c r="D63">
        <f>PPCL!M63</f>
        <v>62</v>
      </c>
      <c r="E63">
        <f>PPCL!N63</f>
        <v>0</v>
      </c>
      <c r="F63">
        <f t="shared" si="4"/>
        <v>62</v>
      </c>
      <c r="G63">
        <f t="shared" si="5"/>
        <v>62</v>
      </c>
      <c r="H63" s="154"/>
      <c r="I63">
        <f>BRPL_EOD!AG63+BRPL_EOD!AH63</f>
        <v>17.54</v>
      </c>
      <c r="J63">
        <f>BYPL_EOD!AG63+BYPL_EOD!AH63</f>
        <v>9.9600000000000009</v>
      </c>
      <c r="K63">
        <f>MES_EOD!AG63+MES_EOD!AH63</f>
        <v>3.76</v>
      </c>
      <c r="L63">
        <f>NDMC_EOD!AG63+NDMC_EOD!AH63</f>
        <v>18.79</v>
      </c>
      <c r="M63">
        <f>TPDDL_EOD!AG63+TPDDL_EOD!AH63</f>
        <v>11.95</v>
      </c>
      <c r="N63">
        <f t="shared" si="0"/>
        <v>62</v>
      </c>
      <c r="O63" s="154">
        <f t="shared" si="1"/>
        <v>0</v>
      </c>
      <c r="P63">
        <v>17.54</v>
      </c>
      <c r="Q63">
        <v>9.9600000000000009</v>
      </c>
      <c r="R63">
        <v>3.76</v>
      </c>
      <c r="S63">
        <v>18.79</v>
      </c>
      <c r="T63">
        <v>11.95</v>
      </c>
      <c r="U63" s="156">
        <f t="shared" si="2"/>
        <v>62</v>
      </c>
      <c r="V63" s="154">
        <f t="shared" si="3"/>
        <v>0</v>
      </c>
    </row>
    <row r="64" spans="1:22">
      <c r="A64" t="s">
        <v>106</v>
      </c>
      <c r="B64">
        <f>PPCL!B64</f>
        <v>62</v>
      </c>
      <c r="C64">
        <f>PPCL!C64</f>
        <v>0</v>
      </c>
      <c r="D64">
        <f>PPCL!M64</f>
        <v>62</v>
      </c>
      <c r="E64">
        <f>PPCL!N64</f>
        <v>0</v>
      </c>
      <c r="F64">
        <f t="shared" si="4"/>
        <v>62</v>
      </c>
      <c r="G64">
        <f t="shared" si="5"/>
        <v>62</v>
      </c>
      <c r="H64" s="154"/>
      <c r="I64">
        <f>BRPL_EOD!AG64+BRPL_EOD!AH64</f>
        <v>17.54</v>
      </c>
      <c r="J64">
        <f>BYPL_EOD!AG64+BYPL_EOD!AH64</f>
        <v>9.9600000000000009</v>
      </c>
      <c r="K64">
        <f>MES_EOD!AG64+MES_EOD!AH64</f>
        <v>3.76</v>
      </c>
      <c r="L64">
        <f>NDMC_EOD!AG64+NDMC_EOD!AH64</f>
        <v>18.79</v>
      </c>
      <c r="M64">
        <f>TPDDL_EOD!AG64+TPDDL_EOD!AH64</f>
        <v>11.95</v>
      </c>
      <c r="N64">
        <f t="shared" si="0"/>
        <v>62</v>
      </c>
      <c r="O64" s="154">
        <f t="shared" si="1"/>
        <v>0</v>
      </c>
      <c r="P64">
        <v>17.54</v>
      </c>
      <c r="Q64">
        <v>9.9600000000000009</v>
      </c>
      <c r="R64">
        <v>3.76</v>
      </c>
      <c r="S64">
        <v>18.79</v>
      </c>
      <c r="T64">
        <v>11.95</v>
      </c>
      <c r="U64" s="156">
        <f t="shared" si="2"/>
        <v>62</v>
      </c>
      <c r="V64" s="154">
        <f t="shared" si="3"/>
        <v>0</v>
      </c>
    </row>
    <row r="65" spans="1:22">
      <c r="A65" t="s">
        <v>107</v>
      </c>
      <c r="B65">
        <f>PPCL!B65</f>
        <v>62</v>
      </c>
      <c r="C65">
        <f>PPCL!C65</f>
        <v>0</v>
      </c>
      <c r="D65">
        <f>PPCL!M65</f>
        <v>62</v>
      </c>
      <c r="E65">
        <f>PPCL!N65</f>
        <v>0</v>
      </c>
      <c r="F65">
        <f t="shared" si="4"/>
        <v>62</v>
      </c>
      <c r="G65">
        <f t="shared" si="5"/>
        <v>62</v>
      </c>
      <c r="H65" s="154"/>
      <c r="I65">
        <f>BRPL_EOD!AG65+BRPL_EOD!AH65</f>
        <v>17.54</v>
      </c>
      <c r="J65">
        <f>BYPL_EOD!AG65+BYPL_EOD!AH65</f>
        <v>9.9600000000000009</v>
      </c>
      <c r="K65">
        <f>MES_EOD!AG65+MES_EOD!AH65</f>
        <v>3.76</v>
      </c>
      <c r="L65">
        <f>NDMC_EOD!AG65+NDMC_EOD!AH65</f>
        <v>18.79</v>
      </c>
      <c r="M65">
        <f>TPDDL_EOD!AG65+TPDDL_EOD!AH65</f>
        <v>11.95</v>
      </c>
      <c r="N65">
        <f t="shared" si="0"/>
        <v>62</v>
      </c>
      <c r="O65" s="154">
        <f t="shared" si="1"/>
        <v>0</v>
      </c>
      <c r="P65">
        <v>17.54</v>
      </c>
      <c r="Q65">
        <v>9.9600000000000009</v>
      </c>
      <c r="R65">
        <v>3.76</v>
      </c>
      <c r="S65">
        <v>18.79</v>
      </c>
      <c r="T65">
        <v>11.95</v>
      </c>
      <c r="U65" s="156">
        <f t="shared" si="2"/>
        <v>62</v>
      </c>
      <c r="V65" s="154">
        <f t="shared" si="3"/>
        <v>0</v>
      </c>
    </row>
    <row r="66" spans="1:22">
      <c r="A66" t="s">
        <v>108</v>
      </c>
      <c r="B66">
        <f>PPCL!B66</f>
        <v>62</v>
      </c>
      <c r="C66">
        <f>PPCL!C66</f>
        <v>0</v>
      </c>
      <c r="D66">
        <f>PPCL!M66</f>
        <v>62</v>
      </c>
      <c r="E66">
        <f>PPCL!N66</f>
        <v>0</v>
      </c>
      <c r="F66">
        <f t="shared" si="4"/>
        <v>62</v>
      </c>
      <c r="G66">
        <f t="shared" si="5"/>
        <v>62</v>
      </c>
      <c r="H66" s="154"/>
      <c r="I66">
        <f>BRPL_EOD!AG66+BRPL_EOD!AH66</f>
        <v>17.54</v>
      </c>
      <c r="J66">
        <f>BYPL_EOD!AG66+BYPL_EOD!AH66</f>
        <v>9.9600000000000009</v>
      </c>
      <c r="K66">
        <f>MES_EOD!AG66+MES_EOD!AH66</f>
        <v>3.76</v>
      </c>
      <c r="L66">
        <f>NDMC_EOD!AG66+NDMC_EOD!AH66</f>
        <v>18.79</v>
      </c>
      <c r="M66">
        <f>TPDDL_EOD!AG66+TPDDL_EOD!AH66</f>
        <v>11.95</v>
      </c>
      <c r="N66">
        <f t="shared" si="0"/>
        <v>62</v>
      </c>
      <c r="O66" s="154">
        <f t="shared" si="1"/>
        <v>0</v>
      </c>
      <c r="P66">
        <v>17.54</v>
      </c>
      <c r="Q66">
        <v>9.9600000000000009</v>
      </c>
      <c r="R66">
        <v>3.76</v>
      </c>
      <c r="S66">
        <v>18.79</v>
      </c>
      <c r="T66">
        <v>11.95</v>
      </c>
      <c r="U66" s="156">
        <f t="shared" si="2"/>
        <v>62</v>
      </c>
      <c r="V66" s="154">
        <f t="shared" si="3"/>
        <v>0</v>
      </c>
    </row>
    <row r="67" spans="1:22">
      <c r="A67" t="s">
        <v>109</v>
      </c>
      <c r="B67">
        <f>PPCL!B67</f>
        <v>62</v>
      </c>
      <c r="C67">
        <f>PPCL!C67</f>
        <v>0</v>
      </c>
      <c r="D67">
        <f>PPCL!M67</f>
        <v>62</v>
      </c>
      <c r="E67">
        <f>PPCL!N67</f>
        <v>0</v>
      </c>
      <c r="F67">
        <f t="shared" si="4"/>
        <v>62</v>
      </c>
      <c r="G67">
        <f t="shared" si="5"/>
        <v>62</v>
      </c>
      <c r="H67" s="154"/>
      <c r="I67">
        <f>BRPL_EOD!AG67+BRPL_EOD!AH67</f>
        <v>17.54</v>
      </c>
      <c r="J67">
        <f>BYPL_EOD!AG67+BYPL_EOD!AH67</f>
        <v>9.9600000000000009</v>
      </c>
      <c r="K67">
        <f>MES_EOD!AG67+MES_EOD!AH67</f>
        <v>3.76</v>
      </c>
      <c r="L67">
        <f>NDMC_EOD!AG67+NDMC_EOD!AH67</f>
        <v>18.79</v>
      </c>
      <c r="M67">
        <f>TPDDL_EOD!AG67+TPDDL_EOD!AH67</f>
        <v>11.95</v>
      </c>
      <c r="N67">
        <f t="shared" ref="N67:N98" si="6">SUM(I67:M67)</f>
        <v>62</v>
      </c>
      <c r="O67" s="154">
        <f t="shared" ref="O67:O98" si="7">G67-N67</f>
        <v>0</v>
      </c>
      <c r="P67">
        <v>17.54</v>
      </c>
      <c r="Q67">
        <v>9.9600000000000009</v>
      </c>
      <c r="R67">
        <v>3.76</v>
      </c>
      <c r="S67">
        <v>18.79</v>
      </c>
      <c r="T67">
        <v>11.95</v>
      </c>
      <c r="U67" s="156">
        <f t="shared" ref="U67:U98" si="8">SUM(P67:T67)</f>
        <v>62</v>
      </c>
      <c r="V67" s="154">
        <f t="shared" ref="V67:V99" si="9">G67-U67</f>
        <v>0</v>
      </c>
    </row>
    <row r="68" spans="1:22">
      <c r="A68" t="s">
        <v>110</v>
      </c>
      <c r="B68">
        <f>PPCL!B68</f>
        <v>62</v>
      </c>
      <c r="C68">
        <f>PPCL!C68</f>
        <v>0</v>
      </c>
      <c r="D68">
        <f>PPCL!M68</f>
        <v>62</v>
      </c>
      <c r="E68">
        <f>PPCL!N68</f>
        <v>0</v>
      </c>
      <c r="F68">
        <f t="shared" ref="F68:F98" si="10">B68+C68</f>
        <v>62</v>
      </c>
      <c r="G68">
        <f t="shared" ref="G68:G98" si="11">D68+E68</f>
        <v>62</v>
      </c>
      <c r="H68" s="154"/>
      <c r="I68">
        <f>BRPL_EOD!AG68+BRPL_EOD!AH68</f>
        <v>17.54</v>
      </c>
      <c r="J68">
        <f>BYPL_EOD!AG68+BYPL_EOD!AH68</f>
        <v>9.9600000000000009</v>
      </c>
      <c r="K68">
        <f>MES_EOD!AG68+MES_EOD!AH68</f>
        <v>3.76</v>
      </c>
      <c r="L68">
        <f>NDMC_EOD!AG68+NDMC_EOD!AH68</f>
        <v>18.79</v>
      </c>
      <c r="M68">
        <f>TPDDL_EOD!AG68+TPDDL_EOD!AH68</f>
        <v>11.95</v>
      </c>
      <c r="N68">
        <f t="shared" si="6"/>
        <v>62</v>
      </c>
      <c r="O68" s="154">
        <f t="shared" si="7"/>
        <v>0</v>
      </c>
      <c r="P68">
        <v>17.54</v>
      </c>
      <c r="Q68">
        <v>9.9600000000000009</v>
      </c>
      <c r="R68">
        <v>3.76</v>
      </c>
      <c r="S68">
        <v>18.79</v>
      </c>
      <c r="T68">
        <v>11.95</v>
      </c>
      <c r="U68" s="156">
        <f t="shared" si="8"/>
        <v>62</v>
      </c>
      <c r="V68" s="154">
        <f t="shared" si="9"/>
        <v>0</v>
      </c>
    </row>
    <row r="69" spans="1:22">
      <c r="A69" t="s">
        <v>111</v>
      </c>
      <c r="B69">
        <f>PPCL!B69</f>
        <v>62</v>
      </c>
      <c r="C69">
        <f>PPCL!C69</f>
        <v>0</v>
      </c>
      <c r="D69">
        <f>PPCL!M69</f>
        <v>62</v>
      </c>
      <c r="E69">
        <f>PPCL!N69</f>
        <v>0</v>
      </c>
      <c r="F69">
        <f t="shared" si="10"/>
        <v>62</v>
      </c>
      <c r="G69">
        <f t="shared" si="11"/>
        <v>62</v>
      </c>
      <c r="H69" s="154"/>
      <c r="I69">
        <f>BRPL_EOD!AG69+BRPL_EOD!AH69</f>
        <v>17.54</v>
      </c>
      <c r="J69">
        <f>BYPL_EOD!AG69+BYPL_EOD!AH69</f>
        <v>9.9600000000000009</v>
      </c>
      <c r="K69">
        <f>MES_EOD!AG69+MES_EOD!AH69</f>
        <v>3.76</v>
      </c>
      <c r="L69">
        <f>NDMC_EOD!AG69+NDMC_EOD!AH69</f>
        <v>18.79</v>
      </c>
      <c r="M69">
        <f>TPDDL_EOD!AG69+TPDDL_EOD!AH69</f>
        <v>11.95</v>
      </c>
      <c r="N69">
        <f t="shared" si="6"/>
        <v>62</v>
      </c>
      <c r="O69" s="154">
        <f t="shared" si="7"/>
        <v>0</v>
      </c>
      <c r="P69">
        <v>17.54</v>
      </c>
      <c r="Q69">
        <v>9.9600000000000009</v>
      </c>
      <c r="R69">
        <v>3.76</v>
      </c>
      <c r="S69">
        <v>18.79</v>
      </c>
      <c r="T69">
        <v>11.95</v>
      </c>
      <c r="U69" s="156">
        <f t="shared" si="8"/>
        <v>62</v>
      </c>
      <c r="V69" s="154">
        <f t="shared" si="9"/>
        <v>0</v>
      </c>
    </row>
    <row r="70" spans="1:22">
      <c r="A70" t="s">
        <v>112</v>
      </c>
      <c r="B70">
        <f>PPCL!B70</f>
        <v>62</v>
      </c>
      <c r="C70">
        <f>PPCL!C70</f>
        <v>0</v>
      </c>
      <c r="D70">
        <f>PPCL!M70</f>
        <v>62</v>
      </c>
      <c r="E70">
        <f>PPCL!N70</f>
        <v>0</v>
      </c>
      <c r="F70">
        <f t="shared" si="10"/>
        <v>62</v>
      </c>
      <c r="G70">
        <f t="shared" si="11"/>
        <v>62</v>
      </c>
      <c r="H70" s="154"/>
      <c r="I70">
        <f>BRPL_EOD!AG70+BRPL_EOD!AH70</f>
        <v>17.54</v>
      </c>
      <c r="J70">
        <f>BYPL_EOD!AG70+BYPL_EOD!AH70</f>
        <v>9.9600000000000009</v>
      </c>
      <c r="K70">
        <f>MES_EOD!AG70+MES_EOD!AH70</f>
        <v>3.76</v>
      </c>
      <c r="L70">
        <f>NDMC_EOD!AG70+NDMC_EOD!AH70</f>
        <v>18.79</v>
      </c>
      <c r="M70">
        <f>TPDDL_EOD!AG70+TPDDL_EOD!AH70</f>
        <v>11.95</v>
      </c>
      <c r="N70">
        <f t="shared" si="6"/>
        <v>62</v>
      </c>
      <c r="O70" s="154">
        <f t="shared" si="7"/>
        <v>0</v>
      </c>
      <c r="P70">
        <v>17.54</v>
      </c>
      <c r="Q70">
        <v>9.9600000000000009</v>
      </c>
      <c r="R70">
        <v>3.76</v>
      </c>
      <c r="S70">
        <v>18.79</v>
      </c>
      <c r="T70">
        <v>11.95</v>
      </c>
      <c r="U70" s="156">
        <f t="shared" si="8"/>
        <v>62</v>
      </c>
      <c r="V70" s="154">
        <f t="shared" si="9"/>
        <v>0</v>
      </c>
    </row>
    <row r="71" spans="1:22">
      <c r="A71" t="s">
        <v>113</v>
      </c>
      <c r="B71">
        <f>PPCL!B71</f>
        <v>62</v>
      </c>
      <c r="C71">
        <f>PPCL!C71</f>
        <v>0</v>
      </c>
      <c r="D71">
        <f>PPCL!M71</f>
        <v>62</v>
      </c>
      <c r="E71">
        <f>PPCL!N71</f>
        <v>0</v>
      </c>
      <c r="F71">
        <f t="shared" si="10"/>
        <v>62</v>
      </c>
      <c r="G71">
        <f t="shared" si="11"/>
        <v>62</v>
      </c>
      <c r="H71" s="154"/>
      <c r="I71">
        <f>BRPL_EOD!AG71+BRPL_EOD!AH71</f>
        <v>17.54</v>
      </c>
      <c r="J71">
        <f>BYPL_EOD!AG71+BYPL_EOD!AH71</f>
        <v>9.9600000000000009</v>
      </c>
      <c r="K71">
        <f>MES_EOD!AG71+MES_EOD!AH71</f>
        <v>3.76</v>
      </c>
      <c r="L71">
        <f>NDMC_EOD!AG71+NDMC_EOD!AH71</f>
        <v>18.79</v>
      </c>
      <c r="M71">
        <f>TPDDL_EOD!AG71+TPDDL_EOD!AH71</f>
        <v>11.95</v>
      </c>
      <c r="N71">
        <f t="shared" si="6"/>
        <v>62</v>
      </c>
      <c r="O71" s="154">
        <f t="shared" si="7"/>
        <v>0</v>
      </c>
      <c r="P71">
        <v>17.54</v>
      </c>
      <c r="Q71">
        <v>9.9600000000000009</v>
      </c>
      <c r="R71">
        <v>3.76</v>
      </c>
      <c r="S71">
        <v>18.79</v>
      </c>
      <c r="T71">
        <v>11.95</v>
      </c>
      <c r="U71" s="156">
        <f t="shared" si="8"/>
        <v>62</v>
      </c>
      <c r="V71" s="154">
        <f t="shared" si="9"/>
        <v>0</v>
      </c>
    </row>
    <row r="72" spans="1:22">
      <c r="A72" t="s">
        <v>114</v>
      </c>
      <c r="B72">
        <f>PPCL!B72</f>
        <v>62</v>
      </c>
      <c r="C72">
        <f>PPCL!C72</f>
        <v>0</v>
      </c>
      <c r="D72">
        <f>PPCL!M72</f>
        <v>62</v>
      </c>
      <c r="E72">
        <f>PPCL!N72</f>
        <v>0</v>
      </c>
      <c r="F72">
        <f t="shared" si="10"/>
        <v>62</v>
      </c>
      <c r="G72">
        <f t="shared" si="11"/>
        <v>62</v>
      </c>
      <c r="H72" s="154"/>
      <c r="I72">
        <f>BRPL_EOD!AG72+BRPL_EOD!AH72</f>
        <v>17.54</v>
      </c>
      <c r="J72">
        <f>BYPL_EOD!AG72+BYPL_EOD!AH72</f>
        <v>9.9600000000000009</v>
      </c>
      <c r="K72">
        <f>MES_EOD!AG72+MES_EOD!AH72</f>
        <v>3.76</v>
      </c>
      <c r="L72">
        <f>NDMC_EOD!AG72+NDMC_EOD!AH72</f>
        <v>18.79</v>
      </c>
      <c r="M72">
        <f>TPDDL_EOD!AG72+TPDDL_EOD!AH72</f>
        <v>11.95</v>
      </c>
      <c r="N72">
        <f t="shared" si="6"/>
        <v>62</v>
      </c>
      <c r="O72" s="154">
        <f t="shared" si="7"/>
        <v>0</v>
      </c>
      <c r="P72">
        <v>17.54</v>
      </c>
      <c r="Q72">
        <v>9.9600000000000009</v>
      </c>
      <c r="R72">
        <v>3.76</v>
      </c>
      <c r="S72">
        <v>18.79</v>
      </c>
      <c r="T72">
        <v>11.95</v>
      </c>
      <c r="U72" s="156">
        <f t="shared" si="8"/>
        <v>62</v>
      </c>
      <c r="V72" s="154">
        <f t="shared" si="9"/>
        <v>0</v>
      </c>
    </row>
    <row r="73" spans="1:22">
      <c r="A73" t="s">
        <v>115</v>
      </c>
      <c r="B73">
        <f>PPCL!B73</f>
        <v>62</v>
      </c>
      <c r="C73">
        <f>PPCL!C73</f>
        <v>0</v>
      </c>
      <c r="D73">
        <f>PPCL!M73</f>
        <v>62</v>
      </c>
      <c r="E73">
        <f>PPCL!N73</f>
        <v>0</v>
      </c>
      <c r="F73">
        <f t="shared" si="10"/>
        <v>62</v>
      </c>
      <c r="G73">
        <f t="shared" si="11"/>
        <v>62</v>
      </c>
      <c r="H73" s="154"/>
      <c r="I73">
        <f>BRPL_EOD!AG73+BRPL_EOD!AH73</f>
        <v>17.54</v>
      </c>
      <c r="J73">
        <f>BYPL_EOD!AG73+BYPL_EOD!AH73</f>
        <v>9.9600000000000009</v>
      </c>
      <c r="K73">
        <f>MES_EOD!AG73+MES_EOD!AH73</f>
        <v>3.76</v>
      </c>
      <c r="L73">
        <f>NDMC_EOD!AG73+NDMC_EOD!AH73</f>
        <v>18.79</v>
      </c>
      <c r="M73">
        <f>TPDDL_EOD!AG73+TPDDL_EOD!AH73</f>
        <v>11.95</v>
      </c>
      <c r="N73">
        <f t="shared" si="6"/>
        <v>62</v>
      </c>
      <c r="O73" s="154">
        <f t="shared" si="7"/>
        <v>0</v>
      </c>
      <c r="P73">
        <v>17.54</v>
      </c>
      <c r="Q73">
        <v>9.9600000000000009</v>
      </c>
      <c r="R73">
        <v>3.76</v>
      </c>
      <c r="S73">
        <v>18.79</v>
      </c>
      <c r="T73">
        <v>11.95</v>
      </c>
      <c r="U73" s="156">
        <f t="shared" si="8"/>
        <v>62</v>
      </c>
      <c r="V73" s="154">
        <f t="shared" si="9"/>
        <v>0</v>
      </c>
    </row>
    <row r="74" spans="1:22">
      <c r="A74" t="s">
        <v>116</v>
      </c>
      <c r="B74">
        <f>PPCL!B74</f>
        <v>62</v>
      </c>
      <c r="C74">
        <f>PPCL!C74</f>
        <v>0</v>
      </c>
      <c r="D74">
        <f>PPCL!M74</f>
        <v>62</v>
      </c>
      <c r="E74">
        <f>PPCL!N74</f>
        <v>0</v>
      </c>
      <c r="F74">
        <f t="shared" si="10"/>
        <v>62</v>
      </c>
      <c r="G74">
        <f t="shared" si="11"/>
        <v>62</v>
      </c>
      <c r="H74" s="154"/>
      <c r="I74">
        <f>BRPL_EOD!AG74+BRPL_EOD!AH74</f>
        <v>17.54</v>
      </c>
      <c r="J74">
        <f>BYPL_EOD!AG74+BYPL_EOD!AH74</f>
        <v>9.9600000000000009</v>
      </c>
      <c r="K74">
        <f>MES_EOD!AG74+MES_EOD!AH74</f>
        <v>3.76</v>
      </c>
      <c r="L74">
        <f>NDMC_EOD!AG74+NDMC_EOD!AH74</f>
        <v>18.79</v>
      </c>
      <c r="M74">
        <f>TPDDL_EOD!AG74+TPDDL_EOD!AH74</f>
        <v>11.95</v>
      </c>
      <c r="N74">
        <f t="shared" si="6"/>
        <v>62</v>
      </c>
      <c r="O74" s="154">
        <f t="shared" si="7"/>
        <v>0</v>
      </c>
      <c r="P74">
        <v>17.54</v>
      </c>
      <c r="Q74">
        <v>9.9600000000000009</v>
      </c>
      <c r="R74">
        <v>3.76</v>
      </c>
      <c r="S74">
        <v>18.79</v>
      </c>
      <c r="T74">
        <v>11.95</v>
      </c>
      <c r="U74" s="156">
        <f t="shared" si="8"/>
        <v>62</v>
      </c>
      <c r="V74" s="154">
        <f t="shared" si="9"/>
        <v>0</v>
      </c>
    </row>
    <row r="75" spans="1:22">
      <c r="A75" t="s">
        <v>117</v>
      </c>
      <c r="B75">
        <f>PPCL!B75</f>
        <v>62</v>
      </c>
      <c r="C75">
        <f>PPCL!C75</f>
        <v>0</v>
      </c>
      <c r="D75">
        <f>PPCL!M75</f>
        <v>62</v>
      </c>
      <c r="E75">
        <f>PPCL!N75</f>
        <v>0</v>
      </c>
      <c r="F75">
        <f t="shared" si="10"/>
        <v>62</v>
      </c>
      <c r="G75">
        <f t="shared" si="11"/>
        <v>62</v>
      </c>
      <c r="H75" s="154"/>
      <c r="I75">
        <f>BRPL_EOD!AG75+BRPL_EOD!AH75</f>
        <v>17.54</v>
      </c>
      <c r="J75">
        <f>BYPL_EOD!AG75+BYPL_EOD!AH75</f>
        <v>9.9600000000000009</v>
      </c>
      <c r="K75">
        <f>MES_EOD!AG75+MES_EOD!AH75</f>
        <v>3.76</v>
      </c>
      <c r="L75">
        <f>NDMC_EOD!AG75+NDMC_EOD!AH75</f>
        <v>18.79</v>
      </c>
      <c r="M75">
        <f>TPDDL_EOD!AG75+TPDDL_EOD!AH75</f>
        <v>11.95</v>
      </c>
      <c r="N75">
        <f t="shared" si="6"/>
        <v>62</v>
      </c>
      <c r="O75" s="154">
        <f t="shared" si="7"/>
        <v>0</v>
      </c>
      <c r="P75">
        <v>17.54</v>
      </c>
      <c r="Q75">
        <v>9.9600000000000009</v>
      </c>
      <c r="R75">
        <v>3.76</v>
      </c>
      <c r="S75">
        <v>18.79</v>
      </c>
      <c r="T75">
        <v>11.95</v>
      </c>
      <c r="U75" s="156">
        <f t="shared" si="8"/>
        <v>62</v>
      </c>
      <c r="V75" s="154">
        <f t="shared" si="9"/>
        <v>0</v>
      </c>
    </row>
    <row r="76" spans="1:22">
      <c r="A76" t="s">
        <v>118</v>
      </c>
      <c r="B76">
        <f>PPCL!B76</f>
        <v>62</v>
      </c>
      <c r="C76">
        <f>PPCL!C76</f>
        <v>0</v>
      </c>
      <c r="D76">
        <f>PPCL!M76</f>
        <v>62</v>
      </c>
      <c r="E76">
        <f>PPCL!N76</f>
        <v>0</v>
      </c>
      <c r="F76">
        <f t="shared" si="10"/>
        <v>62</v>
      </c>
      <c r="G76">
        <f t="shared" si="11"/>
        <v>62</v>
      </c>
      <c r="H76" s="154"/>
      <c r="I76">
        <f>BRPL_EOD!AG76+BRPL_EOD!AH76</f>
        <v>17.54</v>
      </c>
      <c r="J76">
        <f>BYPL_EOD!AG76+BYPL_EOD!AH76</f>
        <v>9.9600000000000009</v>
      </c>
      <c r="K76">
        <f>MES_EOD!AG76+MES_EOD!AH76</f>
        <v>3.76</v>
      </c>
      <c r="L76">
        <f>NDMC_EOD!AG76+NDMC_EOD!AH76</f>
        <v>18.79</v>
      </c>
      <c r="M76">
        <f>TPDDL_EOD!AG76+TPDDL_EOD!AH76</f>
        <v>11.95</v>
      </c>
      <c r="N76">
        <f t="shared" si="6"/>
        <v>62</v>
      </c>
      <c r="O76" s="154">
        <f t="shared" si="7"/>
        <v>0</v>
      </c>
      <c r="P76">
        <v>17.54</v>
      </c>
      <c r="Q76">
        <v>9.9600000000000009</v>
      </c>
      <c r="R76">
        <v>3.76</v>
      </c>
      <c r="S76">
        <v>18.79</v>
      </c>
      <c r="T76">
        <v>11.95</v>
      </c>
      <c r="U76" s="156">
        <f t="shared" si="8"/>
        <v>62</v>
      </c>
      <c r="V76" s="154">
        <f t="shared" si="9"/>
        <v>0</v>
      </c>
    </row>
    <row r="77" spans="1:22">
      <c r="A77" t="s">
        <v>119</v>
      </c>
      <c r="B77">
        <f>PPCL!B77</f>
        <v>62</v>
      </c>
      <c r="C77">
        <f>PPCL!C77</f>
        <v>0</v>
      </c>
      <c r="D77">
        <f>PPCL!M77</f>
        <v>62</v>
      </c>
      <c r="E77">
        <f>PPCL!N77</f>
        <v>0</v>
      </c>
      <c r="F77">
        <f t="shared" si="10"/>
        <v>62</v>
      </c>
      <c r="G77">
        <f t="shared" si="11"/>
        <v>62</v>
      </c>
      <c r="H77" s="154"/>
      <c r="I77">
        <f>BRPL_EOD!AG77+BRPL_EOD!AH77</f>
        <v>17.54</v>
      </c>
      <c r="J77">
        <f>BYPL_EOD!AG77+BYPL_EOD!AH77</f>
        <v>9.9600000000000009</v>
      </c>
      <c r="K77">
        <f>MES_EOD!AG77+MES_EOD!AH77</f>
        <v>3.76</v>
      </c>
      <c r="L77">
        <f>NDMC_EOD!AG77+NDMC_EOD!AH77</f>
        <v>18.79</v>
      </c>
      <c r="M77">
        <f>TPDDL_EOD!AG77+TPDDL_EOD!AH77</f>
        <v>11.95</v>
      </c>
      <c r="N77">
        <f t="shared" si="6"/>
        <v>62</v>
      </c>
      <c r="O77" s="154">
        <f t="shared" si="7"/>
        <v>0</v>
      </c>
      <c r="P77">
        <v>17.54</v>
      </c>
      <c r="Q77">
        <v>9.9600000000000009</v>
      </c>
      <c r="R77">
        <v>3.76</v>
      </c>
      <c r="S77">
        <v>18.79</v>
      </c>
      <c r="T77">
        <v>11.95</v>
      </c>
      <c r="U77" s="156">
        <f t="shared" si="8"/>
        <v>62</v>
      </c>
      <c r="V77" s="154">
        <f t="shared" si="9"/>
        <v>0</v>
      </c>
    </row>
    <row r="78" spans="1:22">
      <c r="A78" t="s">
        <v>120</v>
      </c>
      <c r="B78">
        <f>PPCL!B78</f>
        <v>62</v>
      </c>
      <c r="C78">
        <f>PPCL!C78</f>
        <v>0</v>
      </c>
      <c r="D78">
        <f>PPCL!M78</f>
        <v>62</v>
      </c>
      <c r="E78">
        <f>PPCL!N78</f>
        <v>0</v>
      </c>
      <c r="F78">
        <f t="shared" si="10"/>
        <v>62</v>
      </c>
      <c r="G78">
        <f t="shared" si="11"/>
        <v>62</v>
      </c>
      <c r="H78" s="154"/>
      <c r="I78">
        <f>BRPL_EOD!AG78+BRPL_EOD!AH78</f>
        <v>17.54</v>
      </c>
      <c r="J78">
        <f>BYPL_EOD!AG78+BYPL_EOD!AH78</f>
        <v>9.9600000000000009</v>
      </c>
      <c r="K78">
        <f>MES_EOD!AG78+MES_EOD!AH78</f>
        <v>3.76</v>
      </c>
      <c r="L78">
        <f>NDMC_EOD!AG78+NDMC_EOD!AH78</f>
        <v>18.79</v>
      </c>
      <c r="M78">
        <f>TPDDL_EOD!AG78+TPDDL_EOD!AH78</f>
        <v>11.95</v>
      </c>
      <c r="N78">
        <f t="shared" si="6"/>
        <v>62</v>
      </c>
      <c r="O78" s="154">
        <f t="shared" si="7"/>
        <v>0</v>
      </c>
      <c r="P78">
        <v>17.54</v>
      </c>
      <c r="Q78">
        <v>9.9600000000000009</v>
      </c>
      <c r="R78">
        <v>3.76</v>
      </c>
      <c r="S78">
        <v>18.79</v>
      </c>
      <c r="T78">
        <v>11.95</v>
      </c>
      <c r="U78" s="156">
        <f t="shared" si="8"/>
        <v>62</v>
      </c>
      <c r="V78" s="154">
        <f t="shared" si="9"/>
        <v>0</v>
      </c>
    </row>
    <row r="79" spans="1:22">
      <c r="A79" t="s">
        <v>121</v>
      </c>
      <c r="B79">
        <f>PPCL!B79</f>
        <v>62</v>
      </c>
      <c r="C79">
        <f>PPCL!C79</f>
        <v>0</v>
      </c>
      <c r="D79">
        <f>PPCL!M79</f>
        <v>62</v>
      </c>
      <c r="E79">
        <f>PPCL!N79</f>
        <v>0</v>
      </c>
      <c r="F79">
        <f t="shared" si="10"/>
        <v>62</v>
      </c>
      <c r="G79">
        <f t="shared" si="11"/>
        <v>62</v>
      </c>
      <c r="H79" s="154"/>
      <c r="I79">
        <f>BRPL_EOD!AG79+BRPL_EOD!AH79</f>
        <v>17.54</v>
      </c>
      <c r="J79">
        <f>BYPL_EOD!AG79+BYPL_EOD!AH79</f>
        <v>9.9600000000000009</v>
      </c>
      <c r="K79">
        <f>MES_EOD!AG79+MES_EOD!AH79</f>
        <v>3.76</v>
      </c>
      <c r="L79">
        <f>NDMC_EOD!AG79+NDMC_EOD!AH79</f>
        <v>18.79</v>
      </c>
      <c r="M79">
        <f>TPDDL_EOD!AG79+TPDDL_EOD!AH79</f>
        <v>11.95</v>
      </c>
      <c r="N79">
        <f t="shared" si="6"/>
        <v>62</v>
      </c>
      <c r="O79" s="154">
        <f t="shared" si="7"/>
        <v>0</v>
      </c>
      <c r="P79">
        <v>17.54</v>
      </c>
      <c r="Q79">
        <v>9.9600000000000009</v>
      </c>
      <c r="R79">
        <v>3.76</v>
      </c>
      <c r="S79">
        <v>18.79</v>
      </c>
      <c r="T79">
        <v>11.95</v>
      </c>
      <c r="U79" s="156">
        <f t="shared" si="8"/>
        <v>62</v>
      </c>
      <c r="V79" s="154">
        <f t="shared" si="9"/>
        <v>0</v>
      </c>
    </row>
    <row r="80" spans="1:22">
      <c r="A80" t="s">
        <v>122</v>
      </c>
      <c r="B80">
        <f>PPCL!B80</f>
        <v>62</v>
      </c>
      <c r="C80">
        <f>PPCL!C80</f>
        <v>0</v>
      </c>
      <c r="D80">
        <f>PPCL!M80</f>
        <v>62</v>
      </c>
      <c r="E80">
        <f>PPCL!N80</f>
        <v>0</v>
      </c>
      <c r="F80">
        <f t="shared" si="10"/>
        <v>62</v>
      </c>
      <c r="G80">
        <f t="shared" si="11"/>
        <v>62</v>
      </c>
      <c r="H80" s="154"/>
      <c r="I80">
        <f>BRPL_EOD!AG80+BRPL_EOD!AH80</f>
        <v>17.54</v>
      </c>
      <c r="J80">
        <f>BYPL_EOD!AG80+BYPL_EOD!AH80</f>
        <v>9.9600000000000009</v>
      </c>
      <c r="K80">
        <f>MES_EOD!AG80+MES_EOD!AH80</f>
        <v>3.76</v>
      </c>
      <c r="L80">
        <f>NDMC_EOD!AG80+NDMC_EOD!AH80</f>
        <v>18.79</v>
      </c>
      <c r="M80">
        <f>TPDDL_EOD!AG80+TPDDL_EOD!AH80</f>
        <v>11.95</v>
      </c>
      <c r="N80">
        <f t="shared" si="6"/>
        <v>62</v>
      </c>
      <c r="O80" s="154">
        <f t="shared" si="7"/>
        <v>0</v>
      </c>
      <c r="P80">
        <v>17.54</v>
      </c>
      <c r="Q80">
        <v>9.9600000000000009</v>
      </c>
      <c r="R80">
        <v>3.76</v>
      </c>
      <c r="S80">
        <v>18.79</v>
      </c>
      <c r="T80">
        <v>11.95</v>
      </c>
      <c r="U80" s="156">
        <f t="shared" si="8"/>
        <v>62</v>
      </c>
      <c r="V80" s="154">
        <f t="shared" si="9"/>
        <v>0</v>
      </c>
    </row>
    <row r="81" spans="1:22">
      <c r="A81" t="s">
        <v>123</v>
      </c>
      <c r="B81">
        <f>PPCL!B81</f>
        <v>62</v>
      </c>
      <c r="C81">
        <f>PPCL!C81</f>
        <v>0</v>
      </c>
      <c r="D81">
        <f>PPCL!M81</f>
        <v>62</v>
      </c>
      <c r="E81">
        <f>PPCL!N81</f>
        <v>0</v>
      </c>
      <c r="F81">
        <f t="shared" si="10"/>
        <v>62</v>
      </c>
      <c r="G81">
        <f t="shared" si="11"/>
        <v>62</v>
      </c>
      <c r="H81" s="154"/>
      <c r="I81">
        <f>BRPL_EOD!AG81+BRPL_EOD!AH81</f>
        <v>17.54</v>
      </c>
      <c r="J81">
        <f>BYPL_EOD!AG81+BYPL_EOD!AH81</f>
        <v>9.9600000000000009</v>
      </c>
      <c r="K81">
        <f>MES_EOD!AG81+MES_EOD!AH81</f>
        <v>3.76</v>
      </c>
      <c r="L81">
        <f>NDMC_EOD!AG81+NDMC_EOD!AH81</f>
        <v>18.79</v>
      </c>
      <c r="M81">
        <f>TPDDL_EOD!AG81+TPDDL_EOD!AH81</f>
        <v>11.95</v>
      </c>
      <c r="N81">
        <f t="shared" si="6"/>
        <v>62</v>
      </c>
      <c r="O81" s="154">
        <f t="shared" si="7"/>
        <v>0</v>
      </c>
      <c r="P81">
        <v>17.54</v>
      </c>
      <c r="Q81">
        <v>9.9600000000000009</v>
      </c>
      <c r="R81">
        <v>3.76</v>
      </c>
      <c r="S81">
        <v>18.79</v>
      </c>
      <c r="T81">
        <v>11.95</v>
      </c>
      <c r="U81" s="156">
        <f t="shared" si="8"/>
        <v>62</v>
      </c>
      <c r="V81" s="154">
        <f t="shared" si="9"/>
        <v>0</v>
      </c>
    </row>
    <row r="82" spans="1:22">
      <c r="A82" t="s">
        <v>124</v>
      </c>
      <c r="B82">
        <f>PPCL!B82</f>
        <v>62</v>
      </c>
      <c r="C82">
        <f>PPCL!C82</f>
        <v>0</v>
      </c>
      <c r="D82">
        <f>PPCL!M82</f>
        <v>62</v>
      </c>
      <c r="E82">
        <f>PPCL!N82</f>
        <v>0</v>
      </c>
      <c r="F82">
        <f t="shared" si="10"/>
        <v>62</v>
      </c>
      <c r="G82">
        <f t="shared" si="11"/>
        <v>62</v>
      </c>
      <c r="H82" s="154"/>
      <c r="I82">
        <f>BRPL_EOD!AG82+BRPL_EOD!AH82</f>
        <v>17.54</v>
      </c>
      <c r="J82">
        <f>BYPL_EOD!AG82+BYPL_EOD!AH82</f>
        <v>9.9600000000000009</v>
      </c>
      <c r="K82">
        <f>MES_EOD!AG82+MES_EOD!AH82</f>
        <v>3.76</v>
      </c>
      <c r="L82">
        <f>NDMC_EOD!AG82+NDMC_EOD!AH82</f>
        <v>18.79</v>
      </c>
      <c r="M82">
        <f>TPDDL_EOD!AG82+TPDDL_EOD!AH82</f>
        <v>11.95</v>
      </c>
      <c r="N82">
        <f t="shared" si="6"/>
        <v>62</v>
      </c>
      <c r="O82" s="154">
        <f t="shared" si="7"/>
        <v>0</v>
      </c>
      <c r="P82">
        <v>17.54</v>
      </c>
      <c r="Q82">
        <v>9.9600000000000009</v>
      </c>
      <c r="R82">
        <v>3.76</v>
      </c>
      <c r="S82">
        <v>18.79</v>
      </c>
      <c r="T82">
        <v>11.95</v>
      </c>
      <c r="U82" s="156">
        <f t="shared" si="8"/>
        <v>62</v>
      </c>
      <c r="V82" s="154">
        <f t="shared" si="9"/>
        <v>0</v>
      </c>
    </row>
    <row r="83" spans="1:22">
      <c r="A83" t="s">
        <v>125</v>
      </c>
      <c r="B83">
        <f>PPCL!B83</f>
        <v>62</v>
      </c>
      <c r="C83">
        <f>PPCL!C83</f>
        <v>0</v>
      </c>
      <c r="D83">
        <f>PPCL!M83</f>
        <v>62</v>
      </c>
      <c r="E83">
        <f>PPCL!N83</f>
        <v>0</v>
      </c>
      <c r="F83">
        <f t="shared" si="10"/>
        <v>62</v>
      </c>
      <c r="G83">
        <f t="shared" si="11"/>
        <v>62</v>
      </c>
      <c r="H83" s="154"/>
      <c r="I83">
        <f>BRPL_EOD!AG83+BRPL_EOD!AH83</f>
        <v>17.54</v>
      </c>
      <c r="J83">
        <f>BYPL_EOD!AG83+BYPL_EOD!AH83</f>
        <v>9.9600000000000009</v>
      </c>
      <c r="K83">
        <f>MES_EOD!AG83+MES_EOD!AH83</f>
        <v>3.76</v>
      </c>
      <c r="L83">
        <f>NDMC_EOD!AG83+NDMC_EOD!AH83</f>
        <v>18.79</v>
      </c>
      <c r="M83">
        <f>TPDDL_EOD!AG83+TPDDL_EOD!AH83</f>
        <v>11.95</v>
      </c>
      <c r="N83">
        <f t="shared" si="6"/>
        <v>62</v>
      </c>
      <c r="O83" s="154">
        <f t="shared" si="7"/>
        <v>0</v>
      </c>
      <c r="P83">
        <v>17.54</v>
      </c>
      <c r="Q83">
        <v>9.9600000000000009</v>
      </c>
      <c r="R83">
        <v>3.76</v>
      </c>
      <c r="S83">
        <v>18.79</v>
      </c>
      <c r="T83">
        <v>11.95</v>
      </c>
      <c r="U83" s="156">
        <f t="shared" si="8"/>
        <v>62</v>
      </c>
      <c r="V83" s="154">
        <f t="shared" si="9"/>
        <v>0</v>
      </c>
    </row>
    <row r="84" spans="1:22">
      <c r="A84" t="s">
        <v>126</v>
      </c>
      <c r="B84">
        <f>PPCL!B84</f>
        <v>62</v>
      </c>
      <c r="C84">
        <f>PPCL!C84</f>
        <v>0</v>
      </c>
      <c r="D84">
        <f>PPCL!M84</f>
        <v>62</v>
      </c>
      <c r="E84">
        <f>PPCL!N84</f>
        <v>0</v>
      </c>
      <c r="F84">
        <f t="shared" si="10"/>
        <v>62</v>
      </c>
      <c r="G84">
        <f t="shared" si="11"/>
        <v>62</v>
      </c>
      <c r="H84" s="154"/>
      <c r="I84">
        <f>BRPL_EOD!AG84+BRPL_EOD!AH84</f>
        <v>17.54</v>
      </c>
      <c r="J84">
        <f>BYPL_EOD!AG84+BYPL_EOD!AH84</f>
        <v>9.9600000000000009</v>
      </c>
      <c r="K84">
        <f>MES_EOD!AG84+MES_EOD!AH84</f>
        <v>3.76</v>
      </c>
      <c r="L84">
        <f>NDMC_EOD!AG84+NDMC_EOD!AH84</f>
        <v>18.79</v>
      </c>
      <c r="M84">
        <f>TPDDL_EOD!AG84+TPDDL_EOD!AH84</f>
        <v>11.95</v>
      </c>
      <c r="N84">
        <f t="shared" si="6"/>
        <v>62</v>
      </c>
      <c r="O84" s="154">
        <f t="shared" si="7"/>
        <v>0</v>
      </c>
      <c r="P84">
        <v>17.54</v>
      </c>
      <c r="Q84">
        <v>9.9600000000000009</v>
      </c>
      <c r="R84">
        <v>3.76</v>
      </c>
      <c r="S84">
        <v>18.79</v>
      </c>
      <c r="T84">
        <v>11.95</v>
      </c>
      <c r="U84" s="156">
        <f t="shared" si="8"/>
        <v>62</v>
      </c>
      <c r="V84" s="154">
        <f t="shared" si="9"/>
        <v>0</v>
      </c>
    </row>
    <row r="85" spans="1:22">
      <c r="A85" t="s">
        <v>127</v>
      </c>
      <c r="B85">
        <f>PPCL!B85</f>
        <v>62</v>
      </c>
      <c r="C85">
        <f>PPCL!C85</f>
        <v>0</v>
      </c>
      <c r="D85">
        <f>PPCL!M85</f>
        <v>62</v>
      </c>
      <c r="E85">
        <f>PPCL!N85</f>
        <v>0</v>
      </c>
      <c r="F85">
        <f t="shared" si="10"/>
        <v>62</v>
      </c>
      <c r="G85">
        <f t="shared" si="11"/>
        <v>62</v>
      </c>
      <c r="H85" s="154"/>
      <c r="I85">
        <f>BRPL_EOD!AG85+BRPL_EOD!AH85</f>
        <v>17.54</v>
      </c>
      <c r="J85">
        <f>BYPL_EOD!AG85+BYPL_EOD!AH85</f>
        <v>9.9600000000000009</v>
      </c>
      <c r="K85">
        <f>MES_EOD!AG85+MES_EOD!AH85</f>
        <v>3.76</v>
      </c>
      <c r="L85">
        <f>NDMC_EOD!AG85+NDMC_EOD!AH85</f>
        <v>18.79</v>
      </c>
      <c r="M85">
        <f>TPDDL_EOD!AG85+TPDDL_EOD!AH85</f>
        <v>11.95</v>
      </c>
      <c r="N85">
        <f t="shared" si="6"/>
        <v>62</v>
      </c>
      <c r="O85" s="154">
        <f t="shared" si="7"/>
        <v>0</v>
      </c>
      <c r="P85">
        <v>17.54</v>
      </c>
      <c r="Q85">
        <v>9.9600000000000009</v>
      </c>
      <c r="R85">
        <v>3.76</v>
      </c>
      <c r="S85">
        <v>18.79</v>
      </c>
      <c r="T85">
        <v>11.95</v>
      </c>
      <c r="U85" s="156">
        <f t="shared" si="8"/>
        <v>62</v>
      </c>
      <c r="V85" s="154">
        <f t="shared" si="9"/>
        <v>0</v>
      </c>
    </row>
    <row r="86" spans="1:22">
      <c r="A86" t="s">
        <v>128</v>
      </c>
      <c r="B86">
        <f>PPCL!B86</f>
        <v>62</v>
      </c>
      <c r="C86">
        <f>PPCL!C86</f>
        <v>0</v>
      </c>
      <c r="D86">
        <f>PPCL!M86</f>
        <v>62</v>
      </c>
      <c r="E86">
        <f>PPCL!N86</f>
        <v>0</v>
      </c>
      <c r="F86">
        <f t="shared" si="10"/>
        <v>62</v>
      </c>
      <c r="G86">
        <f t="shared" si="11"/>
        <v>62</v>
      </c>
      <c r="H86" s="154"/>
      <c r="I86">
        <f>BRPL_EOD!AG86+BRPL_EOD!AH86</f>
        <v>17.54</v>
      </c>
      <c r="J86">
        <f>BYPL_EOD!AG86+BYPL_EOD!AH86</f>
        <v>9.9600000000000009</v>
      </c>
      <c r="K86">
        <f>MES_EOD!AG86+MES_EOD!AH86</f>
        <v>3.76</v>
      </c>
      <c r="L86">
        <f>NDMC_EOD!AG86+NDMC_EOD!AH86</f>
        <v>18.79</v>
      </c>
      <c r="M86">
        <f>TPDDL_EOD!AG86+TPDDL_EOD!AH86</f>
        <v>11.95</v>
      </c>
      <c r="N86">
        <f t="shared" si="6"/>
        <v>62</v>
      </c>
      <c r="O86" s="154">
        <f t="shared" si="7"/>
        <v>0</v>
      </c>
      <c r="P86">
        <v>17.54</v>
      </c>
      <c r="Q86">
        <v>9.9600000000000009</v>
      </c>
      <c r="R86">
        <v>3.76</v>
      </c>
      <c r="S86">
        <v>18.79</v>
      </c>
      <c r="T86">
        <v>11.95</v>
      </c>
      <c r="U86" s="156">
        <f t="shared" si="8"/>
        <v>62</v>
      </c>
      <c r="V86" s="154">
        <f t="shared" si="9"/>
        <v>0</v>
      </c>
    </row>
    <row r="87" spans="1:22">
      <c r="A87" t="s">
        <v>129</v>
      </c>
      <c r="B87">
        <f>PPCL!B87</f>
        <v>62</v>
      </c>
      <c r="C87">
        <f>PPCL!C87</f>
        <v>0</v>
      </c>
      <c r="D87">
        <f>PPCL!M87</f>
        <v>62</v>
      </c>
      <c r="E87">
        <f>PPCL!N87</f>
        <v>0</v>
      </c>
      <c r="F87">
        <f t="shared" si="10"/>
        <v>62</v>
      </c>
      <c r="G87">
        <f t="shared" si="11"/>
        <v>62</v>
      </c>
      <c r="H87" s="154"/>
      <c r="I87">
        <f>BRPL_EOD!AG87+BRPL_EOD!AH87</f>
        <v>17.54</v>
      </c>
      <c r="J87">
        <f>BYPL_EOD!AG87+BYPL_EOD!AH87</f>
        <v>9.9600000000000009</v>
      </c>
      <c r="K87">
        <f>MES_EOD!AG87+MES_EOD!AH87</f>
        <v>3.76</v>
      </c>
      <c r="L87">
        <f>NDMC_EOD!AG87+NDMC_EOD!AH87</f>
        <v>18.79</v>
      </c>
      <c r="M87">
        <f>TPDDL_EOD!AG87+TPDDL_EOD!AH87</f>
        <v>11.95</v>
      </c>
      <c r="N87">
        <f t="shared" si="6"/>
        <v>62</v>
      </c>
      <c r="O87" s="154">
        <f t="shared" si="7"/>
        <v>0</v>
      </c>
      <c r="P87">
        <v>17.54</v>
      </c>
      <c r="Q87">
        <v>9.9600000000000009</v>
      </c>
      <c r="R87">
        <v>3.76</v>
      </c>
      <c r="S87">
        <v>18.79</v>
      </c>
      <c r="T87">
        <v>11.95</v>
      </c>
      <c r="U87" s="156">
        <f t="shared" si="8"/>
        <v>62</v>
      </c>
      <c r="V87" s="154">
        <f t="shared" si="9"/>
        <v>0</v>
      </c>
    </row>
    <row r="88" spans="1:22">
      <c r="A88" t="s">
        <v>130</v>
      </c>
      <c r="B88">
        <f>PPCL!B88</f>
        <v>62</v>
      </c>
      <c r="C88">
        <f>PPCL!C88</f>
        <v>0</v>
      </c>
      <c r="D88">
        <f>PPCL!M88</f>
        <v>62</v>
      </c>
      <c r="E88">
        <f>PPCL!N88</f>
        <v>0</v>
      </c>
      <c r="F88">
        <f t="shared" si="10"/>
        <v>62</v>
      </c>
      <c r="G88">
        <f t="shared" si="11"/>
        <v>62</v>
      </c>
      <c r="H88" s="154"/>
      <c r="I88">
        <f>BRPL_EOD!AG88+BRPL_EOD!AH88</f>
        <v>17.54</v>
      </c>
      <c r="J88">
        <f>BYPL_EOD!AG88+BYPL_EOD!AH88</f>
        <v>9.9600000000000009</v>
      </c>
      <c r="K88">
        <f>MES_EOD!AG88+MES_EOD!AH88</f>
        <v>3.76</v>
      </c>
      <c r="L88">
        <f>NDMC_EOD!AG88+NDMC_EOD!AH88</f>
        <v>18.79</v>
      </c>
      <c r="M88">
        <f>TPDDL_EOD!AG88+TPDDL_EOD!AH88</f>
        <v>11.95</v>
      </c>
      <c r="N88">
        <f t="shared" si="6"/>
        <v>62</v>
      </c>
      <c r="O88" s="154">
        <f t="shared" si="7"/>
        <v>0</v>
      </c>
      <c r="P88">
        <v>17.54</v>
      </c>
      <c r="Q88">
        <v>9.9600000000000009</v>
      </c>
      <c r="R88">
        <v>3.76</v>
      </c>
      <c r="S88">
        <v>18.79</v>
      </c>
      <c r="T88">
        <v>11.95</v>
      </c>
      <c r="U88" s="156">
        <f t="shared" si="8"/>
        <v>62</v>
      </c>
      <c r="V88" s="154">
        <f t="shared" si="9"/>
        <v>0</v>
      </c>
    </row>
    <row r="89" spans="1:22">
      <c r="A89" t="s">
        <v>131</v>
      </c>
      <c r="B89">
        <f>PPCL!B89</f>
        <v>62</v>
      </c>
      <c r="C89">
        <f>PPCL!C89</f>
        <v>0</v>
      </c>
      <c r="D89">
        <f>PPCL!M89</f>
        <v>62</v>
      </c>
      <c r="E89">
        <f>PPCL!N89</f>
        <v>0</v>
      </c>
      <c r="F89">
        <f t="shared" si="10"/>
        <v>62</v>
      </c>
      <c r="G89">
        <f t="shared" si="11"/>
        <v>62</v>
      </c>
      <c r="H89" s="154"/>
      <c r="I89">
        <f>BRPL_EOD!AG89+BRPL_EOD!AH89</f>
        <v>17.54</v>
      </c>
      <c r="J89">
        <f>BYPL_EOD!AG89+BYPL_EOD!AH89</f>
        <v>9.9600000000000009</v>
      </c>
      <c r="K89">
        <f>MES_EOD!AG89+MES_EOD!AH89</f>
        <v>3.76</v>
      </c>
      <c r="L89">
        <f>NDMC_EOD!AG89+NDMC_EOD!AH89</f>
        <v>18.79</v>
      </c>
      <c r="M89">
        <f>TPDDL_EOD!AG89+TPDDL_EOD!AH89</f>
        <v>11.95</v>
      </c>
      <c r="N89">
        <f t="shared" si="6"/>
        <v>62</v>
      </c>
      <c r="O89" s="154">
        <f t="shared" si="7"/>
        <v>0</v>
      </c>
      <c r="P89">
        <v>17.54</v>
      </c>
      <c r="Q89">
        <v>9.9600000000000009</v>
      </c>
      <c r="R89">
        <v>3.76</v>
      </c>
      <c r="S89">
        <v>18.79</v>
      </c>
      <c r="T89">
        <v>11.95</v>
      </c>
      <c r="U89" s="156">
        <f t="shared" si="8"/>
        <v>62</v>
      </c>
      <c r="V89" s="154">
        <f t="shared" si="9"/>
        <v>0</v>
      </c>
    </row>
    <row r="90" spans="1:22">
      <c r="A90" t="s">
        <v>132</v>
      </c>
      <c r="B90">
        <f>PPCL!B90</f>
        <v>62</v>
      </c>
      <c r="C90">
        <f>PPCL!C90</f>
        <v>0</v>
      </c>
      <c r="D90">
        <f>PPCL!M90</f>
        <v>62</v>
      </c>
      <c r="E90">
        <f>PPCL!N90</f>
        <v>0</v>
      </c>
      <c r="F90">
        <f t="shared" si="10"/>
        <v>62</v>
      </c>
      <c r="G90">
        <f t="shared" si="11"/>
        <v>62</v>
      </c>
      <c r="H90" s="154"/>
      <c r="I90">
        <f>BRPL_EOD!AG90+BRPL_EOD!AH90</f>
        <v>17.54</v>
      </c>
      <c r="J90">
        <f>BYPL_EOD!AG90+BYPL_EOD!AH90</f>
        <v>9.9600000000000009</v>
      </c>
      <c r="K90">
        <f>MES_EOD!AG90+MES_EOD!AH90</f>
        <v>3.76</v>
      </c>
      <c r="L90">
        <f>NDMC_EOD!AG90+NDMC_EOD!AH90</f>
        <v>18.79</v>
      </c>
      <c r="M90">
        <f>TPDDL_EOD!AG90+TPDDL_EOD!AH90</f>
        <v>11.95</v>
      </c>
      <c r="N90">
        <f t="shared" si="6"/>
        <v>62</v>
      </c>
      <c r="O90" s="154">
        <f t="shared" si="7"/>
        <v>0</v>
      </c>
      <c r="P90">
        <v>17.54</v>
      </c>
      <c r="Q90">
        <v>9.9600000000000009</v>
      </c>
      <c r="R90">
        <v>3.76</v>
      </c>
      <c r="S90">
        <v>18.79</v>
      </c>
      <c r="T90">
        <v>11.95</v>
      </c>
      <c r="U90" s="156">
        <f t="shared" si="8"/>
        <v>62</v>
      </c>
      <c r="V90" s="154">
        <f t="shared" si="9"/>
        <v>0</v>
      </c>
    </row>
    <row r="91" spans="1:22">
      <c r="A91" t="s">
        <v>133</v>
      </c>
      <c r="B91">
        <f>PPCL!B91</f>
        <v>62</v>
      </c>
      <c r="C91">
        <f>PPCL!C91</f>
        <v>0</v>
      </c>
      <c r="D91">
        <f>PPCL!M91</f>
        <v>62</v>
      </c>
      <c r="E91">
        <f>PPCL!N91</f>
        <v>0</v>
      </c>
      <c r="F91">
        <f t="shared" si="10"/>
        <v>62</v>
      </c>
      <c r="G91">
        <f t="shared" si="11"/>
        <v>62</v>
      </c>
      <c r="H91" s="154"/>
      <c r="I91">
        <f>BRPL_EOD!AG91+BRPL_EOD!AH91</f>
        <v>17.54</v>
      </c>
      <c r="J91">
        <f>BYPL_EOD!AG91+BYPL_EOD!AH91</f>
        <v>9.9600000000000009</v>
      </c>
      <c r="K91">
        <f>MES_EOD!AG91+MES_EOD!AH91</f>
        <v>3.76</v>
      </c>
      <c r="L91">
        <f>NDMC_EOD!AG91+NDMC_EOD!AH91</f>
        <v>18.79</v>
      </c>
      <c r="M91">
        <f>TPDDL_EOD!AG91+TPDDL_EOD!AH91</f>
        <v>11.95</v>
      </c>
      <c r="N91">
        <f t="shared" si="6"/>
        <v>62</v>
      </c>
      <c r="O91" s="154">
        <f t="shared" si="7"/>
        <v>0</v>
      </c>
      <c r="P91">
        <v>17.54</v>
      </c>
      <c r="Q91">
        <v>9.9600000000000009</v>
      </c>
      <c r="R91">
        <v>3.76</v>
      </c>
      <c r="S91">
        <v>18.79</v>
      </c>
      <c r="T91">
        <v>11.95</v>
      </c>
      <c r="U91" s="156">
        <f t="shared" si="8"/>
        <v>62</v>
      </c>
      <c r="V91" s="154">
        <f t="shared" si="9"/>
        <v>0</v>
      </c>
    </row>
    <row r="92" spans="1:22">
      <c r="A92" t="s">
        <v>134</v>
      </c>
      <c r="B92">
        <f>PPCL!B92</f>
        <v>62</v>
      </c>
      <c r="C92">
        <f>PPCL!C92</f>
        <v>0</v>
      </c>
      <c r="D92">
        <f>PPCL!M92</f>
        <v>62</v>
      </c>
      <c r="E92">
        <f>PPCL!N92</f>
        <v>0</v>
      </c>
      <c r="F92">
        <f t="shared" si="10"/>
        <v>62</v>
      </c>
      <c r="G92">
        <f t="shared" si="11"/>
        <v>62</v>
      </c>
      <c r="H92" s="154"/>
      <c r="I92">
        <f>BRPL_EOD!AG92+BRPL_EOD!AH92</f>
        <v>17.54</v>
      </c>
      <c r="J92">
        <f>BYPL_EOD!AG92+BYPL_EOD!AH92</f>
        <v>9.9600000000000009</v>
      </c>
      <c r="K92">
        <f>MES_EOD!AG92+MES_EOD!AH92</f>
        <v>3.76</v>
      </c>
      <c r="L92">
        <f>NDMC_EOD!AG92+NDMC_EOD!AH92</f>
        <v>18.79</v>
      </c>
      <c r="M92">
        <f>TPDDL_EOD!AG92+TPDDL_EOD!AH92</f>
        <v>11.95</v>
      </c>
      <c r="N92">
        <f t="shared" si="6"/>
        <v>62</v>
      </c>
      <c r="O92" s="154">
        <f t="shared" si="7"/>
        <v>0</v>
      </c>
      <c r="P92">
        <v>17.54</v>
      </c>
      <c r="Q92">
        <v>9.9600000000000009</v>
      </c>
      <c r="R92">
        <v>3.76</v>
      </c>
      <c r="S92">
        <v>18.79</v>
      </c>
      <c r="T92">
        <v>11.95</v>
      </c>
      <c r="U92" s="156">
        <f t="shared" si="8"/>
        <v>62</v>
      </c>
      <c r="V92" s="154">
        <f t="shared" si="9"/>
        <v>0</v>
      </c>
    </row>
    <row r="93" spans="1:22">
      <c r="A93" t="s">
        <v>135</v>
      </c>
      <c r="B93">
        <f>PPCL!B93</f>
        <v>62</v>
      </c>
      <c r="C93">
        <f>PPCL!C93</f>
        <v>0</v>
      </c>
      <c r="D93">
        <f>PPCL!M93</f>
        <v>62</v>
      </c>
      <c r="E93">
        <f>PPCL!N93</f>
        <v>0</v>
      </c>
      <c r="F93">
        <f t="shared" si="10"/>
        <v>62</v>
      </c>
      <c r="G93">
        <f t="shared" si="11"/>
        <v>62</v>
      </c>
      <c r="H93" s="154"/>
      <c r="I93">
        <f>BRPL_EOD!AG93+BRPL_EOD!AH93</f>
        <v>17.54</v>
      </c>
      <c r="J93">
        <f>BYPL_EOD!AG93+BYPL_EOD!AH93</f>
        <v>9.9600000000000009</v>
      </c>
      <c r="K93">
        <f>MES_EOD!AG93+MES_EOD!AH93</f>
        <v>3.76</v>
      </c>
      <c r="L93">
        <f>NDMC_EOD!AG93+NDMC_EOD!AH93</f>
        <v>18.79</v>
      </c>
      <c r="M93">
        <f>TPDDL_EOD!AG93+TPDDL_EOD!AH93</f>
        <v>11.95</v>
      </c>
      <c r="N93">
        <f t="shared" si="6"/>
        <v>62</v>
      </c>
      <c r="O93" s="154">
        <f t="shared" si="7"/>
        <v>0</v>
      </c>
      <c r="P93">
        <v>17.54</v>
      </c>
      <c r="Q93">
        <v>9.9600000000000009</v>
      </c>
      <c r="R93">
        <v>3.76</v>
      </c>
      <c r="S93">
        <v>18.79</v>
      </c>
      <c r="T93">
        <v>11.95</v>
      </c>
      <c r="U93" s="156">
        <f t="shared" si="8"/>
        <v>62</v>
      </c>
      <c r="V93" s="154">
        <f t="shared" si="9"/>
        <v>0</v>
      </c>
    </row>
    <row r="94" spans="1:22">
      <c r="A94" t="s">
        <v>136</v>
      </c>
      <c r="B94">
        <f>PPCL!B94</f>
        <v>62</v>
      </c>
      <c r="C94">
        <f>PPCL!C94</f>
        <v>0</v>
      </c>
      <c r="D94">
        <f>PPCL!M94</f>
        <v>62</v>
      </c>
      <c r="E94">
        <f>PPCL!N94</f>
        <v>0</v>
      </c>
      <c r="F94">
        <f t="shared" si="10"/>
        <v>62</v>
      </c>
      <c r="G94">
        <f t="shared" si="11"/>
        <v>62</v>
      </c>
      <c r="H94" s="154"/>
      <c r="I94">
        <f>BRPL_EOD!AG94+BRPL_EOD!AH94</f>
        <v>17.54</v>
      </c>
      <c r="J94">
        <f>BYPL_EOD!AG94+BYPL_EOD!AH94</f>
        <v>9.9600000000000009</v>
      </c>
      <c r="K94">
        <f>MES_EOD!AG94+MES_EOD!AH94</f>
        <v>3.76</v>
      </c>
      <c r="L94">
        <f>NDMC_EOD!AG94+NDMC_EOD!AH94</f>
        <v>18.79</v>
      </c>
      <c r="M94">
        <f>TPDDL_EOD!AG94+TPDDL_EOD!AH94</f>
        <v>11.95</v>
      </c>
      <c r="N94">
        <f t="shared" si="6"/>
        <v>62</v>
      </c>
      <c r="O94" s="154">
        <f t="shared" si="7"/>
        <v>0</v>
      </c>
      <c r="P94">
        <v>17.54</v>
      </c>
      <c r="Q94">
        <v>9.9600000000000009</v>
      </c>
      <c r="R94">
        <v>3.76</v>
      </c>
      <c r="S94">
        <v>18.79</v>
      </c>
      <c r="T94">
        <v>11.95</v>
      </c>
      <c r="U94" s="156">
        <f t="shared" si="8"/>
        <v>62</v>
      </c>
      <c r="V94" s="154">
        <f t="shared" si="9"/>
        <v>0</v>
      </c>
    </row>
    <row r="95" spans="1:22">
      <c r="A95" t="s">
        <v>137</v>
      </c>
      <c r="B95">
        <f>PPCL!B95</f>
        <v>62</v>
      </c>
      <c r="C95">
        <f>PPCL!C95</f>
        <v>0</v>
      </c>
      <c r="D95">
        <f>PPCL!M95</f>
        <v>62</v>
      </c>
      <c r="E95">
        <f>PPCL!N95</f>
        <v>0</v>
      </c>
      <c r="F95">
        <f t="shared" si="10"/>
        <v>62</v>
      </c>
      <c r="G95">
        <f t="shared" si="11"/>
        <v>62</v>
      </c>
      <c r="H95" s="154"/>
      <c r="I95">
        <f>BRPL_EOD!AG95+BRPL_EOD!AH95</f>
        <v>17.54</v>
      </c>
      <c r="J95">
        <f>BYPL_EOD!AG95+BYPL_EOD!AH95</f>
        <v>9.9600000000000009</v>
      </c>
      <c r="K95">
        <f>MES_EOD!AG95+MES_EOD!AH95</f>
        <v>3.76</v>
      </c>
      <c r="L95">
        <f>NDMC_EOD!AG95+NDMC_EOD!AH95</f>
        <v>18.79</v>
      </c>
      <c r="M95">
        <f>TPDDL_EOD!AG95+TPDDL_EOD!AH95</f>
        <v>11.95</v>
      </c>
      <c r="N95">
        <f t="shared" si="6"/>
        <v>62</v>
      </c>
      <c r="O95" s="154">
        <f t="shared" si="7"/>
        <v>0</v>
      </c>
      <c r="P95">
        <v>17.54</v>
      </c>
      <c r="Q95">
        <v>9.9600000000000009</v>
      </c>
      <c r="R95">
        <v>3.76</v>
      </c>
      <c r="S95">
        <v>18.79</v>
      </c>
      <c r="T95">
        <v>11.95</v>
      </c>
      <c r="U95" s="156">
        <f t="shared" si="8"/>
        <v>62</v>
      </c>
      <c r="V95" s="154">
        <f t="shared" si="9"/>
        <v>0</v>
      </c>
    </row>
    <row r="96" spans="1:22">
      <c r="A96" t="s">
        <v>138</v>
      </c>
      <c r="B96">
        <f>PPCL!B96</f>
        <v>62</v>
      </c>
      <c r="C96">
        <f>PPCL!C96</f>
        <v>0</v>
      </c>
      <c r="D96">
        <f>PPCL!M96</f>
        <v>62</v>
      </c>
      <c r="E96">
        <f>PPCL!N96</f>
        <v>0</v>
      </c>
      <c r="F96">
        <f t="shared" si="10"/>
        <v>62</v>
      </c>
      <c r="G96">
        <f t="shared" si="11"/>
        <v>62</v>
      </c>
      <c r="H96" s="154"/>
      <c r="I96">
        <f>BRPL_EOD!AG96+BRPL_EOD!AH96</f>
        <v>17.54</v>
      </c>
      <c r="J96">
        <f>BYPL_EOD!AG96+BYPL_EOD!AH96</f>
        <v>9.9600000000000009</v>
      </c>
      <c r="K96">
        <f>MES_EOD!AG96+MES_EOD!AH96</f>
        <v>3.76</v>
      </c>
      <c r="L96">
        <f>NDMC_EOD!AG96+NDMC_EOD!AH96</f>
        <v>18.79</v>
      </c>
      <c r="M96">
        <f>TPDDL_EOD!AG96+TPDDL_EOD!AH96</f>
        <v>11.95</v>
      </c>
      <c r="N96">
        <f t="shared" si="6"/>
        <v>62</v>
      </c>
      <c r="O96" s="154">
        <f t="shared" si="7"/>
        <v>0</v>
      </c>
      <c r="P96">
        <v>17.54</v>
      </c>
      <c r="Q96">
        <v>9.9600000000000009</v>
      </c>
      <c r="R96">
        <v>3.76</v>
      </c>
      <c r="S96">
        <v>18.79</v>
      </c>
      <c r="T96">
        <v>11.95</v>
      </c>
      <c r="U96" s="156">
        <f t="shared" si="8"/>
        <v>62</v>
      </c>
      <c r="V96" s="154">
        <f t="shared" si="9"/>
        <v>0</v>
      </c>
    </row>
    <row r="97" spans="1:22">
      <c r="A97" t="s">
        <v>139</v>
      </c>
      <c r="B97">
        <f>PPCL!B97</f>
        <v>62</v>
      </c>
      <c r="C97">
        <f>PPCL!C97</f>
        <v>0</v>
      </c>
      <c r="D97">
        <f>PPCL!M97</f>
        <v>62</v>
      </c>
      <c r="E97">
        <f>PPCL!N97</f>
        <v>0</v>
      </c>
      <c r="F97">
        <f t="shared" si="10"/>
        <v>62</v>
      </c>
      <c r="G97">
        <f t="shared" si="11"/>
        <v>62</v>
      </c>
      <c r="H97" s="154"/>
      <c r="I97">
        <f>BRPL_EOD!AG97+BRPL_EOD!AH97</f>
        <v>17.54</v>
      </c>
      <c r="J97">
        <f>BYPL_EOD!AG97+BYPL_EOD!AH97</f>
        <v>9.9600000000000009</v>
      </c>
      <c r="K97">
        <f>MES_EOD!AG97+MES_EOD!AH97</f>
        <v>3.76</v>
      </c>
      <c r="L97">
        <f>NDMC_EOD!AG97+NDMC_EOD!AH97</f>
        <v>18.79</v>
      </c>
      <c r="M97">
        <f>TPDDL_EOD!AG97+TPDDL_EOD!AH97</f>
        <v>11.95</v>
      </c>
      <c r="N97">
        <f t="shared" si="6"/>
        <v>62</v>
      </c>
      <c r="O97" s="154">
        <f t="shared" si="7"/>
        <v>0</v>
      </c>
      <c r="P97">
        <v>17.54</v>
      </c>
      <c r="Q97">
        <v>9.9600000000000009</v>
      </c>
      <c r="R97">
        <v>3.76</v>
      </c>
      <c r="S97">
        <v>18.79</v>
      </c>
      <c r="T97">
        <v>11.95</v>
      </c>
      <c r="U97" s="156">
        <f t="shared" si="8"/>
        <v>62</v>
      </c>
      <c r="V97" s="154">
        <f t="shared" si="9"/>
        <v>0</v>
      </c>
    </row>
    <row r="98" spans="1:22">
      <c r="A98" t="s">
        <v>140</v>
      </c>
      <c r="B98">
        <f>PPCL!B98</f>
        <v>62</v>
      </c>
      <c r="C98">
        <f>PPCL!C98</f>
        <v>0</v>
      </c>
      <c r="D98">
        <f>PPCL!M98</f>
        <v>62</v>
      </c>
      <c r="E98">
        <f>PPCL!N98</f>
        <v>0</v>
      </c>
      <c r="F98">
        <f t="shared" si="10"/>
        <v>62</v>
      </c>
      <c r="G98">
        <f t="shared" si="11"/>
        <v>62</v>
      </c>
      <c r="H98" s="154"/>
      <c r="I98">
        <f>BRPL_EOD!AG98+BRPL_EOD!AH98</f>
        <v>17.54</v>
      </c>
      <c r="J98">
        <f>BYPL_EOD!AG98+BYPL_EOD!AH98</f>
        <v>9.9600000000000009</v>
      </c>
      <c r="K98">
        <f>MES_EOD!AG98+MES_EOD!AH98</f>
        <v>3.76</v>
      </c>
      <c r="L98">
        <f>NDMC_EOD!AG98+NDMC_EOD!AH98</f>
        <v>18.79</v>
      </c>
      <c r="M98">
        <f>TPDDL_EOD!AG98+TPDDL_EOD!AH98</f>
        <v>11.95</v>
      </c>
      <c r="N98">
        <f t="shared" si="6"/>
        <v>62</v>
      </c>
      <c r="O98" s="154">
        <f t="shared" si="7"/>
        <v>0</v>
      </c>
      <c r="P98">
        <v>17.54</v>
      </c>
      <c r="Q98">
        <v>9.9600000000000009</v>
      </c>
      <c r="R98">
        <v>3.76</v>
      </c>
      <c r="S98">
        <v>18.79</v>
      </c>
      <c r="T98">
        <v>11.95</v>
      </c>
      <c r="U98" s="156">
        <f t="shared" si="8"/>
        <v>62</v>
      </c>
      <c r="V98" s="154">
        <f t="shared" si="9"/>
        <v>0</v>
      </c>
    </row>
    <row r="99" spans="1:22">
      <c r="A99" s="156" t="s">
        <v>350</v>
      </c>
      <c r="B99" s="156">
        <f>SUM(B3:B98)/4000</f>
        <v>1.488</v>
      </c>
      <c r="C99" s="156">
        <f t="shared" ref="C99:U99" si="12">SUM(C3:C98)/4000</f>
        <v>0</v>
      </c>
      <c r="D99" s="156">
        <f t="shared" si="12"/>
        <v>1.488</v>
      </c>
      <c r="E99" s="156">
        <f t="shared" si="12"/>
        <v>0</v>
      </c>
      <c r="F99" s="156">
        <f t="shared" si="12"/>
        <v>1.488</v>
      </c>
      <c r="G99" s="156">
        <f t="shared" si="12"/>
        <v>1.488</v>
      </c>
      <c r="H99" s="156"/>
      <c r="I99" s="156">
        <f t="shared" si="12"/>
        <v>0.42095999999999945</v>
      </c>
      <c r="J99" s="156">
        <f t="shared" si="12"/>
        <v>0.23904000000000031</v>
      </c>
      <c r="K99" s="156">
        <f t="shared" si="12"/>
        <v>9.0239999999999876E-2</v>
      </c>
      <c r="L99" s="156">
        <f t="shared" si="12"/>
        <v>0.45095999999999947</v>
      </c>
      <c r="M99" s="156">
        <f t="shared" si="12"/>
        <v>0.2868000000000005</v>
      </c>
      <c r="N99" s="156">
        <f t="shared" si="12"/>
        <v>1.488</v>
      </c>
      <c r="O99" s="156">
        <f t="shared" si="12"/>
        <v>0</v>
      </c>
      <c r="P99" s="156">
        <f t="shared" si="12"/>
        <v>0.42095999999999945</v>
      </c>
      <c r="Q99" s="156">
        <f t="shared" si="12"/>
        <v>0.23904000000000031</v>
      </c>
      <c r="R99" s="156">
        <f t="shared" si="12"/>
        <v>9.0239999999999876E-2</v>
      </c>
      <c r="S99" s="156">
        <f t="shared" si="12"/>
        <v>0.45095999999999947</v>
      </c>
      <c r="T99" s="156">
        <f t="shared" si="12"/>
        <v>0.2868000000000005</v>
      </c>
      <c r="U99" s="156">
        <f t="shared" si="12"/>
        <v>1.488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6" t="s">
        <v>157</v>
      </c>
      <c r="C1" s="206"/>
      <c r="D1" s="206" t="s">
        <v>287</v>
      </c>
      <c r="E1" s="206"/>
      <c r="H1" s="154"/>
      <c r="I1" s="206" t="s">
        <v>344</v>
      </c>
      <c r="J1" s="206"/>
      <c r="K1" s="206"/>
      <c r="L1" s="206"/>
      <c r="M1" s="206"/>
      <c r="N1" s="206"/>
      <c r="O1" s="155"/>
      <c r="P1" s="206" t="s">
        <v>345</v>
      </c>
      <c r="Q1" s="206"/>
      <c r="R1" s="206"/>
      <c r="S1" s="206"/>
      <c r="T1" s="206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233</v>
      </c>
      <c r="C3">
        <f>PPCL!E3</f>
        <v>0</v>
      </c>
      <c r="D3">
        <f>PPCL!O3</f>
        <v>203</v>
      </c>
      <c r="E3">
        <f>PPCL!P3</f>
        <v>0</v>
      </c>
      <c r="F3">
        <f>B3+C3</f>
        <v>233</v>
      </c>
      <c r="G3">
        <f>D3+E3</f>
        <v>203</v>
      </c>
      <c r="H3" s="154"/>
      <c r="I3">
        <f>BRPL_EOD!AI3+BRPL_EOD!AJ3</f>
        <v>65.92</v>
      </c>
      <c r="J3">
        <f>BYPL_EOD!AI3+BYPL_EOD!AJ3</f>
        <v>30</v>
      </c>
      <c r="K3">
        <f>MES_EOD!AI3+MES_EOD!AJ3</f>
        <v>12</v>
      </c>
      <c r="L3">
        <f>NDMC_EOD!AI3+NDMC_EOD!AJ3</f>
        <v>50.16</v>
      </c>
      <c r="M3">
        <f>TPDDL_EOD!AI3+TPDDL_EOD!AJ3</f>
        <v>44.92</v>
      </c>
      <c r="N3">
        <f t="shared" ref="N3:N66" si="0">SUM(I3:M3)</f>
        <v>203</v>
      </c>
      <c r="O3" s="154">
        <f t="shared" ref="O3:O66" si="1">G3-N3</f>
        <v>0</v>
      </c>
      <c r="P3">
        <v>65.92</v>
      </c>
      <c r="Q3">
        <v>30</v>
      </c>
      <c r="R3">
        <v>12</v>
      </c>
      <c r="S3">
        <v>50.16</v>
      </c>
      <c r="T3">
        <v>44.92</v>
      </c>
      <c r="U3" s="156">
        <f t="shared" ref="U3:U66" si="2">SUM(P3:T3)</f>
        <v>203</v>
      </c>
      <c r="V3" s="154">
        <f t="shared" ref="V3:V66" si="3">G3-U3</f>
        <v>0</v>
      </c>
    </row>
    <row r="4" spans="1:22">
      <c r="A4" t="s">
        <v>46</v>
      </c>
      <c r="B4">
        <f>PPCL!D4</f>
        <v>233</v>
      </c>
      <c r="C4">
        <f>PPCL!E4</f>
        <v>0</v>
      </c>
      <c r="D4">
        <f>PPCL!O4</f>
        <v>203</v>
      </c>
      <c r="E4">
        <f>PPCL!P4</f>
        <v>0</v>
      </c>
      <c r="F4">
        <f t="shared" ref="F4:F67" si="4">B4+C4</f>
        <v>233</v>
      </c>
      <c r="G4">
        <f t="shared" ref="G4:G67" si="5">D4+E4</f>
        <v>203</v>
      </c>
      <c r="H4" s="154"/>
      <c r="I4">
        <f>BRPL_EOD!AI4+BRPL_EOD!AJ4</f>
        <v>65.92</v>
      </c>
      <c r="J4">
        <f>BYPL_EOD!AI4+BYPL_EOD!AJ4</f>
        <v>30</v>
      </c>
      <c r="K4">
        <f>MES_EOD!AI4+MES_EOD!AJ4</f>
        <v>12</v>
      </c>
      <c r="L4">
        <f>NDMC_EOD!AI4+NDMC_EOD!AJ4</f>
        <v>50.16</v>
      </c>
      <c r="M4">
        <f>TPDDL_EOD!AI4+TPDDL_EOD!AJ4</f>
        <v>44.92</v>
      </c>
      <c r="N4">
        <f t="shared" si="0"/>
        <v>203</v>
      </c>
      <c r="O4" s="154">
        <f t="shared" si="1"/>
        <v>0</v>
      </c>
      <c r="P4">
        <v>65.92</v>
      </c>
      <c r="Q4">
        <v>30</v>
      </c>
      <c r="R4">
        <v>12</v>
      </c>
      <c r="S4">
        <v>50.16</v>
      </c>
      <c r="T4">
        <v>44.92</v>
      </c>
      <c r="U4" s="156">
        <f t="shared" si="2"/>
        <v>203</v>
      </c>
      <c r="V4" s="154">
        <f t="shared" si="3"/>
        <v>0</v>
      </c>
    </row>
    <row r="5" spans="1:22">
      <c r="A5" t="s">
        <v>47</v>
      </c>
      <c r="B5">
        <f>PPCL!D5</f>
        <v>233</v>
      </c>
      <c r="C5">
        <f>PPCL!E5</f>
        <v>0</v>
      </c>
      <c r="D5">
        <f>PPCL!O5</f>
        <v>203</v>
      </c>
      <c r="E5">
        <f>PPCL!P5</f>
        <v>0</v>
      </c>
      <c r="F5">
        <f t="shared" si="4"/>
        <v>233</v>
      </c>
      <c r="G5">
        <f t="shared" si="5"/>
        <v>203</v>
      </c>
      <c r="H5" s="154"/>
      <c r="I5">
        <f>BRPL_EOD!AI5+BRPL_EOD!AJ5</f>
        <v>65.92</v>
      </c>
      <c r="J5">
        <f>BYPL_EOD!AI5+BYPL_EOD!AJ5</f>
        <v>30</v>
      </c>
      <c r="K5">
        <f>MES_EOD!AI5+MES_EOD!AJ5</f>
        <v>12</v>
      </c>
      <c r="L5">
        <f>NDMC_EOD!AI5+NDMC_EOD!AJ5</f>
        <v>50.16</v>
      </c>
      <c r="M5">
        <f>TPDDL_EOD!AI5+TPDDL_EOD!AJ5</f>
        <v>44.92</v>
      </c>
      <c r="N5">
        <f t="shared" si="0"/>
        <v>203</v>
      </c>
      <c r="O5" s="154">
        <f t="shared" si="1"/>
        <v>0</v>
      </c>
      <c r="P5">
        <v>65.92</v>
      </c>
      <c r="Q5">
        <v>30</v>
      </c>
      <c r="R5">
        <v>12</v>
      </c>
      <c r="S5">
        <v>50.16</v>
      </c>
      <c r="T5">
        <v>44.92</v>
      </c>
      <c r="U5" s="156">
        <f t="shared" si="2"/>
        <v>203</v>
      </c>
      <c r="V5" s="154">
        <f t="shared" si="3"/>
        <v>0</v>
      </c>
    </row>
    <row r="6" spans="1:22">
      <c r="A6" t="s">
        <v>48</v>
      </c>
      <c r="B6">
        <f>PPCL!D6</f>
        <v>233</v>
      </c>
      <c r="C6">
        <f>PPCL!E6</f>
        <v>0</v>
      </c>
      <c r="D6">
        <f>PPCL!O6</f>
        <v>203</v>
      </c>
      <c r="E6">
        <f>PPCL!P6</f>
        <v>0</v>
      </c>
      <c r="F6">
        <f t="shared" si="4"/>
        <v>233</v>
      </c>
      <c r="G6">
        <f t="shared" si="5"/>
        <v>203</v>
      </c>
      <c r="H6" s="154"/>
      <c r="I6">
        <f>BRPL_EOD!AI6+BRPL_EOD!AJ6</f>
        <v>65.92</v>
      </c>
      <c r="J6">
        <f>BYPL_EOD!AI6+BYPL_EOD!AJ6</f>
        <v>30</v>
      </c>
      <c r="K6">
        <f>MES_EOD!AI6+MES_EOD!AJ6</f>
        <v>12</v>
      </c>
      <c r="L6">
        <f>NDMC_EOD!AI6+NDMC_EOD!AJ6</f>
        <v>50.16</v>
      </c>
      <c r="M6">
        <f>TPDDL_EOD!AI6+TPDDL_EOD!AJ6</f>
        <v>44.92</v>
      </c>
      <c r="N6">
        <f t="shared" si="0"/>
        <v>203</v>
      </c>
      <c r="O6" s="154">
        <f t="shared" si="1"/>
        <v>0</v>
      </c>
      <c r="P6">
        <v>65.92</v>
      </c>
      <c r="Q6">
        <v>30</v>
      </c>
      <c r="R6">
        <v>12</v>
      </c>
      <c r="S6">
        <v>50.16</v>
      </c>
      <c r="T6">
        <v>44.92</v>
      </c>
      <c r="U6" s="156">
        <f t="shared" si="2"/>
        <v>203</v>
      </c>
      <c r="V6" s="154">
        <f t="shared" si="3"/>
        <v>0</v>
      </c>
    </row>
    <row r="7" spans="1:22">
      <c r="A7" t="s">
        <v>49</v>
      </c>
      <c r="B7">
        <f>PPCL!D7</f>
        <v>233</v>
      </c>
      <c r="C7">
        <f>PPCL!E7</f>
        <v>0</v>
      </c>
      <c r="D7">
        <f>PPCL!O7</f>
        <v>203</v>
      </c>
      <c r="E7">
        <f>PPCL!P7</f>
        <v>0</v>
      </c>
      <c r="F7">
        <f t="shared" si="4"/>
        <v>233</v>
      </c>
      <c r="G7">
        <f t="shared" si="5"/>
        <v>203</v>
      </c>
      <c r="H7" s="154"/>
      <c r="I7">
        <f>BRPL_EOD!AI7+BRPL_EOD!AJ7</f>
        <v>65.92</v>
      </c>
      <c r="J7">
        <f>BYPL_EOD!AI7+BYPL_EOD!AJ7</f>
        <v>30</v>
      </c>
      <c r="K7">
        <f>MES_EOD!AI7+MES_EOD!AJ7</f>
        <v>12</v>
      </c>
      <c r="L7">
        <f>NDMC_EOD!AI7+NDMC_EOD!AJ7</f>
        <v>50.16</v>
      </c>
      <c r="M7">
        <f>TPDDL_EOD!AI7+TPDDL_EOD!AJ7</f>
        <v>44.92</v>
      </c>
      <c r="N7">
        <f t="shared" si="0"/>
        <v>203</v>
      </c>
      <c r="O7" s="154">
        <f t="shared" si="1"/>
        <v>0</v>
      </c>
      <c r="P7">
        <v>65.92</v>
      </c>
      <c r="Q7">
        <v>30</v>
      </c>
      <c r="R7">
        <v>12</v>
      </c>
      <c r="S7">
        <v>50.16</v>
      </c>
      <c r="T7">
        <v>44.92</v>
      </c>
      <c r="U7" s="156">
        <f t="shared" si="2"/>
        <v>203</v>
      </c>
      <c r="V7" s="154">
        <f t="shared" si="3"/>
        <v>0</v>
      </c>
    </row>
    <row r="8" spans="1:22">
      <c r="A8" t="s">
        <v>50</v>
      </c>
      <c r="B8">
        <f>PPCL!D8</f>
        <v>233</v>
      </c>
      <c r="C8">
        <f>PPCL!E8</f>
        <v>0</v>
      </c>
      <c r="D8">
        <f>PPCL!O8</f>
        <v>203</v>
      </c>
      <c r="E8">
        <f>PPCL!P8</f>
        <v>0</v>
      </c>
      <c r="F8">
        <f t="shared" si="4"/>
        <v>233</v>
      </c>
      <c r="G8">
        <f t="shared" si="5"/>
        <v>203</v>
      </c>
      <c r="H8" s="154"/>
      <c r="I8">
        <f>BRPL_EOD!AI8+BRPL_EOD!AJ8</f>
        <v>65.92</v>
      </c>
      <c r="J8">
        <f>BYPL_EOD!AI8+BYPL_EOD!AJ8</f>
        <v>30</v>
      </c>
      <c r="K8">
        <f>MES_EOD!AI8+MES_EOD!AJ8</f>
        <v>12</v>
      </c>
      <c r="L8">
        <f>NDMC_EOD!AI8+NDMC_EOD!AJ8</f>
        <v>50.16</v>
      </c>
      <c r="M8">
        <f>TPDDL_EOD!AI8+TPDDL_EOD!AJ8</f>
        <v>44.92</v>
      </c>
      <c r="N8">
        <f t="shared" si="0"/>
        <v>203</v>
      </c>
      <c r="O8" s="154">
        <f t="shared" si="1"/>
        <v>0</v>
      </c>
      <c r="P8">
        <v>65.92</v>
      </c>
      <c r="Q8">
        <v>30</v>
      </c>
      <c r="R8">
        <v>12</v>
      </c>
      <c r="S8">
        <v>50.16</v>
      </c>
      <c r="T8">
        <v>44.92</v>
      </c>
      <c r="U8" s="156">
        <f t="shared" si="2"/>
        <v>203</v>
      </c>
      <c r="V8" s="154">
        <f t="shared" si="3"/>
        <v>0</v>
      </c>
    </row>
    <row r="9" spans="1:22">
      <c r="A9" t="s">
        <v>51</v>
      </c>
      <c r="B9">
        <f>PPCL!D9</f>
        <v>233</v>
      </c>
      <c r="C9">
        <f>PPCL!E9</f>
        <v>0</v>
      </c>
      <c r="D9">
        <f>PPCL!O9</f>
        <v>203</v>
      </c>
      <c r="E9">
        <f>PPCL!P9</f>
        <v>0</v>
      </c>
      <c r="F9">
        <f t="shared" si="4"/>
        <v>233</v>
      </c>
      <c r="G9">
        <f t="shared" si="5"/>
        <v>203</v>
      </c>
      <c r="H9" s="154"/>
      <c r="I9">
        <f>BRPL_EOD!AI9+BRPL_EOD!AJ9</f>
        <v>65.92</v>
      </c>
      <c r="J9">
        <f>BYPL_EOD!AI9+BYPL_EOD!AJ9</f>
        <v>30</v>
      </c>
      <c r="K9">
        <f>MES_EOD!AI9+MES_EOD!AJ9</f>
        <v>12</v>
      </c>
      <c r="L9">
        <f>NDMC_EOD!AI9+NDMC_EOD!AJ9</f>
        <v>50.16</v>
      </c>
      <c r="M9">
        <f>TPDDL_EOD!AI9+TPDDL_EOD!AJ9</f>
        <v>44.92</v>
      </c>
      <c r="N9">
        <f t="shared" si="0"/>
        <v>203</v>
      </c>
      <c r="O9" s="154">
        <f t="shared" si="1"/>
        <v>0</v>
      </c>
      <c r="P9">
        <v>65.92</v>
      </c>
      <c r="Q9">
        <v>30</v>
      </c>
      <c r="R9">
        <v>12</v>
      </c>
      <c r="S9">
        <v>50.16</v>
      </c>
      <c r="T9">
        <v>44.92</v>
      </c>
      <c r="U9" s="156">
        <f t="shared" si="2"/>
        <v>203</v>
      </c>
      <c r="V9" s="154">
        <f t="shared" si="3"/>
        <v>0</v>
      </c>
    </row>
    <row r="10" spans="1:22">
      <c r="A10" t="s">
        <v>52</v>
      </c>
      <c r="B10">
        <f>PPCL!D10</f>
        <v>233</v>
      </c>
      <c r="C10">
        <f>PPCL!E10</f>
        <v>0</v>
      </c>
      <c r="D10">
        <f>PPCL!O10</f>
        <v>203</v>
      </c>
      <c r="E10">
        <f>PPCL!P10</f>
        <v>0</v>
      </c>
      <c r="F10">
        <f t="shared" si="4"/>
        <v>233</v>
      </c>
      <c r="G10">
        <f t="shared" si="5"/>
        <v>203</v>
      </c>
      <c r="H10" s="154"/>
      <c r="I10">
        <f>BRPL_EOD!AI10+BRPL_EOD!AJ10</f>
        <v>65.92</v>
      </c>
      <c r="J10">
        <f>BYPL_EOD!AI10+BYPL_EOD!AJ10</f>
        <v>30</v>
      </c>
      <c r="K10">
        <f>MES_EOD!AI10+MES_EOD!AJ10</f>
        <v>12</v>
      </c>
      <c r="L10">
        <f>NDMC_EOD!AI10+NDMC_EOD!AJ10</f>
        <v>50.16</v>
      </c>
      <c r="M10">
        <f>TPDDL_EOD!AI10+TPDDL_EOD!AJ10</f>
        <v>44.92</v>
      </c>
      <c r="N10">
        <f t="shared" si="0"/>
        <v>203</v>
      </c>
      <c r="O10" s="154">
        <f t="shared" si="1"/>
        <v>0</v>
      </c>
      <c r="P10">
        <v>65.92</v>
      </c>
      <c r="Q10">
        <v>30</v>
      </c>
      <c r="R10">
        <v>12</v>
      </c>
      <c r="S10">
        <v>50.16</v>
      </c>
      <c r="T10">
        <v>44.92</v>
      </c>
      <c r="U10" s="156">
        <f t="shared" si="2"/>
        <v>203</v>
      </c>
      <c r="V10" s="154">
        <f t="shared" si="3"/>
        <v>0</v>
      </c>
    </row>
    <row r="11" spans="1:22">
      <c r="A11" t="s">
        <v>53</v>
      </c>
      <c r="B11">
        <f>PPCL!D11</f>
        <v>233</v>
      </c>
      <c r="C11">
        <f>PPCL!E11</f>
        <v>0</v>
      </c>
      <c r="D11">
        <f>PPCL!O11</f>
        <v>203</v>
      </c>
      <c r="E11">
        <f>PPCL!P11</f>
        <v>0</v>
      </c>
      <c r="F11">
        <f t="shared" si="4"/>
        <v>233</v>
      </c>
      <c r="G11">
        <f t="shared" si="5"/>
        <v>203</v>
      </c>
      <c r="H11" s="154"/>
      <c r="I11">
        <f>BRPL_EOD!AI11+BRPL_EOD!AJ11</f>
        <v>65.92</v>
      </c>
      <c r="J11">
        <f>BYPL_EOD!AI11+BYPL_EOD!AJ11</f>
        <v>30</v>
      </c>
      <c r="K11">
        <f>MES_EOD!AI11+MES_EOD!AJ11</f>
        <v>12</v>
      </c>
      <c r="L11">
        <f>NDMC_EOD!AI11+NDMC_EOD!AJ11</f>
        <v>50.16</v>
      </c>
      <c r="M11">
        <f>TPDDL_EOD!AI11+TPDDL_EOD!AJ11</f>
        <v>44.92</v>
      </c>
      <c r="N11">
        <f t="shared" si="0"/>
        <v>203</v>
      </c>
      <c r="O11" s="154">
        <f t="shared" si="1"/>
        <v>0</v>
      </c>
      <c r="P11">
        <v>65.92</v>
      </c>
      <c r="Q11">
        <v>30</v>
      </c>
      <c r="R11">
        <v>12</v>
      </c>
      <c r="S11">
        <v>50.16</v>
      </c>
      <c r="T11">
        <v>44.92</v>
      </c>
      <c r="U11" s="156">
        <f t="shared" si="2"/>
        <v>203</v>
      </c>
      <c r="V11" s="154">
        <f t="shared" si="3"/>
        <v>0</v>
      </c>
    </row>
    <row r="12" spans="1:22">
      <c r="A12" t="s">
        <v>54</v>
      </c>
      <c r="B12">
        <f>PPCL!D12</f>
        <v>233</v>
      </c>
      <c r="C12">
        <f>PPCL!E12</f>
        <v>0</v>
      </c>
      <c r="D12">
        <f>PPCL!O12</f>
        <v>203</v>
      </c>
      <c r="E12">
        <f>PPCL!P12</f>
        <v>0</v>
      </c>
      <c r="F12">
        <f t="shared" si="4"/>
        <v>233</v>
      </c>
      <c r="G12">
        <f t="shared" si="5"/>
        <v>203</v>
      </c>
      <c r="H12" s="154"/>
      <c r="I12">
        <f>BRPL_EOD!AI12+BRPL_EOD!AJ12</f>
        <v>65.92</v>
      </c>
      <c r="J12">
        <f>BYPL_EOD!AI12+BYPL_EOD!AJ12</f>
        <v>30</v>
      </c>
      <c r="K12">
        <f>MES_EOD!AI12+MES_EOD!AJ12</f>
        <v>12</v>
      </c>
      <c r="L12">
        <f>NDMC_EOD!AI12+NDMC_EOD!AJ12</f>
        <v>50.16</v>
      </c>
      <c r="M12">
        <f>TPDDL_EOD!AI12+TPDDL_EOD!AJ12</f>
        <v>44.92</v>
      </c>
      <c r="N12">
        <f t="shared" si="0"/>
        <v>203</v>
      </c>
      <c r="O12" s="154">
        <f t="shared" si="1"/>
        <v>0</v>
      </c>
      <c r="P12">
        <v>65.92</v>
      </c>
      <c r="Q12">
        <v>30</v>
      </c>
      <c r="R12">
        <v>12</v>
      </c>
      <c r="S12">
        <v>50.16</v>
      </c>
      <c r="T12">
        <v>44.92</v>
      </c>
      <c r="U12" s="156">
        <f t="shared" si="2"/>
        <v>203</v>
      </c>
      <c r="V12" s="154">
        <f t="shared" si="3"/>
        <v>0</v>
      </c>
    </row>
    <row r="13" spans="1:22">
      <c r="A13" t="s">
        <v>55</v>
      </c>
      <c r="B13">
        <f>PPCL!D13</f>
        <v>233</v>
      </c>
      <c r="C13">
        <f>PPCL!E13</f>
        <v>0</v>
      </c>
      <c r="D13">
        <f>PPCL!O13</f>
        <v>203</v>
      </c>
      <c r="E13">
        <f>PPCL!P13</f>
        <v>0</v>
      </c>
      <c r="F13">
        <f t="shared" si="4"/>
        <v>233</v>
      </c>
      <c r="G13">
        <f t="shared" si="5"/>
        <v>203</v>
      </c>
      <c r="H13" s="154"/>
      <c r="I13">
        <f>BRPL_EOD!AI13+BRPL_EOD!AJ13</f>
        <v>65.92</v>
      </c>
      <c r="J13">
        <f>BYPL_EOD!AI13+BYPL_EOD!AJ13</f>
        <v>30</v>
      </c>
      <c r="K13">
        <f>MES_EOD!AI13+MES_EOD!AJ13</f>
        <v>12</v>
      </c>
      <c r="L13">
        <f>NDMC_EOD!AI13+NDMC_EOD!AJ13</f>
        <v>50.16</v>
      </c>
      <c r="M13">
        <f>TPDDL_EOD!AI13+TPDDL_EOD!AJ13</f>
        <v>44.92</v>
      </c>
      <c r="N13">
        <f t="shared" si="0"/>
        <v>203</v>
      </c>
      <c r="O13" s="154">
        <f t="shared" si="1"/>
        <v>0</v>
      </c>
      <c r="P13">
        <v>65.92</v>
      </c>
      <c r="Q13">
        <v>30</v>
      </c>
      <c r="R13">
        <v>12</v>
      </c>
      <c r="S13">
        <v>50.16</v>
      </c>
      <c r="T13">
        <v>44.92</v>
      </c>
      <c r="U13" s="156">
        <f t="shared" si="2"/>
        <v>203</v>
      </c>
      <c r="V13" s="154">
        <f t="shared" si="3"/>
        <v>0</v>
      </c>
    </row>
    <row r="14" spans="1:22">
      <c r="A14" t="s">
        <v>56</v>
      </c>
      <c r="B14">
        <f>PPCL!D14</f>
        <v>233</v>
      </c>
      <c r="C14">
        <f>PPCL!E14</f>
        <v>0</v>
      </c>
      <c r="D14">
        <f>PPCL!O14</f>
        <v>203</v>
      </c>
      <c r="E14">
        <f>PPCL!P14</f>
        <v>0</v>
      </c>
      <c r="F14">
        <f t="shared" si="4"/>
        <v>233</v>
      </c>
      <c r="G14">
        <f t="shared" si="5"/>
        <v>203</v>
      </c>
      <c r="H14" s="154"/>
      <c r="I14">
        <f>BRPL_EOD!AI14+BRPL_EOD!AJ14</f>
        <v>65.92</v>
      </c>
      <c r="J14">
        <f>BYPL_EOD!AI14+BYPL_EOD!AJ14</f>
        <v>30</v>
      </c>
      <c r="K14">
        <f>MES_EOD!AI14+MES_EOD!AJ14</f>
        <v>12</v>
      </c>
      <c r="L14">
        <f>NDMC_EOD!AI14+NDMC_EOD!AJ14</f>
        <v>50.16</v>
      </c>
      <c r="M14">
        <f>TPDDL_EOD!AI14+TPDDL_EOD!AJ14</f>
        <v>44.92</v>
      </c>
      <c r="N14">
        <f t="shared" si="0"/>
        <v>203</v>
      </c>
      <c r="O14" s="154">
        <f t="shared" si="1"/>
        <v>0</v>
      </c>
      <c r="P14">
        <v>65.92</v>
      </c>
      <c r="Q14">
        <v>30</v>
      </c>
      <c r="R14">
        <v>12</v>
      </c>
      <c r="S14">
        <v>50.16</v>
      </c>
      <c r="T14">
        <v>44.92</v>
      </c>
      <c r="U14" s="156">
        <f t="shared" si="2"/>
        <v>203</v>
      </c>
      <c r="V14" s="154">
        <f t="shared" si="3"/>
        <v>0</v>
      </c>
    </row>
    <row r="15" spans="1:22">
      <c r="A15" t="s">
        <v>57</v>
      </c>
      <c r="B15">
        <f>PPCL!D15</f>
        <v>238</v>
      </c>
      <c r="C15">
        <f>PPCL!E15</f>
        <v>0</v>
      </c>
      <c r="D15">
        <f>PPCL!O15</f>
        <v>203</v>
      </c>
      <c r="E15">
        <f>PPCL!P15</f>
        <v>0</v>
      </c>
      <c r="F15">
        <f t="shared" si="4"/>
        <v>238</v>
      </c>
      <c r="G15">
        <f t="shared" si="5"/>
        <v>203</v>
      </c>
      <c r="H15" s="154"/>
      <c r="I15">
        <f>BRPL_EOD!AI15+BRPL_EOD!AJ15</f>
        <v>67.33</v>
      </c>
      <c r="J15">
        <f>BYPL_EOD!AI15+BYPL_EOD!AJ15</f>
        <v>30</v>
      </c>
      <c r="K15">
        <f>MES_EOD!AI15+MES_EOD!AJ15</f>
        <v>12</v>
      </c>
      <c r="L15">
        <f>NDMC_EOD!AI15+NDMC_EOD!AJ15</f>
        <v>47.78</v>
      </c>
      <c r="M15">
        <f>TPDDL_EOD!AI15+TPDDL_EOD!AJ15</f>
        <v>45.89</v>
      </c>
      <c r="N15">
        <f t="shared" si="0"/>
        <v>203</v>
      </c>
      <c r="O15" s="154">
        <f t="shared" si="1"/>
        <v>0</v>
      </c>
      <c r="P15">
        <v>67.33</v>
      </c>
      <c r="Q15">
        <v>30</v>
      </c>
      <c r="R15">
        <v>12</v>
      </c>
      <c r="S15">
        <v>47.78</v>
      </c>
      <c r="T15">
        <v>45.89</v>
      </c>
      <c r="U15" s="156">
        <f t="shared" si="2"/>
        <v>203</v>
      </c>
      <c r="V15" s="154">
        <f t="shared" si="3"/>
        <v>0</v>
      </c>
    </row>
    <row r="16" spans="1:22">
      <c r="A16" t="s">
        <v>58</v>
      </c>
      <c r="B16">
        <f>PPCL!D16</f>
        <v>238</v>
      </c>
      <c r="C16">
        <f>PPCL!E16</f>
        <v>0</v>
      </c>
      <c r="D16">
        <f>PPCL!O16</f>
        <v>203</v>
      </c>
      <c r="E16">
        <f>PPCL!P16</f>
        <v>0</v>
      </c>
      <c r="F16">
        <f t="shared" si="4"/>
        <v>238</v>
      </c>
      <c r="G16">
        <f t="shared" si="5"/>
        <v>203</v>
      </c>
      <c r="H16" s="154"/>
      <c r="I16">
        <f>BRPL_EOD!AI16+BRPL_EOD!AJ16</f>
        <v>67.33</v>
      </c>
      <c r="J16">
        <f>BYPL_EOD!AI16+BYPL_EOD!AJ16</f>
        <v>30</v>
      </c>
      <c r="K16">
        <f>MES_EOD!AI16+MES_EOD!AJ16</f>
        <v>12</v>
      </c>
      <c r="L16">
        <f>NDMC_EOD!AI16+NDMC_EOD!AJ16</f>
        <v>47.78</v>
      </c>
      <c r="M16">
        <f>TPDDL_EOD!AI16+TPDDL_EOD!AJ16</f>
        <v>45.89</v>
      </c>
      <c r="N16">
        <f t="shared" si="0"/>
        <v>203</v>
      </c>
      <c r="O16" s="154">
        <f t="shared" si="1"/>
        <v>0</v>
      </c>
      <c r="P16">
        <v>67.33</v>
      </c>
      <c r="Q16">
        <v>30</v>
      </c>
      <c r="R16">
        <v>12</v>
      </c>
      <c r="S16">
        <v>47.78</v>
      </c>
      <c r="T16">
        <v>45.89</v>
      </c>
      <c r="U16" s="156">
        <f t="shared" si="2"/>
        <v>203</v>
      </c>
      <c r="V16" s="154">
        <f t="shared" si="3"/>
        <v>0</v>
      </c>
    </row>
    <row r="17" spans="1:22">
      <c r="A17" t="s">
        <v>59</v>
      </c>
      <c r="B17">
        <f>PPCL!D17</f>
        <v>238</v>
      </c>
      <c r="C17">
        <f>PPCL!E17</f>
        <v>0</v>
      </c>
      <c r="D17">
        <f>PPCL!O17</f>
        <v>203</v>
      </c>
      <c r="E17">
        <f>PPCL!P17</f>
        <v>0</v>
      </c>
      <c r="F17">
        <f t="shared" si="4"/>
        <v>238</v>
      </c>
      <c r="G17">
        <f t="shared" si="5"/>
        <v>203</v>
      </c>
      <c r="H17" s="154"/>
      <c r="I17">
        <f>BRPL_EOD!AI17+BRPL_EOD!AJ17</f>
        <v>67.33</v>
      </c>
      <c r="J17">
        <f>BYPL_EOD!AI17+BYPL_EOD!AJ17</f>
        <v>26.96</v>
      </c>
      <c r="K17">
        <f>MES_EOD!AI17+MES_EOD!AJ17</f>
        <v>12</v>
      </c>
      <c r="L17">
        <f>NDMC_EOD!AI17+NDMC_EOD!AJ17</f>
        <v>50.83</v>
      </c>
      <c r="M17">
        <f>TPDDL_EOD!AI17+TPDDL_EOD!AJ17</f>
        <v>45.89</v>
      </c>
      <c r="N17">
        <f t="shared" si="0"/>
        <v>203.01</v>
      </c>
      <c r="O17" s="154">
        <f t="shared" si="1"/>
        <v>-9.9999999999909051E-3</v>
      </c>
      <c r="P17">
        <v>67.326683414610116</v>
      </c>
      <c r="Q17">
        <v>26.958671986601647</v>
      </c>
      <c r="R17">
        <v>11.999408896113492</v>
      </c>
      <c r="S17">
        <v>50.82749618245407</v>
      </c>
      <c r="T17">
        <v>45.887739520220684</v>
      </c>
      <c r="U17" s="156">
        <f t="shared" si="2"/>
        <v>203</v>
      </c>
      <c r="V17" s="154">
        <f t="shared" si="3"/>
        <v>0</v>
      </c>
    </row>
    <row r="18" spans="1:22">
      <c r="A18" t="s">
        <v>60</v>
      </c>
      <c r="B18">
        <f>PPCL!D18</f>
        <v>238</v>
      </c>
      <c r="C18">
        <f>PPCL!E18</f>
        <v>0</v>
      </c>
      <c r="D18">
        <f>PPCL!O18</f>
        <v>203</v>
      </c>
      <c r="E18">
        <f>PPCL!P18</f>
        <v>0</v>
      </c>
      <c r="F18">
        <f t="shared" si="4"/>
        <v>238</v>
      </c>
      <c r="G18">
        <f t="shared" si="5"/>
        <v>203</v>
      </c>
      <c r="H18" s="154"/>
      <c r="I18">
        <f>BRPL_EOD!AI18+BRPL_EOD!AJ18</f>
        <v>67.33</v>
      </c>
      <c r="J18">
        <f>BYPL_EOD!AI18+BYPL_EOD!AJ18</f>
        <v>26.96</v>
      </c>
      <c r="K18">
        <f>MES_EOD!AI18+MES_EOD!AJ18</f>
        <v>12</v>
      </c>
      <c r="L18">
        <f>NDMC_EOD!AI18+NDMC_EOD!AJ18</f>
        <v>50.83</v>
      </c>
      <c r="M18">
        <f>TPDDL_EOD!AI18+TPDDL_EOD!AJ18</f>
        <v>45.89</v>
      </c>
      <c r="N18">
        <f t="shared" si="0"/>
        <v>203.01</v>
      </c>
      <c r="O18" s="154">
        <f t="shared" si="1"/>
        <v>-9.9999999999909051E-3</v>
      </c>
      <c r="P18">
        <v>67.326683414610116</v>
      </c>
      <c r="Q18">
        <v>26.958671986601647</v>
      </c>
      <c r="R18">
        <v>11.999408896113492</v>
      </c>
      <c r="S18">
        <v>50.82749618245407</v>
      </c>
      <c r="T18">
        <v>45.887739520220684</v>
      </c>
      <c r="U18" s="156">
        <f t="shared" si="2"/>
        <v>203</v>
      </c>
      <c r="V18" s="154">
        <f t="shared" si="3"/>
        <v>0</v>
      </c>
    </row>
    <row r="19" spans="1:22">
      <c r="A19" t="s">
        <v>61</v>
      </c>
      <c r="B19">
        <f>PPCL!D19</f>
        <v>238</v>
      </c>
      <c r="C19">
        <f>PPCL!E19</f>
        <v>0</v>
      </c>
      <c r="D19">
        <f>PPCL!O19</f>
        <v>203</v>
      </c>
      <c r="E19">
        <f>PPCL!P19</f>
        <v>0</v>
      </c>
      <c r="F19">
        <f t="shared" si="4"/>
        <v>238</v>
      </c>
      <c r="G19">
        <f t="shared" si="5"/>
        <v>203</v>
      </c>
      <c r="H19" s="154"/>
      <c r="I19">
        <f>BRPL_EOD!AI19+BRPL_EOD!AJ19</f>
        <v>67.33</v>
      </c>
      <c r="J19">
        <f>BYPL_EOD!AI19+BYPL_EOD!AJ19</f>
        <v>26.96</v>
      </c>
      <c r="K19">
        <f>MES_EOD!AI19+MES_EOD!AJ19</f>
        <v>12</v>
      </c>
      <c r="L19">
        <f>NDMC_EOD!AI19+NDMC_EOD!AJ19</f>
        <v>50.83</v>
      </c>
      <c r="M19">
        <f>TPDDL_EOD!AI19+TPDDL_EOD!AJ19</f>
        <v>45.89</v>
      </c>
      <c r="N19">
        <f t="shared" si="0"/>
        <v>203.01</v>
      </c>
      <c r="O19" s="154">
        <f t="shared" si="1"/>
        <v>-9.9999999999909051E-3</v>
      </c>
      <c r="P19">
        <v>67.326683414610116</v>
      </c>
      <c r="Q19">
        <v>26.958671986601647</v>
      </c>
      <c r="R19">
        <v>11.999408896113492</v>
      </c>
      <c r="S19">
        <v>50.82749618245407</v>
      </c>
      <c r="T19">
        <v>45.887739520220684</v>
      </c>
      <c r="U19" s="156">
        <f t="shared" si="2"/>
        <v>203</v>
      </c>
      <c r="V19" s="154">
        <f t="shared" si="3"/>
        <v>0</v>
      </c>
    </row>
    <row r="20" spans="1:22">
      <c r="A20" t="s">
        <v>62</v>
      </c>
      <c r="B20">
        <f>PPCL!D20</f>
        <v>238</v>
      </c>
      <c r="C20">
        <f>PPCL!E20</f>
        <v>0</v>
      </c>
      <c r="D20">
        <f>PPCL!O20</f>
        <v>203</v>
      </c>
      <c r="E20">
        <f>PPCL!P20</f>
        <v>0</v>
      </c>
      <c r="F20">
        <f t="shared" si="4"/>
        <v>238</v>
      </c>
      <c r="G20">
        <f t="shared" si="5"/>
        <v>203</v>
      </c>
      <c r="H20" s="154"/>
      <c r="I20">
        <f>BRPL_EOD!AI20+BRPL_EOD!AJ20</f>
        <v>67.33</v>
      </c>
      <c r="J20">
        <f>BYPL_EOD!AI20+BYPL_EOD!AJ20</f>
        <v>26.96</v>
      </c>
      <c r="K20">
        <f>MES_EOD!AI20+MES_EOD!AJ20</f>
        <v>12</v>
      </c>
      <c r="L20">
        <f>NDMC_EOD!AI20+NDMC_EOD!AJ20</f>
        <v>50.83</v>
      </c>
      <c r="M20">
        <f>TPDDL_EOD!AI20+TPDDL_EOD!AJ20</f>
        <v>45.89</v>
      </c>
      <c r="N20">
        <f t="shared" si="0"/>
        <v>203.01</v>
      </c>
      <c r="O20" s="154">
        <f t="shared" si="1"/>
        <v>-9.9999999999909051E-3</v>
      </c>
      <c r="P20">
        <v>67.326683414610116</v>
      </c>
      <c r="Q20">
        <v>26.958671986601647</v>
      </c>
      <c r="R20">
        <v>11.999408896113492</v>
      </c>
      <c r="S20">
        <v>50.82749618245407</v>
      </c>
      <c r="T20">
        <v>45.887739520220684</v>
      </c>
      <c r="U20" s="156">
        <f t="shared" si="2"/>
        <v>203</v>
      </c>
      <c r="V20" s="154">
        <f t="shared" si="3"/>
        <v>0</v>
      </c>
    </row>
    <row r="21" spans="1:22">
      <c r="A21" t="s">
        <v>63</v>
      </c>
      <c r="B21">
        <f>PPCL!D21</f>
        <v>238</v>
      </c>
      <c r="C21">
        <f>PPCL!E21</f>
        <v>0</v>
      </c>
      <c r="D21">
        <f>PPCL!O21</f>
        <v>203</v>
      </c>
      <c r="E21">
        <f>PPCL!P21</f>
        <v>0</v>
      </c>
      <c r="F21">
        <f t="shared" si="4"/>
        <v>238</v>
      </c>
      <c r="G21">
        <f t="shared" si="5"/>
        <v>203</v>
      </c>
      <c r="H21" s="154"/>
      <c r="I21">
        <f>BRPL_EOD!AI21+BRPL_EOD!AJ21</f>
        <v>67.33</v>
      </c>
      <c r="J21">
        <f>BYPL_EOD!AI21+BYPL_EOD!AJ21</f>
        <v>26.96</v>
      </c>
      <c r="K21">
        <f>MES_EOD!AI21+MES_EOD!AJ21</f>
        <v>12</v>
      </c>
      <c r="L21">
        <f>NDMC_EOD!AI21+NDMC_EOD!AJ21</f>
        <v>50.83</v>
      </c>
      <c r="M21">
        <f>TPDDL_EOD!AI21+TPDDL_EOD!AJ21</f>
        <v>45.89</v>
      </c>
      <c r="N21">
        <f t="shared" si="0"/>
        <v>203.01</v>
      </c>
      <c r="O21" s="154">
        <f t="shared" si="1"/>
        <v>-9.9999999999909051E-3</v>
      </c>
      <c r="P21">
        <v>67.326683414610116</v>
      </c>
      <c r="Q21">
        <v>26.958671986601647</v>
      </c>
      <c r="R21">
        <v>11.999408896113492</v>
      </c>
      <c r="S21">
        <v>50.82749618245407</v>
      </c>
      <c r="T21">
        <v>45.887739520220684</v>
      </c>
      <c r="U21" s="156">
        <f t="shared" si="2"/>
        <v>203</v>
      </c>
      <c r="V21" s="154">
        <f t="shared" si="3"/>
        <v>0</v>
      </c>
    </row>
    <row r="22" spans="1:22">
      <c r="A22" t="s">
        <v>64</v>
      </c>
      <c r="B22">
        <f>PPCL!D22</f>
        <v>238</v>
      </c>
      <c r="C22">
        <f>PPCL!E22</f>
        <v>0</v>
      </c>
      <c r="D22">
        <f>PPCL!O22</f>
        <v>203</v>
      </c>
      <c r="E22">
        <f>PPCL!P22</f>
        <v>0</v>
      </c>
      <c r="F22">
        <f t="shared" si="4"/>
        <v>238</v>
      </c>
      <c r="G22">
        <f t="shared" si="5"/>
        <v>203</v>
      </c>
      <c r="H22" s="154"/>
      <c r="I22">
        <f>BRPL_EOD!AI22+BRPL_EOD!AJ22</f>
        <v>67.33</v>
      </c>
      <c r="J22">
        <f>BYPL_EOD!AI22+BYPL_EOD!AJ22</f>
        <v>26.96</v>
      </c>
      <c r="K22">
        <f>MES_EOD!AI22+MES_EOD!AJ22</f>
        <v>12</v>
      </c>
      <c r="L22">
        <f>NDMC_EOD!AI22+NDMC_EOD!AJ22</f>
        <v>50.83</v>
      </c>
      <c r="M22">
        <f>TPDDL_EOD!AI22+TPDDL_EOD!AJ22</f>
        <v>45.89</v>
      </c>
      <c r="N22">
        <f t="shared" si="0"/>
        <v>203.01</v>
      </c>
      <c r="O22" s="154">
        <f t="shared" si="1"/>
        <v>-9.9999999999909051E-3</v>
      </c>
      <c r="P22">
        <v>67.326683414610116</v>
      </c>
      <c r="Q22">
        <v>26.958671986601647</v>
      </c>
      <c r="R22">
        <v>11.999408896113492</v>
      </c>
      <c r="S22">
        <v>50.82749618245407</v>
      </c>
      <c r="T22">
        <v>45.887739520220684</v>
      </c>
      <c r="U22" s="156">
        <f t="shared" si="2"/>
        <v>203</v>
      </c>
      <c r="V22" s="154">
        <f t="shared" si="3"/>
        <v>0</v>
      </c>
    </row>
    <row r="23" spans="1:22">
      <c r="A23" t="s">
        <v>65</v>
      </c>
      <c r="B23">
        <f>PPCL!D23</f>
        <v>238</v>
      </c>
      <c r="C23">
        <f>PPCL!E23</f>
        <v>0</v>
      </c>
      <c r="D23">
        <f>PPCL!O23</f>
        <v>203</v>
      </c>
      <c r="E23">
        <f>PPCL!P23</f>
        <v>0</v>
      </c>
      <c r="F23">
        <f t="shared" si="4"/>
        <v>238</v>
      </c>
      <c r="G23">
        <f t="shared" si="5"/>
        <v>203</v>
      </c>
      <c r="H23" s="154"/>
      <c r="I23">
        <f>BRPL_EOD!AI23+BRPL_EOD!AJ23</f>
        <v>67.33</v>
      </c>
      <c r="J23">
        <f>BYPL_EOD!AI23+BYPL_EOD!AJ23</f>
        <v>26.96</v>
      </c>
      <c r="K23">
        <f>MES_EOD!AI23+MES_EOD!AJ23</f>
        <v>12</v>
      </c>
      <c r="L23">
        <f>NDMC_EOD!AI23+NDMC_EOD!AJ23</f>
        <v>50.83</v>
      </c>
      <c r="M23">
        <f>TPDDL_EOD!AI23+TPDDL_EOD!AJ23</f>
        <v>45.89</v>
      </c>
      <c r="N23">
        <f t="shared" si="0"/>
        <v>203.01</v>
      </c>
      <c r="O23" s="154">
        <f t="shared" si="1"/>
        <v>-9.9999999999909051E-3</v>
      </c>
      <c r="P23">
        <v>67.326683414610116</v>
      </c>
      <c r="Q23">
        <v>26.958671986601647</v>
      </c>
      <c r="R23">
        <v>11.999408896113492</v>
      </c>
      <c r="S23">
        <v>50.82749618245407</v>
      </c>
      <c r="T23">
        <v>45.887739520220684</v>
      </c>
      <c r="U23" s="156">
        <f t="shared" si="2"/>
        <v>203</v>
      </c>
      <c r="V23" s="154">
        <f t="shared" si="3"/>
        <v>0</v>
      </c>
    </row>
    <row r="24" spans="1:22">
      <c r="A24" t="s">
        <v>66</v>
      </c>
      <c r="B24">
        <f>PPCL!D24</f>
        <v>238</v>
      </c>
      <c r="C24">
        <f>PPCL!E24</f>
        <v>0</v>
      </c>
      <c r="D24">
        <f>PPCL!O24</f>
        <v>203</v>
      </c>
      <c r="E24">
        <f>PPCL!P24</f>
        <v>0</v>
      </c>
      <c r="F24">
        <f t="shared" si="4"/>
        <v>238</v>
      </c>
      <c r="G24">
        <f t="shared" si="5"/>
        <v>203</v>
      </c>
      <c r="H24" s="154"/>
      <c r="I24">
        <f>BRPL_EOD!AI24+BRPL_EOD!AJ24</f>
        <v>67.33</v>
      </c>
      <c r="J24">
        <f>BYPL_EOD!AI24+BYPL_EOD!AJ24</f>
        <v>26.96</v>
      </c>
      <c r="K24">
        <f>MES_EOD!AI24+MES_EOD!AJ24</f>
        <v>12</v>
      </c>
      <c r="L24">
        <f>NDMC_EOD!AI24+NDMC_EOD!AJ24</f>
        <v>50.83</v>
      </c>
      <c r="M24">
        <f>TPDDL_EOD!AI24+TPDDL_EOD!AJ24</f>
        <v>45.89</v>
      </c>
      <c r="N24">
        <f t="shared" si="0"/>
        <v>203.01</v>
      </c>
      <c r="O24" s="154">
        <f t="shared" si="1"/>
        <v>-9.9999999999909051E-3</v>
      </c>
      <c r="P24">
        <v>67.326683414610116</v>
      </c>
      <c r="Q24">
        <v>26.958671986601647</v>
      </c>
      <c r="R24">
        <v>11.999408896113492</v>
      </c>
      <c r="S24">
        <v>50.82749618245407</v>
      </c>
      <c r="T24">
        <v>45.887739520220684</v>
      </c>
      <c r="U24" s="156">
        <f t="shared" si="2"/>
        <v>203</v>
      </c>
      <c r="V24" s="154">
        <f t="shared" si="3"/>
        <v>0</v>
      </c>
    </row>
    <row r="25" spans="1:22">
      <c r="A25" t="s">
        <v>67</v>
      </c>
      <c r="B25">
        <f>PPCL!D25</f>
        <v>238</v>
      </c>
      <c r="C25">
        <f>PPCL!E25</f>
        <v>0</v>
      </c>
      <c r="D25">
        <f>PPCL!O25</f>
        <v>203</v>
      </c>
      <c r="E25">
        <f>PPCL!P25</f>
        <v>0</v>
      </c>
      <c r="F25">
        <f t="shared" si="4"/>
        <v>238</v>
      </c>
      <c r="G25">
        <f t="shared" si="5"/>
        <v>203</v>
      </c>
      <c r="H25" s="154"/>
      <c r="I25">
        <f>BRPL_EOD!AI25+BRPL_EOD!AJ25</f>
        <v>67.33</v>
      </c>
      <c r="J25">
        <f>BYPL_EOD!AI25+BYPL_EOD!AJ25</f>
        <v>26.96</v>
      </c>
      <c r="K25">
        <f>MES_EOD!AI25+MES_EOD!AJ25</f>
        <v>12</v>
      </c>
      <c r="L25">
        <f>NDMC_EOD!AI25+NDMC_EOD!AJ25</f>
        <v>50.83</v>
      </c>
      <c r="M25">
        <f>TPDDL_EOD!AI25+TPDDL_EOD!AJ25</f>
        <v>45.89</v>
      </c>
      <c r="N25">
        <f t="shared" si="0"/>
        <v>203.01</v>
      </c>
      <c r="O25" s="154">
        <f t="shared" si="1"/>
        <v>-9.9999999999909051E-3</v>
      </c>
      <c r="P25">
        <v>67.326683414610116</v>
      </c>
      <c r="Q25">
        <v>26.958671986601647</v>
      </c>
      <c r="R25">
        <v>11.999408896113492</v>
      </c>
      <c r="S25">
        <v>50.82749618245407</v>
      </c>
      <c r="T25">
        <v>45.887739520220684</v>
      </c>
      <c r="U25" s="156">
        <f t="shared" si="2"/>
        <v>203</v>
      </c>
      <c r="V25" s="154">
        <f t="shared" si="3"/>
        <v>0</v>
      </c>
    </row>
    <row r="26" spans="1:22">
      <c r="A26" t="s">
        <v>68</v>
      </c>
      <c r="B26">
        <f>PPCL!D26</f>
        <v>238</v>
      </c>
      <c r="C26">
        <f>PPCL!E26</f>
        <v>0</v>
      </c>
      <c r="D26">
        <f>PPCL!O26</f>
        <v>203</v>
      </c>
      <c r="E26">
        <f>PPCL!P26</f>
        <v>0</v>
      </c>
      <c r="F26">
        <f t="shared" si="4"/>
        <v>238</v>
      </c>
      <c r="G26">
        <f t="shared" si="5"/>
        <v>203</v>
      </c>
      <c r="H26" s="154"/>
      <c r="I26">
        <f>BRPL_EOD!AI26+BRPL_EOD!AJ26</f>
        <v>67.33</v>
      </c>
      <c r="J26">
        <f>BYPL_EOD!AI26+BYPL_EOD!AJ26</f>
        <v>26.96</v>
      </c>
      <c r="K26">
        <f>MES_EOD!AI26+MES_EOD!AJ26</f>
        <v>12</v>
      </c>
      <c r="L26">
        <f>NDMC_EOD!AI26+NDMC_EOD!AJ26</f>
        <v>50.83</v>
      </c>
      <c r="M26">
        <f>TPDDL_EOD!AI26+TPDDL_EOD!AJ26</f>
        <v>45.89</v>
      </c>
      <c r="N26">
        <f t="shared" si="0"/>
        <v>203.01</v>
      </c>
      <c r="O26" s="154">
        <f t="shared" si="1"/>
        <v>-9.9999999999909051E-3</v>
      </c>
      <c r="P26">
        <v>67.326683414610116</v>
      </c>
      <c r="Q26">
        <v>26.958671986601647</v>
      </c>
      <c r="R26">
        <v>11.999408896113492</v>
      </c>
      <c r="S26">
        <v>50.82749618245407</v>
      </c>
      <c r="T26">
        <v>45.887739520220684</v>
      </c>
      <c r="U26" s="156">
        <f t="shared" si="2"/>
        <v>203</v>
      </c>
      <c r="V26" s="154">
        <f t="shared" si="3"/>
        <v>0</v>
      </c>
    </row>
    <row r="27" spans="1:22">
      <c r="A27" t="s">
        <v>69</v>
      </c>
      <c r="B27">
        <f>PPCL!D27</f>
        <v>238</v>
      </c>
      <c r="C27">
        <f>PPCL!E27</f>
        <v>0</v>
      </c>
      <c r="D27">
        <f>PPCL!O27</f>
        <v>203</v>
      </c>
      <c r="E27">
        <f>PPCL!P27</f>
        <v>0</v>
      </c>
      <c r="F27">
        <f t="shared" si="4"/>
        <v>238</v>
      </c>
      <c r="G27">
        <f t="shared" si="5"/>
        <v>203</v>
      </c>
      <c r="H27" s="154"/>
      <c r="I27">
        <f>BRPL_EOD!AI27+BRPL_EOD!AJ27</f>
        <v>67.33</v>
      </c>
      <c r="J27">
        <f>BYPL_EOD!AI27+BYPL_EOD!AJ27</f>
        <v>26.96</v>
      </c>
      <c r="K27">
        <f>MES_EOD!AI27+MES_EOD!AJ27</f>
        <v>12</v>
      </c>
      <c r="L27">
        <f>NDMC_EOD!AI27+NDMC_EOD!AJ27</f>
        <v>50.83</v>
      </c>
      <c r="M27">
        <f>TPDDL_EOD!AI27+TPDDL_EOD!AJ27</f>
        <v>45.89</v>
      </c>
      <c r="N27">
        <f t="shared" si="0"/>
        <v>203.01</v>
      </c>
      <c r="O27" s="154">
        <f t="shared" si="1"/>
        <v>-9.9999999999909051E-3</v>
      </c>
      <c r="P27">
        <v>67.326683414610116</v>
      </c>
      <c r="Q27">
        <v>26.958671986601647</v>
      </c>
      <c r="R27">
        <v>11.999408896113492</v>
      </c>
      <c r="S27">
        <v>50.82749618245407</v>
      </c>
      <c r="T27">
        <v>45.887739520220684</v>
      </c>
      <c r="U27" s="156">
        <f t="shared" si="2"/>
        <v>203</v>
      </c>
      <c r="V27" s="154">
        <f t="shared" si="3"/>
        <v>0</v>
      </c>
    </row>
    <row r="28" spans="1:22">
      <c r="A28" t="s">
        <v>70</v>
      </c>
      <c r="B28">
        <f>PPCL!D28</f>
        <v>238</v>
      </c>
      <c r="C28">
        <f>PPCL!E28</f>
        <v>0</v>
      </c>
      <c r="D28">
        <f>PPCL!O28</f>
        <v>203</v>
      </c>
      <c r="E28">
        <f>PPCL!P28</f>
        <v>0</v>
      </c>
      <c r="F28">
        <f t="shared" si="4"/>
        <v>238</v>
      </c>
      <c r="G28">
        <f t="shared" si="5"/>
        <v>203</v>
      </c>
      <c r="H28" s="154"/>
      <c r="I28">
        <f>BRPL_EOD!AI28+BRPL_EOD!AJ28</f>
        <v>67.33</v>
      </c>
      <c r="J28">
        <f>BYPL_EOD!AI28+BYPL_EOD!AJ28</f>
        <v>26.96</v>
      </c>
      <c r="K28">
        <f>MES_EOD!AI28+MES_EOD!AJ28</f>
        <v>12</v>
      </c>
      <c r="L28">
        <f>NDMC_EOD!AI28+NDMC_EOD!AJ28</f>
        <v>50.83</v>
      </c>
      <c r="M28">
        <f>TPDDL_EOD!AI28+TPDDL_EOD!AJ28</f>
        <v>45.89</v>
      </c>
      <c r="N28">
        <f t="shared" si="0"/>
        <v>203.01</v>
      </c>
      <c r="O28" s="154">
        <f t="shared" si="1"/>
        <v>-9.9999999999909051E-3</v>
      </c>
      <c r="P28">
        <v>67.326683414610116</v>
      </c>
      <c r="Q28">
        <v>26.958671986601647</v>
      </c>
      <c r="R28">
        <v>11.999408896113492</v>
      </c>
      <c r="S28">
        <v>50.82749618245407</v>
      </c>
      <c r="T28">
        <v>45.887739520220684</v>
      </c>
      <c r="U28" s="156">
        <f t="shared" si="2"/>
        <v>203</v>
      </c>
      <c r="V28" s="154">
        <f t="shared" si="3"/>
        <v>0</v>
      </c>
    </row>
    <row r="29" spans="1:22">
      <c r="A29" t="s">
        <v>71</v>
      </c>
      <c r="B29">
        <f>PPCL!D29</f>
        <v>238</v>
      </c>
      <c r="C29">
        <f>PPCL!E29</f>
        <v>0</v>
      </c>
      <c r="D29">
        <f>PPCL!O29</f>
        <v>203</v>
      </c>
      <c r="E29">
        <f>PPCL!P29</f>
        <v>0</v>
      </c>
      <c r="F29">
        <f t="shared" si="4"/>
        <v>238</v>
      </c>
      <c r="G29">
        <f t="shared" si="5"/>
        <v>203</v>
      </c>
      <c r="H29" s="154"/>
      <c r="I29">
        <f>BRPL_EOD!AI29+BRPL_EOD!AJ29</f>
        <v>58</v>
      </c>
      <c r="J29">
        <f>BYPL_EOD!AI29+BYPL_EOD!AJ29</f>
        <v>30.19</v>
      </c>
      <c r="K29">
        <f>MES_EOD!AI29+MES_EOD!AJ29</f>
        <v>12</v>
      </c>
      <c r="L29">
        <f>NDMC_EOD!AI29+NDMC_EOD!AJ29</f>
        <v>56.92</v>
      </c>
      <c r="M29">
        <f>TPDDL_EOD!AI29+TPDDL_EOD!AJ29</f>
        <v>45.89</v>
      </c>
      <c r="N29">
        <f t="shared" si="0"/>
        <v>203</v>
      </c>
      <c r="O29" s="154">
        <f t="shared" si="1"/>
        <v>0</v>
      </c>
      <c r="P29">
        <v>58</v>
      </c>
      <c r="Q29">
        <v>30.19</v>
      </c>
      <c r="R29">
        <v>12</v>
      </c>
      <c r="S29">
        <v>56.92</v>
      </c>
      <c r="T29">
        <v>45.89</v>
      </c>
      <c r="U29" s="156">
        <f t="shared" si="2"/>
        <v>203</v>
      </c>
      <c r="V29" s="154">
        <f t="shared" si="3"/>
        <v>0</v>
      </c>
    </row>
    <row r="30" spans="1:22">
      <c r="A30" t="s">
        <v>72</v>
      </c>
      <c r="B30">
        <f>PPCL!D30</f>
        <v>238</v>
      </c>
      <c r="C30">
        <f>PPCL!E30</f>
        <v>0</v>
      </c>
      <c r="D30">
        <f>PPCL!O30</f>
        <v>203</v>
      </c>
      <c r="E30">
        <f>PPCL!P30</f>
        <v>0</v>
      </c>
      <c r="F30">
        <f t="shared" si="4"/>
        <v>238</v>
      </c>
      <c r="G30">
        <f t="shared" si="5"/>
        <v>203</v>
      </c>
      <c r="H30" s="154"/>
      <c r="I30">
        <f>BRPL_EOD!AI30+BRPL_EOD!AJ30</f>
        <v>58</v>
      </c>
      <c r="J30">
        <f>BYPL_EOD!AI30+BYPL_EOD!AJ30</f>
        <v>30.19</v>
      </c>
      <c r="K30">
        <f>MES_EOD!AI30+MES_EOD!AJ30</f>
        <v>12</v>
      </c>
      <c r="L30">
        <f>NDMC_EOD!AI30+NDMC_EOD!AJ30</f>
        <v>56.92</v>
      </c>
      <c r="M30">
        <f>TPDDL_EOD!AI30+TPDDL_EOD!AJ30</f>
        <v>45.89</v>
      </c>
      <c r="N30">
        <f t="shared" si="0"/>
        <v>203</v>
      </c>
      <c r="O30" s="154">
        <f t="shared" si="1"/>
        <v>0</v>
      </c>
      <c r="P30">
        <v>58</v>
      </c>
      <c r="Q30">
        <v>30.19</v>
      </c>
      <c r="R30">
        <v>12</v>
      </c>
      <c r="S30">
        <v>56.92</v>
      </c>
      <c r="T30">
        <v>45.89</v>
      </c>
      <c r="U30" s="156">
        <f t="shared" si="2"/>
        <v>203</v>
      </c>
      <c r="V30" s="154">
        <f t="shared" si="3"/>
        <v>0</v>
      </c>
    </row>
    <row r="31" spans="1:22">
      <c r="A31" t="s">
        <v>73</v>
      </c>
      <c r="B31">
        <f>PPCL!D31</f>
        <v>233</v>
      </c>
      <c r="C31">
        <f>PPCL!E31</f>
        <v>0</v>
      </c>
      <c r="D31">
        <f>PPCL!O31</f>
        <v>203</v>
      </c>
      <c r="E31">
        <f>PPCL!P31</f>
        <v>0</v>
      </c>
      <c r="F31">
        <f t="shared" si="4"/>
        <v>233</v>
      </c>
      <c r="G31">
        <f t="shared" si="5"/>
        <v>203</v>
      </c>
      <c r="H31" s="154"/>
      <c r="I31">
        <f>BRPL_EOD!AI31+BRPL_EOD!AJ31</f>
        <v>58</v>
      </c>
      <c r="J31">
        <f>BYPL_EOD!AI31+BYPL_EOD!AJ31</f>
        <v>30.67</v>
      </c>
      <c r="K31">
        <f>MES_EOD!AI31+MES_EOD!AJ31</f>
        <v>11.57</v>
      </c>
      <c r="L31">
        <f>NDMC_EOD!AI31+NDMC_EOD!AJ31</f>
        <v>57.84</v>
      </c>
      <c r="M31">
        <f>TPDDL_EOD!AI31+TPDDL_EOD!AJ31</f>
        <v>44.92</v>
      </c>
      <c r="N31">
        <f t="shared" si="0"/>
        <v>203</v>
      </c>
      <c r="O31" s="154">
        <f t="shared" si="1"/>
        <v>0</v>
      </c>
      <c r="P31">
        <v>58</v>
      </c>
      <c r="Q31">
        <v>30.67</v>
      </c>
      <c r="R31">
        <v>11.57</v>
      </c>
      <c r="S31">
        <v>57.84</v>
      </c>
      <c r="T31">
        <v>44.92</v>
      </c>
      <c r="U31" s="156">
        <f t="shared" si="2"/>
        <v>203</v>
      </c>
      <c r="V31" s="154">
        <f t="shared" si="3"/>
        <v>0</v>
      </c>
    </row>
    <row r="32" spans="1:22">
      <c r="A32" t="s">
        <v>74</v>
      </c>
      <c r="B32">
        <f>PPCL!D32</f>
        <v>233</v>
      </c>
      <c r="C32">
        <f>PPCL!E32</f>
        <v>0</v>
      </c>
      <c r="D32">
        <f>PPCL!O32</f>
        <v>203</v>
      </c>
      <c r="E32">
        <f>PPCL!P32</f>
        <v>0</v>
      </c>
      <c r="F32">
        <f t="shared" si="4"/>
        <v>233</v>
      </c>
      <c r="G32">
        <f t="shared" si="5"/>
        <v>203</v>
      </c>
      <c r="H32" s="154"/>
      <c r="I32">
        <f>BRPL_EOD!AI32+BRPL_EOD!AJ32</f>
        <v>58</v>
      </c>
      <c r="J32">
        <f>BYPL_EOD!AI32+BYPL_EOD!AJ32</f>
        <v>30.67</v>
      </c>
      <c r="K32">
        <f>MES_EOD!AI32+MES_EOD!AJ32</f>
        <v>11.57</v>
      </c>
      <c r="L32">
        <f>NDMC_EOD!AI32+NDMC_EOD!AJ32</f>
        <v>57.84</v>
      </c>
      <c r="M32">
        <f>TPDDL_EOD!AI32+TPDDL_EOD!AJ32</f>
        <v>44.92</v>
      </c>
      <c r="N32">
        <f t="shared" si="0"/>
        <v>203</v>
      </c>
      <c r="O32" s="154">
        <f t="shared" si="1"/>
        <v>0</v>
      </c>
      <c r="P32">
        <v>58</v>
      </c>
      <c r="Q32">
        <v>30.67</v>
      </c>
      <c r="R32">
        <v>11.57</v>
      </c>
      <c r="S32">
        <v>57.84</v>
      </c>
      <c r="T32">
        <v>44.92</v>
      </c>
      <c r="U32" s="156">
        <f t="shared" si="2"/>
        <v>203</v>
      </c>
      <c r="V32" s="154">
        <f t="shared" si="3"/>
        <v>0</v>
      </c>
    </row>
    <row r="33" spans="1:22">
      <c r="A33" t="s">
        <v>75</v>
      </c>
      <c r="B33">
        <f>PPCL!D33</f>
        <v>233</v>
      </c>
      <c r="C33">
        <f>PPCL!E33</f>
        <v>0</v>
      </c>
      <c r="D33">
        <f>PPCL!O33</f>
        <v>203</v>
      </c>
      <c r="E33">
        <f>PPCL!P33</f>
        <v>0</v>
      </c>
      <c r="F33">
        <f t="shared" si="4"/>
        <v>233</v>
      </c>
      <c r="G33">
        <f t="shared" si="5"/>
        <v>203</v>
      </c>
      <c r="H33" s="154"/>
      <c r="I33">
        <f>BRPL_EOD!AI33+BRPL_EOD!AJ33</f>
        <v>58</v>
      </c>
      <c r="J33">
        <f>BYPL_EOD!AI33+BYPL_EOD!AJ33</f>
        <v>30.67</v>
      </c>
      <c r="K33">
        <f>MES_EOD!AI33+MES_EOD!AJ33</f>
        <v>11.57</v>
      </c>
      <c r="L33">
        <f>NDMC_EOD!AI33+NDMC_EOD!AJ33</f>
        <v>57.84</v>
      </c>
      <c r="M33">
        <f>TPDDL_EOD!AI33+TPDDL_EOD!AJ33</f>
        <v>44.92</v>
      </c>
      <c r="N33">
        <f t="shared" si="0"/>
        <v>203</v>
      </c>
      <c r="O33" s="154">
        <f t="shared" si="1"/>
        <v>0</v>
      </c>
      <c r="P33">
        <v>58</v>
      </c>
      <c r="Q33">
        <v>30.67</v>
      </c>
      <c r="R33">
        <v>11.57</v>
      </c>
      <c r="S33">
        <v>57.84</v>
      </c>
      <c r="T33">
        <v>44.92</v>
      </c>
      <c r="U33" s="156">
        <f t="shared" si="2"/>
        <v>203</v>
      </c>
      <c r="V33" s="154">
        <f t="shared" si="3"/>
        <v>0</v>
      </c>
    </row>
    <row r="34" spans="1:22">
      <c r="A34" t="s">
        <v>76</v>
      </c>
      <c r="B34">
        <f>PPCL!D34</f>
        <v>233</v>
      </c>
      <c r="C34">
        <f>PPCL!E34</f>
        <v>0</v>
      </c>
      <c r="D34">
        <f>PPCL!O34</f>
        <v>203</v>
      </c>
      <c r="E34">
        <f>PPCL!P34</f>
        <v>0</v>
      </c>
      <c r="F34">
        <f t="shared" si="4"/>
        <v>233</v>
      </c>
      <c r="G34">
        <f t="shared" si="5"/>
        <v>203</v>
      </c>
      <c r="H34" s="154"/>
      <c r="I34">
        <f>BRPL_EOD!AI34+BRPL_EOD!AJ34</f>
        <v>58</v>
      </c>
      <c r="J34">
        <f>BYPL_EOD!AI34+BYPL_EOD!AJ34</f>
        <v>30.67</v>
      </c>
      <c r="K34">
        <f>MES_EOD!AI34+MES_EOD!AJ34</f>
        <v>11.57</v>
      </c>
      <c r="L34">
        <f>NDMC_EOD!AI34+NDMC_EOD!AJ34</f>
        <v>57.84</v>
      </c>
      <c r="M34">
        <f>TPDDL_EOD!AI34+TPDDL_EOD!AJ34</f>
        <v>44.92</v>
      </c>
      <c r="N34">
        <f t="shared" si="0"/>
        <v>203</v>
      </c>
      <c r="O34" s="154">
        <f t="shared" si="1"/>
        <v>0</v>
      </c>
      <c r="P34">
        <v>58</v>
      </c>
      <c r="Q34">
        <v>30.67</v>
      </c>
      <c r="R34">
        <v>11.57</v>
      </c>
      <c r="S34">
        <v>57.84</v>
      </c>
      <c r="T34">
        <v>44.92</v>
      </c>
      <c r="U34" s="156">
        <f t="shared" si="2"/>
        <v>203</v>
      </c>
      <c r="V34" s="154">
        <f t="shared" si="3"/>
        <v>0</v>
      </c>
    </row>
    <row r="35" spans="1:22">
      <c r="A35" t="s">
        <v>77</v>
      </c>
      <c r="B35">
        <f>PPCL!D35</f>
        <v>233</v>
      </c>
      <c r="C35">
        <f>PPCL!E35</f>
        <v>0</v>
      </c>
      <c r="D35">
        <f>PPCL!O35</f>
        <v>203</v>
      </c>
      <c r="E35">
        <f>PPCL!P35</f>
        <v>0</v>
      </c>
      <c r="F35">
        <f t="shared" si="4"/>
        <v>233</v>
      </c>
      <c r="G35">
        <f t="shared" si="5"/>
        <v>203</v>
      </c>
      <c r="H35" s="154"/>
      <c r="I35">
        <f>BRPL_EOD!AI35+BRPL_EOD!AJ35</f>
        <v>58</v>
      </c>
      <c r="J35">
        <f>BYPL_EOD!AI35+BYPL_EOD!AJ35</f>
        <v>30.67</v>
      </c>
      <c r="K35">
        <f>MES_EOD!AI35+MES_EOD!AJ35</f>
        <v>11.57</v>
      </c>
      <c r="L35">
        <f>NDMC_EOD!AI35+NDMC_EOD!AJ35</f>
        <v>57.84</v>
      </c>
      <c r="M35">
        <f>TPDDL_EOD!AI35+TPDDL_EOD!AJ35</f>
        <v>44.92</v>
      </c>
      <c r="N35">
        <f t="shared" si="0"/>
        <v>203</v>
      </c>
      <c r="O35" s="154">
        <f t="shared" si="1"/>
        <v>0</v>
      </c>
      <c r="P35">
        <v>58</v>
      </c>
      <c r="Q35">
        <v>30.67</v>
      </c>
      <c r="R35">
        <v>11.57</v>
      </c>
      <c r="S35">
        <v>57.84</v>
      </c>
      <c r="T35">
        <v>44.92</v>
      </c>
      <c r="U35" s="156">
        <f t="shared" si="2"/>
        <v>203</v>
      </c>
      <c r="V35" s="154">
        <f t="shared" si="3"/>
        <v>0</v>
      </c>
    </row>
    <row r="36" spans="1:22">
      <c r="A36" t="s">
        <v>78</v>
      </c>
      <c r="B36">
        <f>PPCL!D36</f>
        <v>233</v>
      </c>
      <c r="C36">
        <f>PPCL!E36</f>
        <v>0</v>
      </c>
      <c r="D36">
        <f>PPCL!O36</f>
        <v>203</v>
      </c>
      <c r="E36">
        <f>PPCL!P36</f>
        <v>0</v>
      </c>
      <c r="F36">
        <f t="shared" si="4"/>
        <v>233</v>
      </c>
      <c r="G36">
        <f t="shared" si="5"/>
        <v>203</v>
      </c>
      <c r="H36" s="154"/>
      <c r="I36">
        <f>BRPL_EOD!AI36+BRPL_EOD!AJ36</f>
        <v>58</v>
      </c>
      <c r="J36">
        <f>BYPL_EOD!AI36+BYPL_EOD!AJ36</f>
        <v>30.67</v>
      </c>
      <c r="K36">
        <f>MES_EOD!AI36+MES_EOD!AJ36</f>
        <v>11.57</v>
      </c>
      <c r="L36">
        <f>NDMC_EOD!AI36+NDMC_EOD!AJ36</f>
        <v>57.84</v>
      </c>
      <c r="M36">
        <f>TPDDL_EOD!AI36+TPDDL_EOD!AJ36</f>
        <v>44.92</v>
      </c>
      <c r="N36">
        <f t="shared" si="0"/>
        <v>203</v>
      </c>
      <c r="O36" s="154">
        <f t="shared" si="1"/>
        <v>0</v>
      </c>
      <c r="P36">
        <v>58</v>
      </c>
      <c r="Q36">
        <v>30.67</v>
      </c>
      <c r="R36">
        <v>11.57</v>
      </c>
      <c r="S36">
        <v>57.84</v>
      </c>
      <c r="T36">
        <v>44.92</v>
      </c>
      <c r="U36" s="156">
        <f t="shared" si="2"/>
        <v>203</v>
      </c>
      <c r="V36" s="154">
        <f t="shared" si="3"/>
        <v>0</v>
      </c>
    </row>
    <row r="37" spans="1:22">
      <c r="A37" t="s">
        <v>79</v>
      </c>
      <c r="B37">
        <f>PPCL!D37</f>
        <v>233</v>
      </c>
      <c r="C37">
        <f>PPCL!E37</f>
        <v>0</v>
      </c>
      <c r="D37">
        <f>PPCL!O37</f>
        <v>203</v>
      </c>
      <c r="E37">
        <f>PPCL!P37</f>
        <v>0</v>
      </c>
      <c r="F37">
        <f t="shared" si="4"/>
        <v>233</v>
      </c>
      <c r="G37">
        <f t="shared" si="5"/>
        <v>203</v>
      </c>
      <c r="H37" s="154"/>
      <c r="I37">
        <f>BRPL_EOD!AI37+BRPL_EOD!AJ37</f>
        <v>58</v>
      </c>
      <c r="J37">
        <f>BYPL_EOD!AI37+BYPL_EOD!AJ37</f>
        <v>30.67</v>
      </c>
      <c r="K37">
        <f>MES_EOD!AI37+MES_EOD!AJ37</f>
        <v>11.57</v>
      </c>
      <c r="L37">
        <f>NDMC_EOD!AI37+NDMC_EOD!AJ37</f>
        <v>57.84</v>
      </c>
      <c r="M37">
        <f>TPDDL_EOD!AI37+TPDDL_EOD!AJ37</f>
        <v>44.92</v>
      </c>
      <c r="N37">
        <f t="shared" si="0"/>
        <v>203</v>
      </c>
      <c r="O37" s="154">
        <f t="shared" si="1"/>
        <v>0</v>
      </c>
      <c r="P37">
        <v>58</v>
      </c>
      <c r="Q37">
        <v>30.67</v>
      </c>
      <c r="R37">
        <v>11.57</v>
      </c>
      <c r="S37">
        <v>57.84</v>
      </c>
      <c r="T37">
        <v>44.92</v>
      </c>
      <c r="U37" s="156">
        <f t="shared" si="2"/>
        <v>203</v>
      </c>
      <c r="V37" s="154">
        <f t="shared" si="3"/>
        <v>0</v>
      </c>
    </row>
    <row r="38" spans="1:22">
      <c r="A38" t="s">
        <v>80</v>
      </c>
      <c r="B38">
        <f>PPCL!D38</f>
        <v>233</v>
      </c>
      <c r="C38">
        <f>PPCL!E38</f>
        <v>0</v>
      </c>
      <c r="D38">
        <f>PPCL!O38</f>
        <v>203</v>
      </c>
      <c r="E38">
        <f>PPCL!P38</f>
        <v>0</v>
      </c>
      <c r="F38">
        <f t="shared" si="4"/>
        <v>233</v>
      </c>
      <c r="G38">
        <f t="shared" si="5"/>
        <v>203</v>
      </c>
      <c r="H38" s="154"/>
      <c r="I38">
        <f>BRPL_EOD!AI38+BRPL_EOD!AJ38</f>
        <v>58</v>
      </c>
      <c r="J38">
        <f>BYPL_EOD!AI38+BYPL_EOD!AJ38</f>
        <v>30.67</v>
      </c>
      <c r="K38">
        <f>MES_EOD!AI38+MES_EOD!AJ38</f>
        <v>11.57</v>
      </c>
      <c r="L38">
        <f>NDMC_EOD!AI38+NDMC_EOD!AJ38</f>
        <v>57.84</v>
      </c>
      <c r="M38">
        <f>TPDDL_EOD!AI38+TPDDL_EOD!AJ38</f>
        <v>44.92</v>
      </c>
      <c r="N38">
        <f t="shared" si="0"/>
        <v>203</v>
      </c>
      <c r="O38" s="154">
        <f t="shared" si="1"/>
        <v>0</v>
      </c>
      <c r="P38">
        <v>58</v>
      </c>
      <c r="Q38">
        <v>30.67</v>
      </c>
      <c r="R38">
        <v>11.57</v>
      </c>
      <c r="S38">
        <v>57.84</v>
      </c>
      <c r="T38">
        <v>44.92</v>
      </c>
      <c r="U38" s="156">
        <f t="shared" si="2"/>
        <v>203</v>
      </c>
      <c r="V38" s="154">
        <f t="shared" si="3"/>
        <v>0</v>
      </c>
    </row>
    <row r="39" spans="1:22">
      <c r="A39" t="s">
        <v>81</v>
      </c>
      <c r="B39">
        <f>PPCL!D39</f>
        <v>233</v>
      </c>
      <c r="C39">
        <f>PPCL!E39</f>
        <v>0</v>
      </c>
      <c r="D39">
        <f>PPCL!O39</f>
        <v>203</v>
      </c>
      <c r="E39">
        <f>PPCL!P39</f>
        <v>0</v>
      </c>
      <c r="F39">
        <f t="shared" si="4"/>
        <v>233</v>
      </c>
      <c r="G39">
        <f t="shared" si="5"/>
        <v>203</v>
      </c>
      <c r="H39" s="154"/>
      <c r="I39">
        <f>BRPL_EOD!AI39+BRPL_EOD!AJ39</f>
        <v>58</v>
      </c>
      <c r="J39">
        <f>BYPL_EOD!AI39+BYPL_EOD!AJ39</f>
        <v>30.67</v>
      </c>
      <c r="K39">
        <f>MES_EOD!AI39+MES_EOD!AJ39</f>
        <v>11.57</v>
      </c>
      <c r="L39">
        <f>NDMC_EOD!AI39+NDMC_EOD!AJ39</f>
        <v>57.84</v>
      </c>
      <c r="M39">
        <f>TPDDL_EOD!AI39+TPDDL_EOD!AJ39</f>
        <v>44.92</v>
      </c>
      <c r="N39">
        <f t="shared" si="0"/>
        <v>203</v>
      </c>
      <c r="O39" s="154">
        <f t="shared" si="1"/>
        <v>0</v>
      </c>
      <c r="P39">
        <v>58</v>
      </c>
      <c r="Q39">
        <v>30.67</v>
      </c>
      <c r="R39">
        <v>11.57</v>
      </c>
      <c r="S39">
        <v>57.84</v>
      </c>
      <c r="T39">
        <v>44.92</v>
      </c>
      <c r="U39" s="156">
        <f t="shared" si="2"/>
        <v>203</v>
      </c>
      <c r="V39" s="154">
        <f t="shared" si="3"/>
        <v>0</v>
      </c>
    </row>
    <row r="40" spans="1:22">
      <c r="A40" t="s">
        <v>82</v>
      </c>
      <c r="B40">
        <f>PPCL!D40</f>
        <v>233</v>
      </c>
      <c r="C40">
        <f>PPCL!E40</f>
        <v>0</v>
      </c>
      <c r="D40">
        <f>PPCL!O40</f>
        <v>203</v>
      </c>
      <c r="E40">
        <f>PPCL!P40</f>
        <v>0</v>
      </c>
      <c r="F40">
        <f t="shared" si="4"/>
        <v>233</v>
      </c>
      <c r="G40">
        <f t="shared" si="5"/>
        <v>203</v>
      </c>
      <c r="H40" s="154"/>
      <c r="I40">
        <f>BRPL_EOD!AI40+BRPL_EOD!AJ40</f>
        <v>58</v>
      </c>
      <c r="J40">
        <f>BYPL_EOD!AI40+BYPL_EOD!AJ40</f>
        <v>30.67</v>
      </c>
      <c r="K40">
        <f>MES_EOD!AI40+MES_EOD!AJ40</f>
        <v>11.57</v>
      </c>
      <c r="L40">
        <f>NDMC_EOD!AI40+NDMC_EOD!AJ40</f>
        <v>57.84</v>
      </c>
      <c r="M40">
        <f>TPDDL_EOD!AI40+TPDDL_EOD!AJ40</f>
        <v>44.92</v>
      </c>
      <c r="N40">
        <f t="shared" si="0"/>
        <v>203</v>
      </c>
      <c r="O40" s="154">
        <f t="shared" si="1"/>
        <v>0</v>
      </c>
      <c r="P40">
        <v>58</v>
      </c>
      <c r="Q40">
        <v>30.67</v>
      </c>
      <c r="R40">
        <v>11.57</v>
      </c>
      <c r="S40">
        <v>57.84</v>
      </c>
      <c r="T40">
        <v>44.92</v>
      </c>
      <c r="U40" s="156">
        <f t="shared" si="2"/>
        <v>203</v>
      </c>
      <c r="V40" s="154">
        <f t="shared" si="3"/>
        <v>0</v>
      </c>
    </row>
    <row r="41" spans="1:22">
      <c r="A41" t="s">
        <v>83</v>
      </c>
      <c r="B41">
        <f>PPCL!D41</f>
        <v>233</v>
      </c>
      <c r="C41">
        <f>PPCL!E41</f>
        <v>0</v>
      </c>
      <c r="D41">
        <f>PPCL!O41</f>
        <v>203</v>
      </c>
      <c r="E41">
        <f>PPCL!P41</f>
        <v>0</v>
      </c>
      <c r="F41">
        <f t="shared" si="4"/>
        <v>233</v>
      </c>
      <c r="G41">
        <f t="shared" si="5"/>
        <v>203</v>
      </c>
      <c r="H41" s="154"/>
      <c r="I41">
        <f>BRPL_EOD!AI41+BRPL_EOD!AJ41</f>
        <v>58</v>
      </c>
      <c r="J41">
        <f>BYPL_EOD!AI41+BYPL_EOD!AJ41</f>
        <v>30.67</v>
      </c>
      <c r="K41">
        <f>MES_EOD!AI41+MES_EOD!AJ41</f>
        <v>11.57</v>
      </c>
      <c r="L41">
        <f>NDMC_EOD!AI41+NDMC_EOD!AJ41</f>
        <v>57.84</v>
      </c>
      <c r="M41">
        <f>TPDDL_EOD!AI41+TPDDL_EOD!AJ41</f>
        <v>44.92</v>
      </c>
      <c r="N41">
        <f t="shared" si="0"/>
        <v>203</v>
      </c>
      <c r="O41" s="154">
        <f t="shared" si="1"/>
        <v>0</v>
      </c>
      <c r="P41">
        <v>58</v>
      </c>
      <c r="Q41">
        <v>30.67</v>
      </c>
      <c r="R41">
        <v>11.57</v>
      </c>
      <c r="S41">
        <v>57.84</v>
      </c>
      <c r="T41">
        <v>44.92</v>
      </c>
      <c r="U41" s="156">
        <f t="shared" si="2"/>
        <v>203</v>
      </c>
      <c r="V41" s="154">
        <f t="shared" si="3"/>
        <v>0</v>
      </c>
    </row>
    <row r="42" spans="1:22">
      <c r="A42" t="s">
        <v>84</v>
      </c>
      <c r="B42">
        <f>PPCL!D42</f>
        <v>233</v>
      </c>
      <c r="C42">
        <f>PPCL!E42</f>
        <v>0</v>
      </c>
      <c r="D42">
        <f>PPCL!O42</f>
        <v>203</v>
      </c>
      <c r="E42">
        <f>PPCL!P42</f>
        <v>0</v>
      </c>
      <c r="F42">
        <f t="shared" si="4"/>
        <v>233</v>
      </c>
      <c r="G42">
        <f t="shared" si="5"/>
        <v>203</v>
      </c>
      <c r="H42" s="154"/>
      <c r="I42">
        <f>BRPL_EOD!AI42+BRPL_EOD!AJ42</f>
        <v>58</v>
      </c>
      <c r="J42">
        <f>BYPL_EOD!AI42+BYPL_EOD!AJ42</f>
        <v>30.67</v>
      </c>
      <c r="K42">
        <f>MES_EOD!AI42+MES_EOD!AJ42</f>
        <v>11.57</v>
      </c>
      <c r="L42">
        <f>NDMC_EOD!AI42+NDMC_EOD!AJ42</f>
        <v>57.84</v>
      </c>
      <c r="M42">
        <f>TPDDL_EOD!AI42+TPDDL_EOD!AJ42</f>
        <v>44.92</v>
      </c>
      <c r="N42">
        <f t="shared" si="0"/>
        <v>203</v>
      </c>
      <c r="O42" s="154">
        <f t="shared" si="1"/>
        <v>0</v>
      </c>
      <c r="P42">
        <v>58</v>
      </c>
      <c r="Q42">
        <v>30.67</v>
      </c>
      <c r="R42">
        <v>11.57</v>
      </c>
      <c r="S42">
        <v>57.84</v>
      </c>
      <c r="T42">
        <v>44.92</v>
      </c>
      <c r="U42" s="156">
        <f t="shared" si="2"/>
        <v>203</v>
      </c>
      <c r="V42" s="154">
        <f t="shared" si="3"/>
        <v>0</v>
      </c>
    </row>
    <row r="43" spans="1:22">
      <c r="A43" t="s">
        <v>85</v>
      </c>
      <c r="B43">
        <f>PPCL!D43</f>
        <v>228</v>
      </c>
      <c r="C43">
        <f>PPCL!E43</f>
        <v>0</v>
      </c>
      <c r="D43">
        <f>PPCL!O43</f>
        <v>203</v>
      </c>
      <c r="E43">
        <f>PPCL!P43</f>
        <v>0</v>
      </c>
      <c r="F43">
        <f t="shared" si="4"/>
        <v>228</v>
      </c>
      <c r="G43">
        <f t="shared" si="5"/>
        <v>203</v>
      </c>
      <c r="H43" s="154"/>
      <c r="I43">
        <f>BRPL_EOD!AI43+BRPL_EOD!AJ43</f>
        <v>58</v>
      </c>
      <c r="J43">
        <f>BYPL_EOD!AI43+BYPL_EOD!AJ43</f>
        <v>30.97</v>
      </c>
      <c r="K43">
        <f>MES_EOD!AI43+MES_EOD!AJ43</f>
        <v>11.68</v>
      </c>
      <c r="L43">
        <f>NDMC_EOD!AI43+NDMC_EOD!AJ43</f>
        <v>58.39</v>
      </c>
      <c r="M43">
        <f>TPDDL_EOD!AI43+TPDDL_EOD!AJ43</f>
        <v>43.96</v>
      </c>
      <c r="N43">
        <f t="shared" si="0"/>
        <v>203.00000000000003</v>
      </c>
      <c r="O43" s="154">
        <f t="shared" si="1"/>
        <v>0</v>
      </c>
      <c r="P43">
        <v>57.999999999999993</v>
      </c>
      <c r="Q43">
        <v>30.969999999999995</v>
      </c>
      <c r="R43">
        <v>11.679999999999998</v>
      </c>
      <c r="S43">
        <v>58.389999999999993</v>
      </c>
      <c r="T43">
        <v>43.959999999999994</v>
      </c>
      <c r="U43" s="156">
        <f t="shared" si="2"/>
        <v>202.99999999999994</v>
      </c>
      <c r="V43" s="154">
        <f t="shared" si="3"/>
        <v>0</v>
      </c>
    </row>
    <row r="44" spans="1:22">
      <c r="A44" t="s">
        <v>86</v>
      </c>
      <c r="B44">
        <f>PPCL!D44</f>
        <v>228</v>
      </c>
      <c r="C44">
        <f>PPCL!E44</f>
        <v>0</v>
      </c>
      <c r="D44">
        <f>PPCL!O44</f>
        <v>203</v>
      </c>
      <c r="E44">
        <f>PPCL!P44</f>
        <v>0</v>
      </c>
      <c r="F44">
        <f t="shared" si="4"/>
        <v>228</v>
      </c>
      <c r="G44">
        <f t="shared" si="5"/>
        <v>203</v>
      </c>
      <c r="H44" s="154"/>
      <c r="I44">
        <f>BRPL_EOD!AI44+BRPL_EOD!AJ44</f>
        <v>58</v>
      </c>
      <c r="J44">
        <f>BYPL_EOD!AI44+BYPL_EOD!AJ44</f>
        <v>30.97</v>
      </c>
      <c r="K44">
        <f>MES_EOD!AI44+MES_EOD!AJ44</f>
        <v>11.68</v>
      </c>
      <c r="L44">
        <f>NDMC_EOD!AI44+NDMC_EOD!AJ44</f>
        <v>58.39</v>
      </c>
      <c r="M44">
        <f>TPDDL_EOD!AI44+TPDDL_EOD!AJ44</f>
        <v>43.96</v>
      </c>
      <c r="N44">
        <f t="shared" si="0"/>
        <v>203.00000000000003</v>
      </c>
      <c r="O44" s="154">
        <f t="shared" si="1"/>
        <v>0</v>
      </c>
      <c r="P44">
        <v>57.999999999999993</v>
      </c>
      <c r="Q44">
        <v>30.969999999999995</v>
      </c>
      <c r="R44">
        <v>11.679999999999998</v>
      </c>
      <c r="S44">
        <v>58.389999999999993</v>
      </c>
      <c r="T44">
        <v>43.959999999999994</v>
      </c>
      <c r="U44" s="156">
        <f t="shared" si="2"/>
        <v>202.99999999999994</v>
      </c>
      <c r="V44" s="154">
        <f t="shared" si="3"/>
        <v>0</v>
      </c>
    </row>
    <row r="45" spans="1:22">
      <c r="A45" t="s">
        <v>87</v>
      </c>
      <c r="B45">
        <f>PPCL!D45</f>
        <v>228</v>
      </c>
      <c r="C45">
        <f>PPCL!E45</f>
        <v>0</v>
      </c>
      <c r="D45">
        <f>PPCL!O45</f>
        <v>203</v>
      </c>
      <c r="E45">
        <f>PPCL!P45</f>
        <v>0</v>
      </c>
      <c r="F45">
        <f t="shared" si="4"/>
        <v>228</v>
      </c>
      <c r="G45">
        <f t="shared" si="5"/>
        <v>203</v>
      </c>
      <c r="H45" s="154"/>
      <c r="I45">
        <f>BRPL_EOD!AI45+BRPL_EOD!AJ45</f>
        <v>58</v>
      </c>
      <c r="J45">
        <f>BYPL_EOD!AI45+BYPL_EOD!AJ45</f>
        <v>36.64</v>
      </c>
      <c r="K45">
        <f>MES_EOD!AI45+MES_EOD!AJ45</f>
        <v>10.73</v>
      </c>
      <c r="L45">
        <f>NDMC_EOD!AI45+NDMC_EOD!AJ45</f>
        <v>53.67</v>
      </c>
      <c r="M45">
        <f>TPDDL_EOD!AI45+TPDDL_EOD!AJ45</f>
        <v>43.96</v>
      </c>
      <c r="N45">
        <f t="shared" si="0"/>
        <v>203.00000000000003</v>
      </c>
      <c r="O45" s="154">
        <f t="shared" si="1"/>
        <v>0</v>
      </c>
      <c r="P45">
        <v>57.999999999999993</v>
      </c>
      <c r="Q45">
        <v>36.639999999999993</v>
      </c>
      <c r="R45">
        <v>10.729999999999999</v>
      </c>
      <c r="S45">
        <v>53.669999999999995</v>
      </c>
      <c r="T45">
        <v>43.959999999999994</v>
      </c>
      <c r="U45" s="156">
        <f t="shared" si="2"/>
        <v>203</v>
      </c>
      <c r="V45" s="154">
        <f t="shared" si="3"/>
        <v>0</v>
      </c>
    </row>
    <row r="46" spans="1:22">
      <c r="A46" t="s">
        <v>88</v>
      </c>
      <c r="B46">
        <f>PPCL!D46</f>
        <v>228</v>
      </c>
      <c r="C46">
        <f>PPCL!E46</f>
        <v>0</v>
      </c>
      <c r="D46">
        <f>PPCL!O46</f>
        <v>203</v>
      </c>
      <c r="E46">
        <f>PPCL!P46</f>
        <v>0</v>
      </c>
      <c r="F46">
        <f t="shared" si="4"/>
        <v>228</v>
      </c>
      <c r="G46">
        <f t="shared" si="5"/>
        <v>203</v>
      </c>
      <c r="H46" s="154"/>
      <c r="I46">
        <f>BRPL_EOD!AI46+BRPL_EOD!AJ46</f>
        <v>58</v>
      </c>
      <c r="J46">
        <f>BYPL_EOD!AI46+BYPL_EOD!AJ46</f>
        <v>36.64</v>
      </c>
      <c r="K46">
        <f>MES_EOD!AI46+MES_EOD!AJ46</f>
        <v>10.73</v>
      </c>
      <c r="L46">
        <f>NDMC_EOD!AI46+NDMC_EOD!AJ46</f>
        <v>53.67</v>
      </c>
      <c r="M46">
        <f>TPDDL_EOD!AI46+TPDDL_EOD!AJ46</f>
        <v>43.96</v>
      </c>
      <c r="N46">
        <f t="shared" si="0"/>
        <v>203.00000000000003</v>
      </c>
      <c r="O46" s="154">
        <f t="shared" si="1"/>
        <v>0</v>
      </c>
      <c r="P46">
        <v>57.999999999999993</v>
      </c>
      <c r="Q46">
        <v>36.639999999999993</v>
      </c>
      <c r="R46">
        <v>10.729999999999999</v>
      </c>
      <c r="S46">
        <v>53.669999999999995</v>
      </c>
      <c r="T46">
        <v>43.959999999999994</v>
      </c>
      <c r="U46" s="156">
        <f t="shared" si="2"/>
        <v>203</v>
      </c>
      <c r="V46" s="154">
        <f t="shared" si="3"/>
        <v>0</v>
      </c>
    </row>
    <row r="47" spans="1:22">
      <c r="A47" t="s">
        <v>89</v>
      </c>
      <c r="B47">
        <f>PPCL!D47</f>
        <v>228</v>
      </c>
      <c r="C47">
        <f>PPCL!E47</f>
        <v>0</v>
      </c>
      <c r="D47">
        <f>PPCL!O47</f>
        <v>203</v>
      </c>
      <c r="E47">
        <f>PPCL!P47</f>
        <v>0</v>
      </c>
      <c r="F47">
        <f t="shared" si="4"/>
        <v>228</v>
      </c>
      <c r="G47">
        <f t="shared" si="5"/>
        <v>203</v>
      </c>
      <c r="H47" s="154"/>
      <c r="I47">
        <f>BRPL_EOD!AI47+BRPL_EOD!AJ47</f>
        <v>58</v>
      </c>
      <c r="J47">
        <f>BYPL_EOD!AI47+BYPL_EOD!AJ47</f>
        <v>31</v>
      </c>
      <c r="K47">
        <f>MES_EOD!AI47+MES_EOD!AJ47</f>
        <v>11.67</v>
      </c>
      <c r="L47">
        <f>NDMC_EOD!AI47+NDMC_EOD!AJ47</f>
        <v>58.37</v>
      </c>
      <c r="M47">
        <f>TPDDL_EOD!AI47+TPDDL_EOD!AJ47</f>
        <v>43.96</v>
      </c>
      <c r="N47">
        <f t="shared" si="0"/>
        <v>203</v>
      </c>
      <c r="O47" s="154">
        <f t="shared" si="1"/>
        <v>0</v>
      </c>
      <c r="P47">
        <v>58</v>
      </c>
      <c r="Q47">
        <v>31</v>
      </c>
      <c r="R47">
        <v>11.67</v>
      </c>
      <c r="S47">
        <v>58.37</v>
      </c>
      <c r="T47">
        <v>43.96</v>
      </c>
      <c r="U47" s="156">
        <f t="shared" si="2"/>
        <v>203</v>
      </c>
      <c r="V47" s="154">
        <f t="shared" si="3"/>
        <v>0</v>
      </c>
    </row>
    <row r="48" spans="1:22">
      <c r="A48" t="s">
        <v>90</v>
      </c>
      <c r="B48">
        <f>PPCL!D48</f>
        <v>228</v>
      </c>
      <c r="C48">
        <f>PPCL!E48</f>
        <v>0</v>
      </c>
      <c r="D48">
        <f>PPCL!O48</f>
        <v>203</v>
      </c>
      <c r="E48">
        <f>PPCL!P48</f>
        <v>0</v>
      </c>
      <c r="F48">
        <f t="shared" si="4"/>
        <v>228</v>
      </c>
      <c r="G48">
        <f t="shared" si="5"/>
        <v>203</v>
      </c>
      <c r="H48" s="154"/>
      <c r="I48">
        <f>BRPL_EOD!AI48+BRPL_EOD!AJ48</f>
        <v>58</v>
      </c>
      <c r="J48">
        <f>BYPL_EOD!AI48+BYPL_EOD!AJ48</f>
        <v>31</v>
      </c>
      <c r="K48">
        <f>MES_EOD!AI48+MES_EOD!AJ48</f>
        <v>11.67</v>
      </c>
      <c r="L48">
        <f>NDMC_EOD!AI48+NDMC_EOD!AJ48</f>
        <v>58.37</v>
      </c>
      <c r="M48">
        <f>TPDDL_EOD!AI48+TPDDL_EOD!AJ48</f>
        <v>43.96</v>
      </c>
      <c r="N48">
        <f t="shared" si="0"/>
        <v>203</v>
      </c>
      <c r="O48" s="154">
        <f t="shared" si="1"/>
        <v>0</v>
      </c>
      <c r="P48">
        <v>58</v>
      </c>
      <c r="Q48">
        <v>31</v>
      </c>
      <c r="R48">
        <v>11.67</v>
      </c>
      <c r="S48">
        <v>58.37</v>
      </c>
      <c r="T48">
        <v>43.96</v>
      </c>
      <c r="U48" s="156">
        <f t="shared" si="2"/>
        <v>203</v>
      </c>
      <c r="V48" s="154">
        <f t="shared" si="3"/>
        <v>0</v>
      </c>
    </row>
    <row r="49" spans="1:22">
      <c r="A49" t="s">
        <v>91</v>
      </c>
      <c r="B49">
        <f>PPCL!D49</f>
        <v>228</v>
      </c>
      <c r="C49">
        <f>PPCL!E49</f>
        <v>0</v>
      </c>
      <c r="D49">
        <f>PPCL!O49</f>
        <v>203</v>
      </c>
      <c r="E49">
        <f>PPCL!P49</f>
        <v>0</v>
      </c>
      <c r="F49">
        <f t="shared" si="4"/>
        <v>228</v>
      </c>
      <c r="G49">
        <f t="shared" si="5"/>
        <v>203</v>
      </c>
      <c r="H49" s="154"/>
      <c r="I49">
        <f>BRPL_EOD!AI49+BRPL_EOD!AJ49</f>
        <v>58</v>
      </c>
      <c r="J49">
        <f>BYPL_EOD!AI49+BYPL_EOD!AJ49</f>
        <v>31</v>
      </c>
      <c r="K49">
        <f>MES_EOD!AI49+MES_EOD!AJ49</f>
        <v>11.67</v>
      </c>
      <c r="L49">
        <f>NDMC_EOD!AI49+NDMC_EOD!AJ49</f>
        <v>58.37</v>
      </c>
      <c r="M49">
        <f>TPDDL_EOD!AI49+TPDDL_EOD!AJ49</f>
        <v>43.96</v>
      </c>
      <c r="N49">
        <f t="shared" si="0"/>
        <v>203</v>
      </c>
      <c r="O49" s="154">
        <f t="shared" si="1"/>
        <v>0</v>
      </c>
      <c r="P49">
        <v>58</v>
      </c>
      <c r="Q49">
        <v>31</v>
      </c>
      <c r="R49">
        <v>11.67</v>
      </c>
      <c r="S49">
        <v>58.37</v>
      </c>
      <c r="T49">
        <v>43.96</v>
      </c>
      <c r="U49" s="156">
        <f t="shared" si="2"/>
        <v>203</v>
      </c>
      <c r="V49" s="154">
        <f t="shared" si="3"/>
        <v>0</v>
      </c>
    </row>
    <row r="50" spans="1:22">
      <c r="A50" t="s">
        <v>92</v>
      </c>
      <c r="B50">
        <f>PPCL!D50</f>
        <v>228</v>
      </c>
      <c r="C50">
        <f>PPCL!E50</f>
        <v>0</v>
      </c>
      <c r="D50">
        <f>PPCL!O50</f>
        <v>203</v>
      </c>
      <c r="E50">
        <f>PPCL!P50</f>
        <v>0</v>
      </c>
      <c r="F50">
        <f t="shared" si="4"/>
        <v>228</v>
      </c>
      <c r="G50">
        <f t="shared" si="5"/>
        <v>203</v>
      </c>
      <c r="H50" s="154"/>
      <c r="I50">
        <f>BRPL_EOD!AI50+BRPL_EOD!AJ50</f>
        <v>58</v>
      </c>
      <c r="J50">
        <f>BYPL_EOD!AI50+BYPL_EOD!AJ50</f>
        <v>31</v>
      </c>
      <c r="K50">
        <f>MES_EOD!AI50+MES_EOD!AJ50</f>
        <v>11.67</v>
      </c>
      <c r="L50">
        <f>NDMC_EOD!AI50+NDMC_EOD!AJ50</f>
        <v>58.37</v>
      </c>
      <c r="M50">
        <f>TPDDL_EOD!AI50+TPDDL_EOD!AJ50</f>
        <v>43.96</v>
      </c>
      <c r="N50">
        <f t="shared" si="0"/>
        <v>203</v>
      </c>
      <c r="O50" s="154">
        <f t="shared" si="1"/>
        <v>0</v>
      </c>
      <c r="P50">
        <v>58</v>
      </c>
      <c r="Q50">
        <v>31</v>
      </c>
      <c r="R50">
        <v>11.67</v>
      </c>
      <c r="S50">
        <v>58.37</v>
      </c>
      <c r="T50">
        <v>43.96</v>
      </c>
      <c r="U50" s="156">
        <f t="shared" si="2"/>
        <v>203</v>
      </c>
      <c r="V50" s="154">
        <f t="shared" si="3"/>
        <v>0</v>
      </c>
    </row>
    <row r="51" spans="1:22">
      <c r="A51" t="s">
        <v>93</v>
      </c>
      <c r="B51">
        <f>PPCL!D51</f>
        <v>228</v>
      </c>
      <c r="C51">
        <f>PPCL!E51</f>
        <v>0</v>
      </c>
      <c r="D51">
        <f>PPCL!O51</f>
        <v>203</v>
      </c>
      <c r="E51">
        <f>PPCL!P51</f>
        <v>0</v>
      </c>
      <c r="F51">
        <f t="shared" si="4"/>
        <v>228</v>
      </c>
      <c r="G51">
        <f t="shared" si="5"/>
        <v>203</v>
      </c>
      <c r="H51" s="154"/>
      <c r="I51">
        <f>BRPL_EOD!AI51+BRPL_EOD!AJ51</f>
        <v>58</v>
      </c>
      <c r="J51">
        <f>BYPL_EOD!AI51+BYPL_EOD!AJ51</f>
        <v>31</v>
      </c>
      <c r="K51">
        <f>MES_EOD!AI51+MES_EOD!AJ51</f>
        <v>11.67</v>
      </c>
      <c r="L51">
        <f>NDMC_EOD!AI51+NDMC_EOD!AJ51</f>
        <v>58.37</v>
      </c>
      <c r="M51">
        <f>TPDDL_EOD!AI51+TPDDL_EOD!AJ51</f>
        <v>43.96</v>
      </c>
      <c r="N51">
        <f t="shared" si="0"/>
        <v>203</v>
      </c>
      <c r="O51" s="154">
        <f t="shared" si="1"/>
        <v>0</v>
      </c>
      <c r="P51">
        <v>58</v>
      </c>
      <c r="Q51">
        <v>31</v>
      </c>
      <c r="R51">
        <v>11.67</v>
      </c>
      <c r="S51">
        <v>58.37</v>
      </c>
      <c r="T51">
        <v>43.96</v>
      </c>
      <c r="U51" s="156">
        <f t="shared" si="2"/>
        <v>203</v>
      </c>
      <c r="V51" s="154">
        <f t="shared" si="3"/>
        <v>0</v>
      </c>
    </row>
    <row r="52" spans="1:22">
      <c r="A52" t="s">
        <v>94</v>
      </c>
      <c r="B52">
        <f>PPCL!D52</f>
        <v>228</v>
      </c>
      <c r="C52">
        <f>PPCL!E52</f>
        <v>0</v>
      </c>
      <c r="D52">
        <f>PPCL!O52</f>
        <v>203</v>
      </c>
      <c r="E52">
        <f>PPCL!P52</f>
        <v>0</v>
      </c>
      <c r="F52">
        <f t="shared" si="4"/>
        <v>228</v>
      </c>
      <c r="G52">
        <f t="shared" si="5"/>
        <v>203</v>
      </c>
      <c r="H52" s="154"/>
      <c r="I52">
        <f>BRPL_EOD!AI52+BRPL_EOD!AJ52</f>
        <v>58</v>
      </c>
      <c r="J52">
        <f>BYPL_EOD!AI52+BYPL_EOD!AJ52</f>
        <v>31</v>
      </c>
      <c r="K52">
        <f>MES_EOD!AI52+MES_EOD!AJ52</f>
        <v>11.67</v>
      </c>
      <c r="L52">
        <f>NDMC_EOD!AI52+NDMC_EOD!AJ52</f>
        <v>58.37</v>
      </c>
      <c r="M52">
        <f>TPDDL_EOD!AI52+TPDDL_EOD!AJ52</f>
        <v>43.96</v>
      </c>
      <c r="N52">
        <f t="shared" si="0"/>
        <v>203</v>
      </c>
      <c r="O52" s="154">
        <f t="shared" si="1"/>
        <v>0</v>
      </c>
      <c r="P52">
        <v>58</v>
      </c>
      <c r="Q52">
        <v>31</v>
      </c>
      <c r="R52">
        <v>11.67</v>
      </c>
      <c r="S52">
        <v>58.37</v>
      </c>
      <c r="T52">
        <v>43.96</v>
      </c>
      <c r="U52" s="156">
        <f t="shared" si="2"/>
        <v>203</v>
      </c>
      <c r="V52" s="154">
        <f t="shared" si="3"/>
        <v>0</v>
      </c>
    </row>
    <row r="53" spans="1:22">
      <c r="A53" t="s">
        <v>95</v>
      </c>
      <c r="B53">
        <f>PPCL!D53</f>
        <v>228</v>
      </c>
      <c r="C53">
        <f>PPCL!E53</f>
        <v>0</v>
      </c>
      <c r="D53">
        <f>PPCL!O53</f>
        <v>203</v>
      </c>
      <c r="E53">
        <f>PPCL!P53</f>
        <v>0</v>
      </c>
      <c r="F53">
        <f t="shared" si="4"/>
        <v>228</v>
      </c>
      <c r="G53">
        <f t="shared" si="5"/>
        <v>203</v>
      </c>
      <c r="H53" s="154"/>
      <c r="I53">
        <f>BRPL_EOD!AI53+BRPL_EOD!AJ53</f>
        <v>58</v>
      </c>
      <c r="J53">
        <f>BYPL_EOD!AI53+BYPL_EOD!AJ53</f>
        <v>31</v>
      </c>
      <c r="K53">
        <f>MES_EOD!AI53+MES_EOD!AJ53</f>
        <v>11.67</v>
      </c>
      <c r="L53">
        <f>NDMC_EOD!AI53+NDMC_EOD!AJ53</f>
        <v>58.37</v>
      </c>
      <c r="M53">
        <f>TPDDL_EOD!AI53+TPDDL_EOD!AJ53</f>
        <v>43.96</v>
      </c>
      <c r="N53">
        <f t="shared" si="0"/>
        <v>203</v>
      </c>
      <c r="O53" s="154">
        <f t="shared" si="1"/>
        <v>0</v>
      </c>
      <c r="P53">
        <v>58</v>
      </c>
      <c r="Q53">
        <v>31</v>
      </c>
      <c r="R53">
        <v>11.67</v>
      </c>
      <c r="S53">
        <v>58.37</v>
      </c>
      <c r="T53">
        <v>43.96</v>
      </c>
      <c r="U53" s="156">
        <f t="shared" si="2"/>
        <v>203</v>
      </c>
      <c r="V53" s="154">
        <f t="shared" si="3"/>
        <v>0</v>
      </c>
    </row>
    <row r="54" spans="1:22">
      <c r="A54" t="s">
        <v>96</v>
      </c>
      <c r="B54">
        <f>PPCL!D54</f>
        <v>228</v>
      </c>
      <c r="C54">
        <f>PPCL!E54</f>
        <v>0</v>
      </c>
      <c r="D54">
        <f>PPCL!O54</f>
        <v>203</v>
      </c>
      <c r="E54">
        <f>PPCL!P54</f>
        <v>0</v>
      </c>
      <c r="F54">
        <f t="shared" si="4"/>
        <v>228</v>
      </c>
      <c r="G54">
        <f t="shared" si="5"/>
        <v>203</v>
      </c>
      <c r="H54" s="154"/>
      <c r="I54">
        <f>BRPL_EOD!AI54+BRPL_EOD!AJ54</f>
        <v>58</v>
      </c>
      <c r="J54">
        <f>BYPL_EOD!AI54+BYPL_EOD!AJ54</f>
        <v>31</v>
      </c>
      <c r="K54">
        <f>MES_EOD!AI54+MES_EOD!AJ54</f>
        <v>11.67</v>
      </c>
      <c r="L54">
        <f>NDMC_EOD!AI54+NDMC_EOD!AJ54</f>
        <v>58.37</v>
      </c>
      <c r="M54">
        <f>TPDDL_EOD!AI54+TPDDL_EOD!AJ54</f>
        <v>43.96</v>
      </c>
      <c r="N54">
        <f t="shared" si="0"/>
        <v>203</v>
      </c>
      <c r="O54" s="154">
        <f t="shared" si="1"/>
        <v>0</v>
      </c>
      <c r="P54">
        <v>58</v>
      </c>
      <c r="Q54">
        <v>31</v>
      </c>
      <c r="R54">
        <v>11.67</v>
      </c>
      <c r="S54">
        <v>58.37</v>
      </c>
      <c r="T54">
        <v>43.96</v>
      </c>
      <c r="U54" s="156">
        <f t="shared" si="2"/>
        <v>203</v>
      </c>
      <c r="V54" s="154">
        <f t="shared" si="3"/>
        <v>0</v>
      </c>
    </row>
    <row r="55" spans="1:22">
      <c r="A55" t="s">
        <v>97</v>
      </c>
      <c r="B55">
        <f>PPCL!D55</f>
        <v>228</v>
      </c>
      <c r="C55">
        <f>PPCL!E55</f>
        <v>0</v>
      </c>
      <c r="D55">
        <f>PPCL!O55</f>
        <v>203</v>
      </c>
      <c r="E55">
        <f>PPCL!P55</f>
        <v>0</v>
      </c>
      <c r="F55">
        <f t="shared" si="4"/>
        <v>228</v>
      </c>
      <c r="G55">
        <f t="shared" si="5"/>
        <v>203</v>
      </c>
      <c r="H55" s="154"/>
      <c r="I55">
        <f>BRPL_EOD!AI55+BRPL_EOD!AJ55</f>
        <v>58</v>
      </c>
      <c r="J55">
        <f>BYPL_EOD!AI55+BYPL_EOD!AJ55</f>
        <v>31</v>
      </c>
      <c r="K55">
        <f>MES_EOD!AI55+MES_EOD!AJ55</f>
        <v>11.67</v>
      </c>
      <c r="L55">
        <f>NDMC_EOD!AI55+NDMC_EOD!AJ55</f>
        <v>58.37</v>
      </c>
      <c r="M55">
        <f>TPDDL_EOD!AI55+TPDDL_EOD!AJ55</f>
        <v>43.96</v>
      </c>
      <c r="N55">
        <f t="shared" si="0"/>
        <v>203</v>
      </c>
      <c r="O55" s="154">
        <f t="shared" si="1"/>
        <v>0</v>
      </c>
      <c r="P55">
        <v>58</v>
      </c>
      <c r="Q55">
        <v>31</v>
      </c>
      <c r="R55">
        <v>11.67</v>
      </c>
      <c r="S55">
        <v>58.37</v>
      </c>
      <c r="T55">
        <v>43.96</v>
      </c>
      <c r="U55" s="156">
        <f t="shared" si="2"/>
        <v>203</v>
      </c>
      <c r="V55" s="154">
        <f t="shared" si="3"/>
        <v>0</v>
      </c>
    </row>
    <row r="56" spans="1:22">
      <c r="A56" t="s">
        <v>98</v>
      </c>
      <c r="B56">
        <f>PPCL!D56</f>
        <v>228</v>
      </c>
      <c r="C56">
        <f>PPCL!E56</f>
        <v>0</v>
      </c>
      <c r="D56">
        <f>PPCL!O56</f>
        <v>203</v>
      </c>
      <c r="E56">
        <f>PPCL!P56</f>
        <v>0</v>
      </c>
      <c r="F56">
        <f t="shared" si="4"/>
        <v>228</v>
      </c>
      <c r="G56">
        <f t="shared" si="5"/>
        <v>203</v>
      </c>
      <c r="H56" s="154"/>
      <c r="I56">
        <f>BRPL_EOD!AI56+BRPL_EOD!AJ56</f>
        <v>58</v>
      </c>
      <c r="J56">
        <f>BYPL_EOD!AI56+BYPL_EOD!AJ56</f>
        <v>31</v>
      </c>
      <c r="K56">
        <f>MES_EOD!AI56+MES_EOD!AJ56</f>
        <v>11.67</v>
      </c>
      <c r="L56">
        <f>NDMC_EOD!AI56+NDMC_EOD!AJ56</f>
        <v>58.37</v>
      </c>
      <c r="M56">
        <f>TPDDL_EOD!AI56+TPDDL_EOD!AJ56</f>
        <v>43.96</v>
      </c>
      <c r="N56">
        <f t="shared" si="0"/>
        <v>203</v>
      </c>
      <c r="O56" s="154">
        <f t="shared" si="1"/>
        <v>0</v>
      </c>
      <c r="P56">
        <v>58</v>
      </c>
      <c r="Q56">
        <v>31</v>
      </c>
      <c r="R56">
        <v>11.67</v>
      </c>
      <c r="S56">
        <v>58.37</v>
      </c>
      <c r="T56">
        <v>43.96</v>
      </c>
      <c r="U56" s="156">
        <f t="shared" si="2"/>
        <v>203</v>
      </c>
      <c r="V56" s="154">
        <f t="shared" si="3"/>
        <v>0</v>
      </c>
    </row>
    <row r="57" spans="1:22">
      <c r="A57" t="s">
        <v>99</v>
      </c>
      <c r="B57">
        <f>PPCL!D57</f>
        <v>228</v>
      </c>
      <c r="C57">
        <f>PPCL!E57</f>
        <v>0</v>
      </c>
      <c r="D57">
        <f>PPCL!O57</f>
        <v>203</v>
      </c>
      <c r="E57">
        <f>PPCL!P57</f>
        <v>0</v>
      </c>
      <c r="F57">
        <f t="shared" si="4"/>
        <v>228</v>
      </c>
      <c r="G57">
        <f t="shared" si="5"/>
        <v>203</v>
      </c>
      <c r="H57" s="154"/>
      <c r="I57">
        <f>BRPL_EOD!AI57+BRPL_EOD!AJ57</f>
        <v>58</v>
      </c>
      <c r="J57">
        <f>BYPL_EOD!AI57+BYPL_EOD!AJ57</f>
        <v>31</v>
      </c>
      <c r="K57">
        <f>MES_EOD!AI57+MES_EOD!AJ57</f>
        <v>11.67</v>
      </c>
      <c r="L57">
        <f>NDMC_EOD!AI57+NDMC_EOD!AJ57</f>
        <v>58.37</v>
      </c>
      <c r="M57">
        <f>TPDDL_EOD!AI57+TPDDL_EOD!AJ57</f>
        <v>43.96</v>
      </c>
      <c r="N57">
        <f t="shared" si="0"/>
        <v>203</v>
      </c>
      <c r="O57" s="154">
        <f t="shared" si="1"/>
        <v>0</v>
      </c>
      <c r="P57">
        <v>58</v>
      </c>
      <c r="Q57">
        <v>31</v>
      </c>
      <c r="R57">
        <v>11.67</v>
      </c>
      <c r="S57">
        <v>58.37</v>
      </c>
      <c r="T57">
        <v>43.96</v>
      </c>
      <c r="U57" s="156">
        <f t="shared" si="2"/>
        <v>203</v>
      </c>
      <c r="V57" s="154">
        <f t="shared" si="3"/>
        <v>0</v>
      </c>
    </row>
    <row r="58" spans="1:22">
      <c r="A58" t="s">
        <v>100</v>
      </c>
      <c r="B58">
        <f>PPCL!D58</f>
        <v>228</v>
      </c>
      <c r="C58">
        <f>PPCL!E58</f>
        <v>0</v>
      </c>
      <c r="D58">
        <f>PPCL!O58</f>
        <v>203</v>
      </c>
      <c r="E58">
        <f>PPCL!P58</f>
        <v>0</v>
      </c>
      <c r="F58">
        <f t="shared" si="4"/>
        <v>228</v>
      </c>
      <c r="G58">
        <f t="shared" si="5"/>
        <v>203</v>
      </c>
      <c r="H58" s="154"/>
      <c r="I58">
        <f>BRPL_EOD!AI58+BRPL_EOD!AJ58</f>
        <v>58</v>
      </c>
      <c r="J58">
        <f>BYPL_EOD!AI58+BYPL_EOD!AJ58</f>
        <v>36.64</v>
      </c>
      <c r="K58">
        <f>MES_EOD!AI58+MES_EOD!AJ58</f>
        <v>10.73</v>
      </c>
      <c r="L58">
        <f>NDMC_EOD!AI58+NDMC_EOD!AJ58</f>
        <v>53.67</v>
      </c>
      <c r="M58">
        <f>TPDDL_EOD!AI58+TPDDL_EOD!AJ58</f>
        <v>43.96</v>
      </c>
      <c r="N58">
        <f t="shared" si="0"/>
        <v>203.00000000000003</v>
      </c>
      <c r="O58" s="154">
        <f t="shared" si="1"/>
        <v>0</v>
      </c>
      <c r="P58">
        <v>57.999999999999993</v>
      </c>
      <c r="Q58">
        <v>36.639999999999993</v>
      </c>
      <c r="R58">
        <v>10.729999999999999</v>
      </c>
      <c r="S58">
        <v>53.669999999999995</v>
      </c>
      <c r="T58">
        <v>43.959999999999994</v>
      </c>
      <c r="U58" s="156">
        <f t="shared" si="2"/>
        <v>203</v>
      </c>
      <c r="V58" s="154">
        <f t="shared" si="3"/>
        <v>0</v>
      </c>
    </row>
    <row r="59" spans="1:22">
      <c r="A59" t="s">
        <v>101</v>
      </c>
      <c r="B59">
        <f>PPCL!D59</f>
        <v>228</v>
      </c>
      <c r="C59">
        <f>PPCL!E59</f>
        <v>0</v>
      </c>
      <c r="D59">
        <f>PPCL!O59</f>
        <v>203</v>
      </c>
      <c r="E59">
        <f>PPCL!P59</f>
        <v>0</v>
      </c>
      <c r="F59">
        <f t="shared" si="4"/>
        <v>228</v>
      </c>
      <c r="G59">
        <f t="shared" si="5"/>
        <v>203</v>
      </c>
      <c r="H59" s="154"/>
      <c r="I59">
        <f>BRPL_EOD!AI59+BRPL_EOD!AJ59</f>
        <v>58</v>
      </c>
      <c r="J59">
        <f>BYPL_EOD!AI59+BYPL_EOD!AJ59</f>
        <v>31</v>
      </c>
      <c r="K59">
        <f>MES_EOD!AI59+MES_EOD!AJ59</f>
        <v>11.67</v>
      </c>
      <c r="L59">
        <f>NDMC_EOD!AI59+NDMC_EOD!AJ59</f>
        <v>58.37</v>
      </c>
      <c r="M59">
        <f>TPDDL_EOD!AI59+TPDDL_EOD!AJ59</f>
        <v>43.96</v>
      </c>
      <c r="N59">
        <f t="shared" si="0"/>
        <v>203</v>
      </c>
      <c r="O59" s="154">
        <f t="shared" si="1"/>
        <v>0</v>
      </c>
      <c r="P59">
        <v>58</v>
      </c>
      <c r="Q59">
        <v>31</v>
      </c>
      <c r="R59">
        <v>11.67</v>
      </c>
      <c r="S59">
        <v>58.37</v>
      </c>
      <c r="T59">
        <v>43.96</v>
      </c>
      <c r="U59" s="156">
        <f t="shared" si="2"/>
        <v>203</v>
      </c>
      <c r="V59" s="154">
        <f t="shared" si="3"/>
        <v>0</v>
      </c>
    </row>
    <row r="60" spans="1:22">
      <c r="A60" t="s">
        <v>102</v>
      </c>
      <c r="B60">
        <f>PPCL!D60</f>
        <v>228</v>
      </c>
      <c r="C60">
        <f>PPCL!E60</f>
        <v>0</v>
      </c>
      <c r="D60">
        <f>PPCL!O60</f>
        <v>203</v>
      </c>
      <c r="E60">
        <f>PPCL!P60</f>
        <v>0</v>
      </c>
      <c r="F60">
        <f t="shared" si="4"/>
        <v>228</v>
      </c>
      <c r="G60">
        <f t="shared" si="5"/>
        <v>203</v>
      </c>
      <c r="H60" s="154"/>
      <c r="I60">
        <f>BRPL_EOD!AI60+BRPL_EOD!AJ60</f>
        <v>58</v>
      </c>
      <c r="J60">
        <f>BYPL_EOD!AI60+BYPL_EOD!AJ60</f>
        <v>31</v>
      </c>
      <c r="K60">
        <f>MES_EOD!AI60+MES_EOD!AJ60</f>
        <v>11.67</v>
      </c>
      <c r="L60">
        <f>NDMC_EOD!AI60+NDMC_EOD!AJ60</f>
        <v>58.37</v>
      </c>
      <c r="M60">
        <f>TPDDL_EOD!AI60+TPDDL_EOD!AJ60</f>
        <v>43.96</v>
      </c>
      <c r="N60">
        <f t="shared" si="0"/>
        <v>203</v>
      </c>
      <c r="O60" s="154">
        <f t="shared" si="1"/>
        <v>0</v>
      </c>
      <c r="P60">
        <v>58</v>
      </c>
      <c r="Q60">
        <v>31</v>
      </c>
      <c r="R60">
        <v>11.67</v>
      </c>
      <c r="S60">
        <v>58.37</v>
      </c>
      <c r="T60">
        <v>43.96</v>
      </c>
      <c r="U60" s="156">
        <f t="shared" si="2"/>
        <v>203</v>
      </c>
      <c r="V60" s="154">
        <f t="shared" si="3"/>
        <v>0</v>
      </c>
    </row>
    <row r="61" spans="1:22">
      <c r="A61" t="s">
        <v>103</v>
      </c>
      <c r="B61">
        <f>PPCL!D61</f>
        <v>228</v>
      </c>
      <c r="C61">
        <f>PPCL!E61</f>
        <v>0</v>
      </c>
      <c r="D61">
        <f>PPCL!O61</f>
        <v>203</v>
      </c>
      <c r="E61">
        <f>PPCL!P61</f>
        <v>0</v>
      </c>
      <c r="F61">
        <f t="shared" si="4"/>
        <v>228</v>
      </c>
      <c r="G61">
        <f t="shared" si="5"/>
        <v>203</v>
      </c>
      <c r="H61" s="154"/>
      <c r="I61">
        <f>BRPL_EOD!AI61+BRPL_EOD!AJ61</f>
        <v>58</v>
      </c>
      <c r="J61">
        <f>BYPL_EOD!AI61+BYPL_EOD!AJ61</f>
        <v>31</v>
      </c>
      <c r="K61">
        <f>MES_EOD!AI61+MES_EOD!AJ61</f>
        <v>11.67</v>
      </c>
      <c r="L61">
        <f>NDMC_EOD!AI61+NDMC_EOD!AJ61</f>
        <v>58.37</v>
      </c>
      <c r="M61">
        <f>TPDDL_EOD!AI61+TPDDL_EOD!AJ61</f>
        <v>43.96</v>
      </c>
      <c r="N61">
        <f t="shared" si="0"/>
        <v>203</v>
      </c>
      <c r="O61" s="154">
        <f t="shared" si="1"/>
        <v>0</v>
      </c>
      <c r="P61">
        <v>58</v>
      </c>
      <c r="Q61">
        <v>31</v>
      </c>
      <c r="R61">
        <v>11.67</v>
      </c>
      <c r="S61">
        <v>58.37</v>
      </c>
      <c r="T61">
        <v>43.96</v>
      </c>
      <c r="U61" s="156">
        <f t="shared" si="2"/>
        <v>203</v>
      </c>
      <c r="V61" s="154">
        <f t="shared" si="3"/>
        <v>0</v>
      </c>
    </row>
    <row r="62" spans="1:22">
      <c r="A62" t="s">
        <v>104</v>
      </c>
      <c r="B62">
        <f>PPCL!D62</f>
        <v>228</v>
      </c>
      <c r="C62">
        <f>PPCL!E62</f>
        <v>0</v>
      </c>
      <c r="D62">
        <f>PPCL!O62</f>
        <v>203</v>
      </c>
      <c r="E62">
        <f>PPCL!P62</f>
        <v>0</v>
      </c>
      <c r="F62">
        <f t="shared" si="4"/>
        <v>228</v>
      </c>
      <c r="G62">
        <f t="shared" si="5"/>
        <v>203</v>
      </c>
      <c r="H62" s="154"/>
      <c r="I62">
        <f>BRPL_EOD!AI62+BRPL_EOD!AJ62</f>
        <v>58</v>
      </c>
      <c r="J62">
        <f>BYPL_EOD!AI62+BYPL_EOD!AJ62</f>
        <v>31</v>
      </c>
      <c r="K62">
        <f>MES_EOD!AI62+MES_EOD!AJ62</f>
        <v>11.67</v>
      </c>
      <c r="L62">
        <f>NDMC_EOD!AI62+NDMC_EOD!AJ62</f>
        <v>58.37</v>
      </c>
      <c r="M62">
        <f>TPDDL_EOD!AI62+TPDDL_EOD!AJ62</f>
        <v>43.96</v>
      </c>
      <c r="N62">
        <f t="shared" si="0"/>
        <v>203</v>
      </c>
      <c r="O62" s="154">
        <f t="shared" si="1"/>
        <v>0</v>
      </c>
      <c r="P62">
        <v>58</v>
      </c>
      <c r="Q62">
        <v>31</v>
      </c>
      <c r="R62">
        <v>11.67</v>
      </c>
      <c r="S62">
        <v>58.37</v>
      </c>
      <c r="T62">
        <v>43.96</v>
      </c>
      <c r="U62" s="156">
        <f t="shared" si="2"/>
        <v>203</v>
      </c>
      <c r="V62" s="154">
        <f t="shared" si="3"/>
        <v>0</v>
      </c>
    </row>
    <row r="63" spans="1:22">
      <c r="A63" t="s">
        <v>105</v>
      </c>
      <c r="B63">
        <f>PPCL!D63</f>
        <v>228</v>
      </c>
      <c r="C63">
        <f>PPCL!E63</f>
        <v>0</v>
      </c>
      <c r="D63">
        <f>PPCL!O63</f>
        <v>203</v>
      </c>
      <c r="E63">
        <f>PPCL!P63</f>
        <v>0</v>
      </c>
      <c r="F63">
        <f t="shared" si="4"/>
        <v>228</v>
      </c>
      <c r="G63">
        <f t="shared" si="5"/>
        <v>203</v>
      </c>
      <c r="H63" s="154"/>
      <c r="I63">
        <f>BRPL_EOD!AI63+BRPL_EOD!AJ63</f>
        <v>64.5</v>
      </c>
      <c r="J63">
        <f>BYPL_EOD!AI63+BYPL_EOD!AJ63</f>
        <v>30</v>
      </c>
      <c r="K63">
        <f>MES_EOD!AI63+MES_EOD!AJ63</f>
        <v>10.76</v>
      </c>
      <c r="L63">
        <f>NDMC_EOD!AI63+NDMC_EOD!AJ63</f>
        <v>53.78</v>
      </c>
      <c r="M63">
        <f>TPDDL_EOD!AI63+TPDDL_EOD!AJ63</f>
        <v>43.96</v>
      </c>
      <c r="N63">
        <f t="shared" si="0"/>
        <v>203.00000000000003</v>
      </c>
      <c r="O63" s="154">
        <f t="shared" si="1"/>
        <v>0</v>
      </c>
      <c r="P63">
        <v>64.499999999999986</v>
      </c>
      <c r="Q63">
        <v>29.999999999999996</v>
      </c>
      <c r="R63">
        <v>10.759999999999998</v>
      </c>
      <c r="S63">
        <v>53.779999999999994</v>
      </c>
      <c r="T63">
        <v>43.959999999999994</v>
      </c>
      <c r="U63" s="156">
        <f t="shared" si="2"/>
        <v>203</v>
      </c>
      <c r="V63" s="154">
        <f t="shared" si="3"/>
        <v>0</v>
      </c>
    </row>
    <row r="64" spans="1:22">
      <c r="A64" t="s">
        <v>106</v>
      </c>
      <c r="B64">
        <f>PPCL!D64</f>
        <v>228</v>
      </c>
      <c r="C64">
        <f>PPCL!E64</f>
        <v>0</v>
      </c>
      <c r="D64">
        <f>PPCL!O64</f>
        <v>203</v>
      </c>
      <c r="E64">
        <f>PPCL!P64</f>
        <v>0</v>
      </c>
      <c r="F64">
        <f t="shared" si="4"/>
        <v>228</v>
      </c>
      <c r="G64">
        <f t="shared" si="5"/>
        <v>203</v>
      </c>
      <c r="H64" s="154"/>
      <c r="I64">
        <f>BRPL_EOD!AI64+BRPL_EOD!AJ64</f>
        <v>64.5</v>
      </c>
      <c r="J64">
        <f>BYPL_EOD!AI64+BYPL_EOD!AJ64</f>
        <v>30</v>
      </c>
      <c r="K64">
        <f>MES_EOD!AI64+MES_EOD!AJ64</f>
        <v>11</v>
      </c>
      <c r="L64">
        <f>NDMC_EOD!AI64+NDMC_EOD!AJ64</f>
        <v>53.54</v>
      </c>
      <c r="M64">
        <f>TPDDL_EOD!AI64+TPDDL_EOD!AJ64</f>
        <v>43.96</v>
      </c>
      <c r="N64">
        <f t="shared" si="0"/>
        <v>203</v>
      </c>
      <c r="O64" s="154">
        <f t="shared" si="1"/>
        <v>0</v>
      </c>
      <c r="P64">
        <v>64.5</v>
      </c>
      <c r="Q64">
        <v>30</v>
      </c>
      <c r="R64">
        <v>11</v>
      </c>
      <c r="S64">
        <v>53.54</v>
      </c>
      <c r="T64">
        <v>43.96</v>
      </c>
      <c r="U64" s="156">
        <f t="shared" si="2"/>
        <v>203</v>
      </c>
      <c r="V64" s="154">
        <f t="shared" si="3"/>
        <v>0</v>
      </c>
    </row>
    <row r="65" spans="1:22">
      <c r="A65" t="s">
        <v>107</v>
      </c>
      <c r="B65">
        <f>PPCL!D65</f>
        <v>228</v>
      </c>
      <c r="C65">
        <f>PPCL!E65</f>
        <v>0</v>
      </c>
      <c r="D65">
        <f>PPCL!O65</f>
        <v>203</v>
      </c>
      <c r="E65">
        <f>PPCL!P65</f>
        <v>0</v>
      </c>
      <c r="F65">
        <f t="shared" si="4"/>
        <v>228</v>
      </c>
      <c r="G65">
        <f t="shared" si="5"/>
        <v>203</v>
      </c>
      <c r="H65" s="154"/>
      <c r="I65">
        <f>BRPL_EOD!AI65+BRPL_EOD!AJ65</f>
        <v>64.5</v>
      </c>
      <c r="J65">
        <f>BYPL_EOD!AI65+BYPL_EOD!AJ65</f>
        <v>30</v>
      </c>
      <c r="K65">
        <f>MES_EOD!AI65+MES_EOD!AJ65</f>
        <v>11</v>
      </c>
      <c r="L65">
        <f>NDMC_EOD!AI65+NDMC_EOD!AJ65</f>
        <v>53.54</v>
      </c>
      <c r="M65">
        <f>TPDDL_EOD!AI65+TPDDL_EOD!AJ65</f>
        <v>43.96</v>
      </c>
      <c r="N65">
        <f t="shared" si="0"/>
        <v>203</v>
      </c>
      <c r="O65" s="154">
        <f t="shared" si="1"/>
        <v>0</v>
      </c>
      <c r="P65">
        <v>64.5</v>
      </c>
      <c r="Q65">
        <v>30</v>
      </c>
      <c r="R65">
        <v>11</v>
      </c>
      <c r="S65">
        <v>53.54</v>
      </c>
      <c r="T65">
        <v>43.96</v>
      </c>
      <c r="U65" s="156">
        <f t="shared" si="2"/>
        <v>203</v>
      </c>
      <c r="V65" s="154">
        <f t="shared" si="3"/>
        <v>0</v>
      </c>
    </row>
    <row r="66" spans="1:22">
      <c r="A66" t="s">
        <v>108</v>
      </c>
      <c r="B66">
        <f>PPCL!D66</f>
        <v>228</v>
      </c>
      <c r="C66">
        <f>PPCL!E66</f>
        <v>0</v>
      </c>
      <c r="D66">
        <f>PPCL!O66</f>
        <v>203</v>
      </c>
      <c r="E66">
        <f>PPCL!P66</f>
        <v>0</v>
      </c>
      <c r="F66">
        <f t="shared" si="4"/>
        <v>228</v>
      </c>
      <c r="G66">
        <f t="shared" si="5"/>
        <v>203</v>
      </c>
      <c r="H66" s="154"/>
      <c r="I66">
        <f>BRPL_EOD!AI66+BRPL_EOD!AJ66</f>
        <v>64.5</v>
      </c>
      <c r="J66">
        <f>BYPL_EOD!AI66+BYPL_EOD!AJ66</f>
        <v>30</v>
      </c>
      <c r="K66">
        <f>MES_EOD!AI66+MES_EOD!AJ66</f>
        <v>12</v>
      </c>
      <c r="L66">
        <f>NDMC_EOD!AI66+NDMC_EOD!AJ66</f>
        <v>52.54</v>
      </c>
      <c r="M66">
        <f>TPDDL_EOD!AI66+TPDDL_EOD!AJ66</f>
        <v>43.96</v>
      </c>
      <c r="N66">
        <f t="shared" si="0"/>
        <v>203</v>
      </c>
      <c r="O66" s="154">
        <f t="shared" si="1"/>
        <v>0</v>
      </c>
      <c r="P66">
        <v>64.5</v>
      </c>
      <c r="Q66">
        <v>30</v>
      </c>
      <c r="R66">
        <v>12</v>
      </c>
      <c r="S66">
        <v>52.54</v>
      </c>
      <c r="T66">
        <v>43.96</v>
      </c>
      <c r="U66" s="156">
        <f t="shared" si="2"/>
        <v>203</v>
      </c>
      <c r="V66" s="154">
        <f t="shared" si="3"/>
        <v>0</v>
      </c>
    </row>
    <row r="67" spans="1:22">
      <c r="A67" t="s">
        <v>109</v>
      </c>
      <c r="B67">
        <f>PPCL!D67</f>
        <v>228</v>
      </c>
      <c r="C67">
        <f>PPCL!E67</f>
        <v>0</v>
      </c>
      <c r="D67">
        <f>PPCL!O67</f>
        <v>203</v>
      </c>
      <c r="E67">
        <f>PPCL!P67</f>
        <v>0</v>
      </c>
      <c r="F67">
        <f t="shared" si="4"/>
        <v>228</v>
      </c>
      <c r="G67">
        <f t="shared" si="5"/>
        <v>203</v>
      </c>
      <c r="H67" s="154"/>
      <c r="I67">
        <f>BRPL_EOD!AI67+BRPL_EOD!AJ67</f>
        <v>64.5</v>
      </c>
      <c r="J67">
        <f>BYPL_EOD!AI67+BYPL_EOD!AJ67</f>
        <v>30</v>
      </c>
      <c r="K67">
        <f>MES_EOD!AI67+MES_EOD!AJ67</f>
        <v>12</v>
      </c>
      <c r="L67">
        <f>NDMC_EOD!AI67+NDMC_EOD!AJ67</f>
        <v>52.54</v>
      </c>
      <c r="M67">
        <f>TPDDL_EOD!AI67+TPDDL_EOD!AJ67</f>
        <v>43.96</v>
      </c>
      <c r="N67">
        <f t="shared" ref="N67:N98" si="6">SUM(I67:M67)</f>
        <v>203</v>
      </c>
      <c r="O67" s="154">
        <f t="shared" ref="O67:O98" si="7">G67-N67</f>
        <v>0</v>
      </c>
      <c r="P67">
        <v>64.5</v>
      </c>
      <c r="Q67">
        <v>30</v>
      </c>
      <c r="R67">
        <v>12</v>
      </c>
      <c r="S67">
        <v>52.54</v>
      </c>
      <c r="T67">
        <v>43.96</v>
      </c>
      <c r="U67" s="156">
        <f t="shared" ref="U67:U98" si="8">SUM(P67:T67)</f>
        <v>203</v>
      </c>
      <c r="V67" s="154">
        <f t="shared" ref="V67:V99" si="9">G67-U67</f>
        <v>0</v>
      </c>
    </row>
    <row r="68" spans="1:22">
      <c r="A68" t="s">
        <v>110</v>
      </c>
      <c r="B68">
        <f>PPCL!D68</f>
        <v>228</v>
      </c>
      <c r="C68">
        <f>PPCL!E68</f>
        <v>0</v>
      </c>
      <c r="D68">
        <f>PPCL!O68</f>
        <v>203</v>
      </c>
      <c r="E68">
        <f>PPCL!P68</f>
        <v>0</v>
      </c>
      <c r="F68">
        <f t="shared" ref="F68:F98" si="10">B68+C68</f>
        <v>228</v>
      </c>
      <c r="G68">
        <f t="shared" ref="G68:G98" si="11">D68+E68</f>
        <v>203</v>
      </c>
      <c r="H68" s="154"/>
      <c r="I68">
        <f>BRPL_EOD!AI68+BRPL_EOD!AJ68</f>
        <v>64.5</v>
      </c>
      <c r="J68">
        <f>BYPL_EOD!AI68+BYPL_EOD!AJ68</f>
        <v>30</v>
      </c>
      <c r="K68">
        <f>MES_EOD!AI68+MES_EOD!AJ68</f>
        <v>10.76</v>
      </c>
      <c r="L68">
        <f>NDMC_EOD!AI68+NDMC_EOD!AJ68</f>
        <v>53.78</v>
      </c>
      <c r="M68">
        <f>TPDDL_EOD!AI68+TPDDL_EOD!AJ68</f>
        <v>43.96</v>
      </c>
      <c r="N68">
        <f t="shared" si="6"/>
        <v>203.00000000000003</v>
      </c>
      <c r="O68" s="154">
        <f t="shared" si="7"/>
        <v>0</v>
      </c>
      <c r="P68">
        <v>64.499999999999986</v>
      </c>
      <c r="Q68">
        <v>29.999999999999996</v>
      </c>
      <c r="R68">
        <v>10.759999999999998</v>
      </c>
      <c r="S68">
        <v>53.779999999999994</v>
      </c>
      <c r="T68">
        <v>43.959999999999994</v>
      </c>
      <c r="U68" s="156">
        <f t="shared" si="8"/>
        <v>203</v>
      </c>
      <c r="V68" s="154">
        <f t="shared" si="9"/>
        <v>0</v>
      </c>
    </row>
    <row r="69" spans="1:22">
      <c r="A69" t="s">
        <v>111</v>
      </c>
      <c r="B69">
        <f>PPCL!D69</f>
        <v>228</v>
      </c>
      <c r="C69">
        <f>PPCL!E69</f>
        <v>0</v>
      </c>
      <c r="D69">
        <f>PPCL!O69</f>
        <v>203</v>
      </c>
      <c r="E69">
        <f>PPCL!P69</f>
        <v>0</v>
      </c>
      <c r="F69">
        <f t="shared" si="10"/>
        <v>228</v>
      </c>
      <c r="G69">
        <f t="shared" si="11"/>
        <v>203</v>
      </c>
      <c r="H69" s="154"/>
      <c r="I69">
        <f>BRPL_EOD!AI69+BRPL_EOD!AJ69</f>
        <v>64.5</v>
      </c>
      <c r="J69">
        <f>BYPL_EOD!AI69+BYPL_EOD!AJ69</f>
        <v>30</v>
      </c>
      <c r="K69">
        <f>MES_EOD!AI69+MES_EOD!AJ69</f>
        <v>12</v>
      </c>
      <c r="L69">
        <f>NDMC_EOD!AI69+NDMC_EOD!AJ69</f>
        <v>52.54</v>
      </c>
      <c r="M69">
        <f>TPDDL_EOD!AI69+TPDDL_EOD!AJ69</f>
        <v>43.96</v>
      </c>
      <c r="N69">
        <f t="shared" si="6"/>
        <v>203</v>
      </c>
      <c r="O69" s="154">
        <f t="shared" si="7"/>
        <v>0</v>
      </c>
      <c r="P69">
        <v>64.5</v>
      </c>
      <c r="Q69">
        <v>30</v>
      </c>
      <c r="R69">
        <v>12</v>
      </c>
      <c r="S69">
        <v>52.54</v>
      </c>
      <c r="T69">
        <v>43.96</v>
      </c>
      <c r="U69" s="156">
        <f t="shared" si="8"/>
        <v>203</v>
      </c>
      <c r="V69" s="154">
        <f t="shared" si="9"/>
        <v>0</v>
      </c>
    </row>
    <row r="70" spans="1:22">
      <c r="A70" t="s">
        <v>112</v>
      </c>
      <c r="B70">
        <f>PPCL!D70</f>
        <v>228</v>
      </c>
      <c r="C70">
        <f>PPCL!E70</f>
        <v>0</v>
      </c>
      <c r="D70">
        <f>PPCL!O70</f>
        <v>203</v>
      </c>
      <c r="E70">
        <f>PPCL!P70</f>
        <v>0</v>
      </c>
      <c r="F70">
        <f t="shared" si="10"/>
        <v>228</v>
      </c>
      <c r="G70">
        <f t="shared" si="11"/>
        <v>203</v>
      </c>
      <c r="H70" s="154"/>
      <c r="I70">
        <f>BRPL_EOD!AI70+BRPL_EOD!AJ70</f>
        <v>64.5</v>
      </c>
      <c r="J70">
        <f>BYPL_EOD!AI70+BYPL_EOD!AJ70</f>
        <v>30</v>
      </c>
      <c r="K70">
        <f>MES_EOD!AI70+MES_EOD!AJ70</f>
        <v>12</v>
      </c>
      <c r="L70">
        <f>NDMC_EOD!AI70+NDMC_EOD!AJ70</f>
        <v>52.54</v>
      </c>
      <c r="M70">
        <f>TPDDL_EOD!AI70+TPDDL_EOD!AJ70</f>
        <v>43.96</v>
      </c>
      <c r="N70">
        <f t="shared" si="6"/>
        <v>203</v>
      </c>
      <c r="O70" s="154">
        <f t="shared" si="7"/>
        <v>0</v>
      </c>
      <c r="P70">
        <v>64.5</v>
      </c>
      <c r="Q70">
        <v>30</v>
      </c>
      <c r="R70">
        <v>12</v>
      </c>
      <c r="S70">
        <v>52.54</v>
      </c>
      <c r="T70">
        <v>43.96</v>
      </c>
      <c r="U70" s="156">
        <f t="shared" si="8"/>
        <v>203</v>
      </c>
      <c r="V70" s="154">
        <f t="shared" si="9"/>
        <v>0</v>
      </c>
    </row>
    <row r="71" spans="1:22">
      <c r="A71" t="s">
        <v>113</v>
      </c>
      <c r="B71">
        <f>PPCL!D71</f>
        <v>228</v>
      </c>
      <c r="C71">
        <f>PPCL!E71</f>
        <v>0</v>
      </c>
      <c r="D71">
        <f>PPCL!O71</f>
        <v>203</v>
      </c>
      <c r="E71">
        <f>PPCL!P71</f>
        <v>0</v>
      </c>
      <c r="F71">
        <f t="shared" si="10"/>
        <v>228</v>
      </c>
      <c r="G71">
        <f t="shared" si="11"/>
        <v>203</v>
      </c>
      <c r="H71" s="154"/>
      <c r="I71">
        <f>BRPL_EOD!AI71+BRPL_EOD!AJ71</f>
        <v>64.5</v>
      </c>
      <c r="J71">
        <f>BYPL_EOD!AI71+BYPL_EOD!AJ71</f>
        <v>30</v>
      </c>
      <c r="K71">
        <f>MES_EOD!AI71+MES_EOD!AJ71</f>
        <v>12</v>
      </c>
      <c r="L71">
        <f>NDMC_EOD!AI71+NDMC_EOD!AJ71</f>
        <v>52.54</v>
      </c>
      <c r="M71">
        <f>TPDDL_EOD!AI71+TPDDL_EOD!AJ71</f>
        <v>43.96</v>
      </c>
      <c r="N71">
        <f t="shared" si="6"/>
        <v>203</v>
      </c>
      <c r="O71" s="154">
        <f t="shared" si="7"/>
        <v>0</v>
      </c>
      <c r="P71">
        <v>64.5</v>
      </c>
      <c r="Q71">
        <v>30</v>
      </c>
      <c r="R71">
        <v>12</v>
      </c>
      <c r="S71">
        <v>52.54</v>
      </c>
      <c r="T71">
        <v>43.96</v>
      </c>
      <c r="U71" s="156">
        <f t="shared" si="8"/>
        <v>203</v>
      </c>
      <c r="V71" s="154">
        <f t="shared" si="9"/>
        <v>0</v>
      </c>
    </row>
    <row r="72" spans="1:22">
      <c r="A72" t="s">
        <v>114</v>
      </c>
      <c r="B72">
        <f>PPCL!D72</f>
        <v>228</v>
      </c>
      <c r="C72">
        <f>PPCL!E72</f>
        <v>0</v>
      </c>
      <c r="D72">
        <f>PPCL!O72</f>
        <v>203</v>
      </c>
      <c r="E72">
        <f>PPCL!P72</f>
        <v>0</v>
      </c>
      <c r="F72">
        <f t="shared" si="10"/>
        <v>228</v>
      </c>
      <c r="G72">
        <f t="shared" si="11"/>
        <v>203</v>
      </c>
      <c r="H72" s="154"/>
      <c r="I72">
        <f>BRPL_EOD!AI72+BRPL_EOD!AJ72</f>
        <v>64.5</v>
      </c>
      <c r="J72">
        <f>BYPL_EOD!AI72+BYPL_EOD!AJ72</f>
        <v>36.64</v>
      </c>
      <c r="K72">
        <f>MES_EOD!AI72+MES_EOD!AJ72</f>
        <v>12</v>
      </c>
      <c r="L72">
        <f>NDMC_EOD!AI72+NDMC_EOD!AJ72</f>
        <v>45.9</v>
      </c>
      <c r="M72">
        <f>TPDDL_EOD!AI72+TPDDL_EOD!AJ72</f>
        <v>43.96</v>
      </c>
      <c r="N72">
        <f t="shared" si="6"/>
        <v>203</v>
      </c>
      <c r="O72" s="154">
        <f t="shared" si="7"/>
        <v>0</v>
      </c>
      <c r="P72">
        <v>64.5</v>
      </c>
      <c r="Q72">
        <v>36.64</v>
      </c>
      <c r="R72">
        <v>12</v>
      </c>
      <c r="S72">
        <v>45.9</v>
      </c>
      <c r="T72">
        <v>43.96</v>
      </c>
      <c r="U72" s="156">
        <f t="shared" si="8"/>
        <v>203</v>
      </c>
      <c r="V72" s="154">
        <f t="shared" si="9"/>
        <v>0</v>
      </c>
    </row>
    <row r="73" spans="1:22">
      <c r="A73" t="s">
        <v>115</v>
      </c>
      <c r="B73">
        <f>PPCL!D73</f>
        <v>228</v>
      </c>
      <c r="C73">
        <f>PPCL!E73</f>
        <v>0</v>
      </c>
      <c r="D73">
        <f>PPCL!O73</f>
        <v>203</v>
      </c>
      <c r="E73">
        <f>PPCL!P73</f>
        <v>0</v>
      </c>
      <c r="F73">
        <f t="shared" si="10"/>
        <v>228</v>
      </c>
      <c r="G73">
        <f t="shared" si="11"/>
        <v>203</v>
      </c>
      <c r="H73" s="154"/>
      <c r="I73">
        <f>BRPL_EOD!AI73+BRPL_EOD!AJ73</f>
        <v>64.5</v>
      </c>
      <c r="J73">
        <f>BYPL_EOD!AI73+BYPL_EOD!AJ73</f>
        <v>36.64</v>
      </c>
      <c r="K73">
        <f>MES_EOD!AI73+MES_EOD!AJ73</f>
        <v>12</v>
      </c>
      <c r="L73">
        <f>NDMC_EOD!AI73+NDMC_EOD!AJ73</f>
        <v>45.9</v>
      </c>
      <c r="M73">
        <f>TPDDL_EOD!AI73+TPDDL_EOD!AJ73</f>
        <v>43.96</v>
      </c>
      <c r="N73">
        <f t="shared" si="6"/>
        <v>203</v>
      </c>
      <c r="O73" s="154">
        <f t="shared" si="7"/>
        <v>0</v>
      </c>
      <c r="P73">
        <v>64.5</v>
      </c>
      <c r="Q73">
        <v>36.64</v>
      </c>
      <c r="R73">
        <v>12</v>
      </c>
      <c r="S73">
        <v>45.9</v>
      </c>
      <c r="T73">
        <v>43.96</v>
      </c>
      <c r="U73" s="156">
        <f t="shared" si="8"/>
        <v>203</v>
      </c>
      <c r="V73" s="154">
        <f t="shared" si="9"/>
        <v>0</v>
      </c>
    </row>
    <row r="74" spans="1:22">
      <c r="A74" t="s">
        <v>116</v>
      </c>
      <c r="B74">
        <f>PPCL!D74</f>
        <v>228</v>
      </c>
      <c r="C74">
        <f>PPCL!E74</f>
        <v>0</v>
      </c>
      <c r="D74">
        <f>PPCL!O74</f>
        <v>203</v>
      </c>
      <c r="E74">
        <f>PPCL!P74</f>
        <v>0</v>
      </c>
      <c r="F74">
        <f t="shared" si="10"/>
        <v>228</v>
      </c>
      <c r="G74">
        <f t="shared" si="11"/>
        <v>203</v>
      </c>
      <c r="H74" s="154"/>
      <c r="I74">
        <f>BRPL_EOD!AI74+BRPL_EOD!AJ74</f>
        <v>64.5</v>
      </c>
      <c r="J74">
        <f>BYPL_EOD!AI74+BYPL_EOD!AJ74</f>
        <v>36.64</v>
      </c>
      <c r="K74">
        <f>MES_EOD!AI74+MES_EOD!AJ74</f>
        <v>10</v>
      </c>
      <c r="L74">
        <f>NDMC_EOD!AI74+NDMC_EOD!AJ74</f>
        <v>47.9</v>
      </c>
      <c r="M74">
        <f>TPDDL_EOD!AI74+TPDDL_EOD!AJ74</f>
        <v>43.96</v>
      </c>
      <c r="N74">
        <f t="shared" si="6"/>
        <v>203</v>
      </c>
      <c r="O74" s="154">
        <f t="shared" si="7"/>
        <v>0</v>
      </c>
      <c r="P74">
        <v>64.5</v>
      </c>
      <c r="Q74">
        <v>36.64</v>
      </c>
      <c r="R74">
        <v>10</v>
      </c>
      <c r="S74">
        <v>47.9</v>
      </c>
      <c r="T74">
        <v>43.96</v>
      </c>
      <c r="U74" s="156">
        <f t="shared" si="8"/>
        <v>203</v>
      </c>
      <c r="V74" s="154">
        <f t="shared" si="9"/>
        <v>0</v>
      </c>
    </row>
    <row r="75" spans="1:22">
      <c r="A75" t="s">
        <v>117</v>
      </c>
      <c r="B75">
        <f>PPCL!D75</f>
        <v>228</v>
      </c>
      <c r="C75">
        <f>PPCL!E75</f>
        <v>0</v>
      </c>
      <c r="D75">
        <f>PPCL!O75</f>
        <v>203</v>
      </c>
      <c r="E75">
        <f>PPCL!P75</f>
        <v>0</v>
      </c>
      <c r="F75">
        <f t="shared" si="10"/>
        <v>228</v>
      </c>
      <c r="G75">
        <f t="shared" si="11"/>
        <v>203</v>
      </c>
      <c r="H75" s="154"/>
      <c r="I75">
        <f>BRPL_EOD!AI75+BRPL_EOD!AJ75</f>
        <v>64.5</v>
      </c>
      <c r="J75">
        <f>BYPL_EOD!AI75+BYPL_EOD!AJ75</f>
        <v>30</v>
      </c>
      <c r="K75">
        <f>MES_EOD!AI75+MES_EOD!AJ75</f>
        <v>12</v>
      </c>
      <c r="L75">
        <f>NDMC_EOD!AI75+NDMC_EOD!AJ75</f>
        <v>52.54</v>
      </c>
      <c r="M75">
        <f>TPDDL_EOD!AI75+TPDDL_EOD!AJ75</f>
        <v>43.96</v>
      </c>
      <c r="N75">
        <f t="shared" si="6"/>
        <v>203</v>
      </c>
      <c r="O75" s="154">
        <f t="shared" si="7"/>
        <v>0</v>
      </c>
      <c r="P75">
        <v>64.5</v>
      </c>
      <c r="Q75">
        <v>30</v>
      </c>
      <c r="R75">
        <v>12</v>
      </c>
      <c r="S75">
        <v>52.54</v>
      </c>
      <c r="T75">
        <v>43.96</v>
      </c>
      <c r="U75" s="156">
        <f t="shared" si="8"/>
        <v>203</v>
      </c>
      <c r="V75" s="154">
        <f t="shared" si="9"/>
        <v>0</v>
      </c>
    </row>
    <row r="76" spans="1:22">
      <c r="A76" t="s">
        <v>118</v>
      </c>
      <c r="B76">
        <f>PPCL!D76</f>
        <v>228</v>
      </c>
      <c r="C76">
        <f>PPCL!E76</f>
        <v>0</v>
      </c>
      <c r="D76">
        <f>PPCL!O76</f>
        <v>203</v>
      </c>
      <c r="E76">
        <f>PPCL!P76</f>
        <v>0</v>
      </c>
      <c r="F76">
        <f t="shared" si="10"/>
        <v>228</v>
      </c>
      <c r="G76">
        <f t="shared" si="11"/>
        <v>203</v>
      </c>
      <c r="H76" s="154"/>
      <c r="I76">
        <f>BRPL_EOD!AI76+BRPL_EOD!AJ76</f>
        <v>64.5</v>
      </c>
      <c r="J76">
        <f>BYPL_EOD!AI76+BYPL_EOD!AJ76</f>
        <v>30</v>
      </c>
      <c r="K76">
        <f>MES_EOD!AI76+MES_EOD!AJ76</f>
        <v>12</v>
      </c>
      <c r="L76">
        <f>NDMC_EOD!AI76+NDMC_EOD!AJ76</f>
        <v>52.54</v>
      </c>
      <c r="M76">
        <f>TPDDL_EOD!AI76+TPDDL_EOD!AJ76</f>
        <v>43.96</v>
      </c>
      <c r="N76">
        <f t="shared" si="6"/>
        <v>203</v>
      </c>
      <c r="O76" s="154">
        <f t="shared" si="7"/>
        <v>0</v>
      </c>
      <c r="P76">
        <v>64.5</v>
      </c>
      <c r="Q76">
        <v>30</v>
      </c>
      <c r="R76">
        <v>12</v>
      </c>
      <c r="S76">
        <v>52.54</v>
      </c>
      <c r="T76">
        <v>43.96</v>
      </c>
      <c r="U76" s="156">
        <f t="shared" si="8"/>
        <v>203</v>
      </c>
      <c r="V76" s="154">
        <f t="shared" si="9"/>
        <v>0</v>
      </c>
    </row>
    <row r="77" spans="1:22">
      <c r="A77" t="s">
        <v>119</v>
      </c>
      <c r="B77">
        <f>PPCL!D77</f>
        <v>228</v>
      </c>
      <c r="C77">
        <f>PPCL!E77</f>
        <v>0</v>
      </c>
      <c r="D77">
        <f>PPCL!O77</f>
        <v>203</v>
      </c>
      <c r="E77">
        <f>PPCL!P77</f>
        <v>0</v>
      </c>
      <c r="F77">
        <f t="shared" si="10"/>
        <v>228</v>
      </c>
      <c r="G77">
        <f t="shared" si="11"/>
        <v>203</v>
      </c>
      <c r="H77" s="154"/>
      <c r="I77">
        <f>BRPL_EOD!AI77+BRPL_EOD!AJ77</f>
        <v>64.5</v>
      </c>
      <c r="J77">
        <f>BYPL_EOD!AI77+BYPL_EOD!AJ77</f>
        <v>30</v>
      </c>
      <c r="K77">
        <f>MES_EOD!AI77+MES_EOD!AJ77</f>
        <v>11.5</v>
      </c>
      <c r="L77">
        <f>NDMC_EOD!AI77+NDMC_EOD!AJ77</f>
        <v>53.04</v>
      </c>
      <c r="M77">
        <f>TPDDL_EOD!AI77+TPDDL_EOD!AJ77</f>
        <v>43.96</v>
      </c>
      <c r="N77">
        <f t="shared" si="6"/>
        <v>203</v>
      </c>
      <c r="O77" s="154">
        <f t="shared" si="7"/>
        <v>0</v>
      </c>
      <c r="P77">
        <v>64.5</v>
      </c>
      <c r="Q77">
        <v>30</v>
      </c>
      <c r="R77">
        <v>11.5</v>
      </c>
      <c r="S77">
        <v>53.04</v>
      </c>
      <c r="T77">
        <v>43.96</v>
      </c>
      <c r="U77" s="156">
        <f t="shared" si="8"/>
        <v>203</v>
      </c>
      <c r="V77" s="154">
        <f t="shared" si="9"/>
        <v>0</v>
      </c>
    </row>
    <row r="78" spans="1:22">
      <c r="A78" t="s">
        <v>120</v>
      </c>
      <c r="B78">
        <f>PPCL!D78</f>
        <v>228</v>
      </c>
      <c r="C78">
        <f>PPCL!E78</f>
        <v>0</v>
      </c>
      <c r="D78">
        <f>PPCL!O78</f>
        <v>203</v>
      </c>
      <c r="E78">
        <f>PPCL!P78</f>
        <v>0</v>
      </c>
      <c r="F78">
        <f t="shared" si="10"/>
        <v>228</v>
      </c>
      <c r="G78">
        <f t="shared" si="11"/>
        <v>203</v>
      </c>
      <c r="H78" s="154"/>
      <c r="I78">
        <f>BRPL_EOD!AI78+BRPL_EOD!AJ78</f>
        <v>64.5</v>
      </c>
      <c r="J78">
        <f>BYPL_EOD!AI78+BYPL_EOD!AJ78</f>
        <v>30</v>
      </c>
      <c r="K78">
        <f>MES_EOD!AI78+MES_EOD!AJ78</f>
        <v>11.5</v>
      </c>
      <c r="L78">
        <f>NDMC_EOD!AI78+NDMC_EOD!AJ78</f>
        <v>53.04</v>
      </c>
      <c r="M78">
        <f>TPDDL_EOD!AI78+TPDDL_EOD!AJ78</f>
        <v>43.96</v>
      </c>
      <c r="N78">
        <f t="shared" si="6"/>
        <v>203</v>
      </c>
      <c r="O78" s="154">
        <f t="shared" si="7"/>
        <v>0</v>
      </c>
      <c r="P78">
        <v>64.5</v>
      </c>
      <c r="Q78">
        <v>30</v>
      </c>
      <c r="R78">
        <v>11.5</v>
      </c>
      <c r="S78">
        <v>53.04</v>
      </c>
      <c r="T78">
        <v>43.96</v>
      </c>
      <c r="U78" s="156">
        <f t="shared" si="8"/>
        <v>203</v>
      </c>
      <c r="V78" s="154">
        <f t="shared" si="9"/>
        <v>0</v>
      </c>
    </row>
    <row r="79" spans="1:22">
      <c r="A79" t="s">
        <v>121</v>
      </c>
      <c r="B79">
        <f>PPCL!D79</f>
        <v>228</v>
      </c>
      <c r="C79">
        <f>PPCL!E79</f>
        <v>0</v>
      </c>
      <c r="D79">
        <f>PPCL!O79</f>
        <v>203</v>
      </c>
      <c r="E79">
        <f>PPCL!P79</f>
        <v>0</v>
      </c>
      <c r="F79">
        <f t="shared" si="10"/>
        <v>228</v>
      </c>
      <c r="G79">
        <f t="shared" si="11"/>
        <v>203</v>
      </c>
      <c r="H79" s="154"/>
      <c r="I79">
        <f>BRPL_EOD!AI79+BRPL_EOD!AJ79</f>
        <v>64.5</v>
      </c>
      <c r="J79">
        <f>BYPL_EOD!AI79+BYPL_EOD!AJ79</f>
        <v>30</v>
      </c>
      <c r="K79">
        <f>MES_EOD!AI79+MES_EOD!AJ79</f>
        <v>12</v>
      </c>
      <c r="L79">
        <f>NDMC_EOD!AI79+NDMC_EOD!AJ79</f>
        <v>52.54</v>
      </c>
      <c r="M79">
        <f>TPDDL_EOD!AI79+TPDDL_EOD!AJ79</f>
        <v>43.96</v>
      </c>
      <c r="N79">
        <f t="shared" si="6"/>
        <v>203</v>
      </c>
      <c r="O79" s="154">
        <f t="shared" si="7"/>
        <v>0</v>
      </c>
      <c r="P79">
        <v>64.5</v>
      </c>
      <c r="Q79">
        <v>30</v>
      </c>
      <c r="R79">
        <v>12</v>
      </c>
      <c r="S79">
        <v>52.54</v>
      </c>
      <c r="T79">
        <v>43.96</v>
      </c>
      <c r="U79" s="156">
        <f t="shared" si="8"/>
        <v>203</v>
      </c>
      <c r="V79" s="154">
        <f t="shared" si="9"/>
        <v>0</v>
      </c>
    </row>
    <row r="80" spans="1:22">
      <c r="A80" t="s">
        <v>122</v>
      </c>
      <c r="B80">
        <f>PPCL!D80</f>
        <v>228</v>
      </c>
      <c r="C80">
        <f>PPCL!E80</f>
        <v>0</v>
      </c>
      <c r="D80">
        <f>PPCL!O80</f>
        <v>203</v>
      </c>
      <c r="E80">
        <f>PPCL!P80</f>
        <v>0</v>
      </c>
      <c r="F80">
        <f t="shared" si="10"/>
        <v>228</v>
      </c>
      <c r="G80">
        <f t="shared" si="11"/>
        <v>203</v>
      </c>
      <c r="H80" s="154"/>
      <c r="I80">
        <f>BRPL_EOD!AI80+BRPL_EOD!AJ80</f>
        <v>64.5</v>
      </c>
      <c r="J80">
        <f>BYPL_EOD!AI80+BYPL_EOD!AJ80</f>
        <v>30</v>
      </c>
      <c r="K80">
        <f>MES_EOD!AI80+MES_EOD!AJ80</f>
        <v>10.76</v>
      </c>
      <c r="L80">
        <f>NDMC_EOD!AI80+NDMC_EOD!AJ80</f>
        <v>53.78</v>
      </c>
      <c r="M80">
        <f>TPDDL_EOD!AI80+TPDDL_EOD!AJ80</f>
        <v>43.96</v>
      </c>
      <c r="N80">
        <f t="shared" si="6"/>
        <v>203.00000000000003</v>
      </c>
      <c r="O80" s="154">
        <f t="shared" si="7"/>
        <v>0</v>
      </c>
      <c r="P80">
        <v>64.499999999999986</v>
      </c>
      <c r="Q80">
        <v>29.999999999999996</v>
      </c>
      <c r="R80">
        <v>10.759999999999998</v>
      </c>
      <c r="S80">
        <v>53.779999999999994</v>
      </c>
      <c r="T80">
        <v>43.959999999999994</v>
      </c>
      <c r="U80" s="156">
        <f t="shared" si="8"/>
        <v>203</v>
      </c>
      <c r="V80" s="154">
        <f t="shared" si="9"/>
        <v>0</v>
      </c>
    </row>
    <row r="81" spans="1:22">
      <c r="A81" t="s">
        <v>123</v>
      </c>
      <c r="B81">
        <f>PPCL!D81</f>
        <v>228</v>
      </c>
      <c r="C81">
        <f>PPCL!E81</f>
        <v>0</v>
      </c>
      <c r="D81">
        <f>PPCL!O81</f>
        <v>203</v>
      </c>
      <c r="E81">
        <f>PPCL!P81</f>
        <v>0</v>
      </c>
      <c r="F81">
        <f t="shared" si="10"/>
        <v>228</v>
      </c>
      <c r="G81">
        <f t="shared" si="11"/>
        <v>203</v>
      </c>
      <c r="H81" s="154"/>
      <c r="I81">
        <f>BRPL_EOD!AI81+BRPL_EOD!AJ81</f>
        <v>64.5</v>
      </c>
      <c r="J81">
        <f>BYPL_EOD!AI81+BYPL_EOD!AJ81</f>
        <v>30</v>
      </c>
      <c r="K81">
        <f>MES_EOD!AI81+MES_EOD!AJ81</f>
        <v>11</v>
      </c>
      <c r="L81">
        <f>NDMC_EOD!AI81+NDMC_EOD!AJ81</f>
        <v>53.54</v>
      </c>
      <c r="M81">
        <f>TPDDL_EOD!AI81+TPDDL_EOD!AJ81</f>
        <v>43.96</v>
      </c>
      <c r="N81">
        <f t="shared" si="6"/>
        <v>203</v>
      </c>
      <c r="O81" s="154">
        <f t="shared" si="7"/>
        <v>0</v>
      </c>
      <c r="P81">
        <v>64.5</v>
      </c>
      <c r="Q81">
        <v>30</v>
      </c>
      <c r="R81">
        <v>11</v>
      </c>
      <c r="S81">
        <v>53.54</v>
      </c>
      <c r="T81">
        <v>43.96</v>
      </c>
      <c r="U81" s="156">
        <f t="shared" si="8"/>
        <v>203</v>
      </c>
      <c r="V81" s="154">
        <f t="shared" si="9"/>
        <v>0</v>
      </c>
    </row>
    <row r="82" spans="1:22">
      <c r="A82" t="s">
        <v>124</v>
      </c>
      <c r="B82">
        <f>PPCL!D82</f>
        <v>228</v>
      </c>
      <c r="C82">
        <f>PPCL!E82</f>
        <v>0</v>
      </c>
      <c r="D82">
        <f>PPCL!O82</f>
        <v>203</v>
      </c>
      <c r="E82">
        <f>PPCL!P82</f>
        <v>0</v>
      </c>
      <c r="F82">
        <f t="shared" si="10"/>
        <v>228</v>
      </c>
      <c r="G82">
        <f t="shared" si="11"/>
        <v>203</v>
      </c>
      <c r="H82" s="154"/>
      <c r="I82">
        <f>BRPL_EOD!AI82+BRPL_EOD!AJ82</f>
        <v>64.5</v>
      </c>
      <c r="J82">
        <f>BYPL_EOD!AI82+BYPL_EOD!AJ82</f>
        <v>30</v>
      </c>
      <c r="K82">
        <f>MES_EOD!AI82+MES_EOD!AJ82</f>
        <v>11</v>
      </c>
      <c r="L82">
        <f>NDMC_EOD!AI82+NDMC_EOD!AJ82</f>
        <v>53.54</v>
      </c>
      <c r="M82">
        <f>TPDDL_EOD!AI82+TPDDL_EOD!AJ82</f>
        <v>43.96</v>
      </c>
      <c r="N82">
        <f t="shared" si="6"/>
        <v>203</v>
      </c>
      <c r="O82" s="154">
        <f t="shared" si="7"/>
        <v>0</v>
      </c>
      <c r="P82">
        <v>64.5</v>
      </c>
      <c r="Q82">
        <v>30</v>
      </c>
      <c r="R82">
        <v>11</v>
      </c>
      <c r="S82">
        <v>53.54</v>
      </c>
      <c r="T82">
        <v>43.96</v>
      </c>
      <c r="U82" s="156">
        <f t="shared" si="8"/>
        <v>203</v>
      </c>
      <c r="V82" s="154">
        <f t="shared" si="9"/>
        <v>0</v>
      </c>
    </row>
    <row r="83" spans="1:22">
      <c r="A83" t="s">
        <v>125</v>
      </c>
      <c r="B83">
        <f>PPCL!D83</f>
        <v>228</v>
      </c>
      <c r="C83">
        <f>PPCL!E83</f>
        <v>0</v>
      </c>
      <c r="D83">
        <f>PPCL!O83</f>
        <v>203</v>
      </c>
      <c r="E83">
        <f>PPCL!P83</f>
        <v>0</v>
      </c>
      <c r="F83">
        <f t="shared" si="10"/>
        <v>228</v>
      </c>
      <c r="G83">
        <f t="shared" si="11"/>
        <v>203</v>
      </c>
      <c r="H83" s="154"/>
      <c r="I83">
        <f>BRPL_EOD!AI83+BRPL_EOD!AJ83</f>
        <v>64.5</v>
      </c>
      <c r="J83">
        <f>BYPL_EOD!AI83+BYPL_EOD!AJ83</f>
        <v>30</v>
      </c>
      <c r="K83">
        <f>MES_EOD!AI83+MES_EOD!AJ83</f>
        <v>11</v>
      </c>
      <c r="L83">
        <f>NDMC_EOD!AI83+NDMC_EOD!AJ83</f>
        <v>53.54</v>
      </c>
      <c r="M83">
        <f>TPDDL_EOD!AI83+TPDDL_EOD!AJ83</f>
        <v>43.96</v>
      </c>
      <c r="N83">
        <f t="shared" si="6"/>
        <v>203</v>
      </c>
      <c r="O83" s="154">
        <f t="shared" si="7"/>
        <v>0</v>
      </c>
      <c r="P83">
        <v>64.5</v>
      </c>
      <c r="Q83">
        <v>30</v>
      </c>
      <c r="R83">
        <v>11</v>
      </c>
      <c r="S83">
        <v>53.54</v>
      </c>
      <c r="T83">
        <v>43.96</v>
      </c>
      <c r="U83" s="156">
        <f t="shared" si="8"/>
        <v>203</v>
      </c>
      <c r="V83" s="154">
        <f t="shared" si="9"/>
        <v>0</v>
      </c>
    </row>
    <row r="84" spans="1:22">
      <c r="A84" t="s">
        <v>126</v>
      </c>
      <c r="B84">
        <f>PPCL!D84</f>
        <v>228</v>
      </c>
      <c r="C84">
        <f>PPCL!E84</f>
        <v>0</v>
      </c>
      <c r="D84">
        <f>PPCL!O84</f>
        <v>203</v>
      </c>
      <c r="E84">
        <f>PPCL!P84</f>
        <v>0</v>
      </c>
      <c r="F84">
        <f t="shared" si="10"/>
        <v>228</v>
      </c>
      <c r="G84">
        <f t="shared" si="11"/>
        <v>203</v>
      </c>
      <c r="H84" s="154"/>
      <c r="I84">
        <f>BRPL_EOD!AI84+BRPL_EOD!AJ84</f>
        <v>64.5</v>
      </c>
      <c r="J84">
        <f>BYPL_EOD!AI84+BYPL_EOD!AJ84</f>
        <v>30</v>
      </c>
      <c r="K84">
        <f>MES_EOD!AI84+MES_EOD!AJ84</f>
        <v>11</v>
      </c>
      <c r="L84">
        <f>NDMC_EOD!AI84+NDMC_EOD!AJ84</f>
        <v>53.54</v>
      </c>
      <c r="M84">
        <f>TPDDL_EOD!AI84+TPDDL_EOD!AJ84</f>
        <v>43.96</v>
      </c>
      <c r="N84">
        <f t="shared" si="6"/>
        <v>203</v>
      </c>
      <c r="O84" s="154">
        <f t="shared" si="7"/>
        <v>0</v>
      </c>
      <c r="P84">
        <v>64.5</v>
      </c>
      <c r="Q84">
        <v>30</v>
      </c>
      <c r="R84">
        <v>11</v>
      </c>
      <c r="S84">
        <v>53.54</v>
      </c>
      <c r="T84">
        <v>43.96</v>
      </c>
      <c r="U84" s="156">
        <f t="shared" si="8"/>
        <v>203</v>
      </c>
      <c r="V84" s="154">
        <f t="shared" si="9"/>
        <v>0</v>
      </c>
    </row>
    <row r="85" spans="1:22">
      <c r="A85" t="s">
        <v>127</v>
      </c>
      <c r="B85">
        <f>PPCL!D85</f>
        <v>228</v>
      </c>
      <c r="C85">
        <f>PPCL!E85</f>
        <v>0</v>
      </c>
      <c r="D85">
        <f>PPCL!O85</f>
        <v>203</v>
      </c>
      <c r="E85">
        <f>PPCL!P85</f>
        <v>0</v>
      </c>
      <c r="F85">
        <f t="shared" si="10"/>
        <v>228</v>
      </c>
      <c r="G85">
        <f t="shared" si="11"/>
        <v>203</v>
      </c>
      <c r="H85" s="154"/>
      <c r="I85">
        <f>BRPL_EOD!AI85+BRPL_EOD!AJ85</f>
        <v>64.5</v>
      </c>
      <c r="J85">
        <f>BYPL_EOD!AI85+BYPL_EOD!AJ85</f>
        <v>30</v>
      </c>
      <c r="K85">
        <f>MES_EOD!AI85+MES_EOD!AJ85</f>
        <v>12</v>
      </c>
      <c r="L85">
        <f>NDMC_EOD!AI85+NDMC_EOD!AJ85</f>
        <v>52.54</v>
      </c>
      <c r="M85">
        <f>TPDDL_EOD!AI85+TPDDL_EOD!AJ85</f>
        <v>43.96</v>
      </c>
      <c r="N85">
        <f t="shared" si="6"/>
        <v>203</v>
      </c>
      <c r="O85" s="154">
        <f t="shared" si="7"/>
        <v>0</v>
      </c>
      <c r="P85">
        <v>64.5</v>
      </c>
      <c r="Q85">
        <v>30</v>
      </c>
      <c r="R85">
        <v>12</v>
      </c>
      <c r="S85">
        <v>52.54</v>
      </c>
      <c r="T85">
        <v>43.96</v>
      </c>
      <c r="U85" s="156">
        <f t="shared" si="8"/>
        <v>203</v>
      </c>
      <c r="V85" s="154">
        <f t="shared" si="9"/>
        <v>0</v>
      </c>
    </row>
    <row r="86" spans="1:22">
      <c r="A86" t="s">
        <v>128</v>
      </c>
      <c r="B86">
        <f>PPCL!D86</f>
        <v>228</v>
      </c>
      <c r="C86">
        <f>PPCL!E86</f>
        <v>0</v>
      </c>
      <c r="D86">
        <f>PPCL!O86</f>
        <v>203</v>
      </c>
      <c r="E86">
        <f>PPCL!P86</f>
        <v>0</v>
      </c>
      <c r="F86">
        <f t="shared" si="10"/>
        <v>228</v>
      </c>
      <c r="G86">
        <f t="shared" si="11"/>
        <v>203</v>
      </c>
      <c r="H86" s="154"/>
      <c r="I86">
        <f>BRPL_EOD!AI86+BRPL_EOD!AJ86</f>
        <v>64.5</v>
      </c>
      <c r="J86">
        <f>BYPL_EOD!AI86+BYPL_EOD!AJ86</f>
        <v>30</v>
      </c>
      <c r="K86">
        <f>MES_EOD!AI86+MES_EOD!AJ86</f>
        <v>11</v>
      </c>
      <c r="L86">
        <f>NDMC_EOD!AI86+NDMC_EOD!AJ86</f>
        <v>53.54</v>
      </c>
      <c r="M86">
        <f>TPDDL_EOD!AI86+TPDDL_EOD!AJ86</f>
        <v>43.96</v>
      </c>
      <c r="N86">
        <f t="shared" si="6"/>
        <v>203</v>
      </c>
      <c r="O86" s="154">
        <f t="shared" si="7"/>
        <v>0</v>
      </c>
      <c r="P86">
        <v>64.5</v>
      </c>
      <c r="Q86">
        <v>30</v>
      </c>
      <c r="R86">
        <v>11</v>
      </c>
      <c r="S86">
        <v>53.54</v>
      </c>
      <c r="T86">
        <v>43.96</v>
      </c>
      <c r="U86" s="156">
        <f t="shared" si="8"/>
        <v>203</v>
      </c>
      <c r="V86" s="154">
        <f t="shared" si="9"/>
        <v>0</v>
      </c>
    </row>
    <row r="87" spans="1:22">
      <c r="A87" t="s">
        <v>129</v>
      </c>
      <c r="B87">
        <f>PPCL!D87</f>
        <v>228</v>
      </c>
      <c r="C87">
        <f>PPCL!E87</f>
        <v>0</v>
      </c>
      <c r="D87">
        <f>PPCL!O87</f>
        <v>203</v>
      </c>
      <c r="E87">
        <f>PPCL!P87</f>
        <v>0</v>
      </c>
      <c r="F87">
        <f t="shared" si="10"/>
        <v>228</v>
      </c>
      <c r="G87">
        <f t="shared" si="11"/>
        <v>203</v>
      </c>
      <c r="H87" s="154"/>
      <c r="I87">
        <f>BRPL_EOD!AI87+BRPL_EOD!AJ87</f>
        <v>64.5</v>
      </c>
      <c r="J87">
        <f>BYPL_EOD!AI87+BYPL_EOD!AJ87</f>
        <v>30</v>
      </c>
      <c r="K87">
        <f>MES_EOD!AI87+MES_EOD!AJ87</f>
        <v>11</v>
      </c>
      <c r="L87">
        <f>NDMC_EOD!AI87+NDMC_EOD!AJ87</f>
        <v>53.54</v>
      </c>
      <c r="M87">
        <f>TPDDL_EOD!AI87+TPDDL_EOD!AJ87</f>
        <v>43.96</v>
      </c>
      <c r="N87">
        <f t="shared" si="6"/>
        <v>203</v>
      </c>
      <c r="O87" s="154">
        <f t="shared" si="7"/>
        <v>0</v>
      </c>
      <c r="P87">
        <v>64.5</v>
      </c>
      <c r="Q87">
        <v>30</v>
      </c>
      <c r="R87">
        <v>11</v>
      </c>
      <c r="S87">
        <v>53.54</v>
      </c>
      <c r="T87">
        <v>43.96</v>
      </c>
      <c r="U87" s="156">
        <f t="shared" si="8"/>
        <v>203</v>
      </c>
      <c r="V87" s="154">
        <f t="shared" si="9"/>
        <v>0</v>
      </c>
    </row>
    <row r="88" spans="1:22">
      <c r="A88" t="s">
        <v>130</v>
      </c>
      <c r="B88">
        <f>PPCL!D88</f>
        <v>228</v>
      </c>
      <c r="C88">
        <f>PPCL!E88</f>
        <v>0</v>
      </c>
      <c r="D88">
        <f>PPCL!O88</f>
        <v>203</v>
      </c>
      <c r="E88">
        <f>PPCL!P88</f>
        <v>0</v>
      </c>
      <c r="F88">
        <f t="shared" si="10"/>
        <v>228</v>
      </c>
      <c r="G88">
        <f t="shared" si="11"/>
        <v>203</v>
      </c>
      <c r="H88" s="154"/>
      <c r="I88">
        <f>BRPL_EOD!AI88+BRPL_EOD!AJ88</f>
        <v>64.5</v>
      </c>
      <c r="J88">
        <f>BYPL_EOD!AI88+BYPL_EOD!AJ88</f>
        <v>30</v>
      </c>
      <c r="K88">
        <f>MES_EOD!AI88+MES_EOD!AJ88</f>
        <v>11</v>
      </c>
      <c r="L88">
        <f>NDMC_EOD!AI88+NDMC_EOD!AJ88</f>
        <v>53.54</v>
      </c>
      <c r="M88">
        <f>TPDDL_EOD!AI88+TPDDL_EOD!AJ88</f>
        <v>43.96</v>
      </c>
      <c r="N88">
        <f t="shared" si="6"/>
        <v>203</v>
      </c>
      <c r="O88" s="154">
        <f t="shared" si="7"/>
        <v>0</v>
      </c>
      <c r="P88">
        <v>64.5</v>
      </c>
      <c r="Q88">
        <v>30</v>
      </c>
      <c r="R88">
        <v>11</v>
      </c>
      <c r="S88">
        <v>53.54</v>
      </c>
      <c r="T88">
        <v>43.96</v>
      </c>
      <c r="U88" s="156">
        <f t="shared" si="8"/>
        <v>203</v>
      </c>
      <c r="V88" s="154">
        <f t="shared" si="9"/>
        <v>0</v>
      </c>
    </row>
    <row r="89" spans="1:22">
      <c r="A89" t="s">
        <v>131</v>
      </c>
      <c r="B89">
        <f>PPCL!D89</f>
        <v>228</v>
      </c>
      <c r="C89">
        <f>PPCL!E89</f>
        <v>0</v>
      </c>
      <c r="D89">
        <f>PPCL!O89</f>
        <v>203</v>
      </c>
      <c r="E89">
        <f>PPCL!P89</f>
        <v>0</v>
      </c>
      <c r="F89">
        <f t="shared" si="10"/>
        <v>228</v>
      </c>
      <c r="G89">
        <f t="shared" si="11"/>
        <v>203</v>
      </c>
      <c r="H89" s="154"/>
      <c r="I89">
        <f>BRPL_EOD!AI89+BRPL_EOD!AJ89</f>
        <v>64.5</v>
      </c>
      <c r="J89">
        <f>BYPL_EOD!AI89+BYPL_EOD!AJ89</f>
        <v>30</v>
      </c>
      <c r="K89">
        <f>MES_EOD!AI89+MES_EOD!AJ89</f>
        <v>11</v>
      </c>
      <c r="L89">
        <f>NDMC_EOD!AI89+NDMC_EOD!AJ89</f>
        <v>53.54</v>
      </c>
      <c r="M89">
        <f>TPDDL_EOD!AI89+TPDDL_EOD!AJ89</f>
        <v>43.96</v>
      </c>
      <c r="N89">
        <f t="shared" si="6"/>
        <v>203</v>
      </c>
      <c r="O89" s="154">
        <f t="shared" si="7"/>
        <v>0</v>
      </c>
      <c r="P89">
        <v>64.5</v>
      </c>
      <c r="Q89">
        <v>30</v>
      </c>
      <c r="R89">
        <v>11</v>
      </c>
      <c r="S89">
        <v>53.54</v>
      </c>
      <c r="T89">
        <v>43.96</v>
      </c>
      <c r="U89" s="156">
        <f t="shared" si="8"/>
        <v>203</v>
      </c>
      <c r="V89" s="154">
        <f t="shared" si="9"/>
        <v>0</v>
      </c>
    </row>
    <row r="90" spans="1:22">
      <c r="A90" t="s">
        <v>132</v>
      </c>
      <c r="B90">
        <f>PPCL!D90</f>
        <v>228</v>
      </c>
      <c r="C90">
        <f>PPCL!E90</f>
        <v>0</v>
      </c>
      <c r="D90">
        <f>PPCL!O90</f>
        <v>203</v>
      </c>
      <c r="E90">
        <f>PPCL!P90</f>
        <v>0</v>
      </c>
      <c r="F90">
        <f t="shared" si="10"/>
        <v>228</v>
      </c>
      <c r="G90">
        <f t="shared" si="11"/>
        <v>203</v>
      </c>
      <c r="H90" s="154"/>
      <c r="I90">
        <f>BRPL_EOD!AI90+BRPL_EOD!AJ90</f>
        <v>64.5</v>
      </c>
      <c r="J90">
        <f>BYPL_EOD!AI90+BYPL_EOD!AJ90</f>
        <v>30</v>
      </c>
      <c r="K90">
        <f>MES_EOD!AI90+MES_EOD!AJ90</f>
        <v>11</v>
      </c>
      <c r="L90">
        <f>NDMC_EOD!AI90+NDMC_EOD!AJ90</f>
        <v>53.54</v>
      </c>
      <c r="M90">
        <f>TPDDL_EOD!AI90+TPDDL_EOD!AJ90</f>
        <v>43.96</v>
      </c>
      <c r="N90">
        <f t="shared" si="6"/>
        <v>203</v>
      </c>
      <c r="O90" s="154">
        <f t="shared" si="7"/>
        <v>0</v>
      </c>
      <c r="P90">
        <v>64.5</v>
      </c>
      <c r="Q90">
        <v>30</v>
      </c>
      <c r="R90">
        <v>11</v>
      </c>
      <c r="S90">
        <v>53.54</v>
      </c>
      <c r="T90">
        <v>43.96</v>
      </c>
      <c r="U90" s="156">
        <f t="shared" si="8"/>
        <v>203</v>
      </c>
      <c r="V90" s="154">
        <f t="shared" si="9"/>
        <v>0</v>
      </c>
    </row>
    <row r="91" spans="1:22">
      <c r="A91" t="s">
        <v>133</v>
      </c>
      <c r="B91">
        <f>PPCL!D91</f>
        <v>228</v>
      </c>
      <c r="C91">
        <f>PPCL!E91</f>
        <v>0</v>
      </c>
      <c r="D91">
        <f>PPCL!O91</f>
        <v>203</v>
      </c>
      <c r="E91">
        <f>PPCL!P91</f>
        <v>0</v>
      </c>
      <c r="F91">
        <f t="shared" si="10"/>
        <v>228</v>
      </c>
      <c r="G91">
        <f t="shared" si="11"/>
        <v>203</v>
      </c>
      <c r="H91" s="154"/>
      <c r="I91">
        <f>BRPL_EOD!AI91+BRPL_EOD!AJ91</f>
        <v>64.5</v>
      </c>
      <c r="J91">
        <f>BYPL_EOD!AI91+BYPL_EOD!AJ91</f>
        <v>30</v>
      </c>
      <c r="K91">
        <f>MES_EOD!AI91+MES_EOD!AJ91</f>
        <v>12</v>
      </c>
      <c r="L91">
        <f>NDMC_EOD!AI91+NDMC_EOD!AJ91</f>
        <v>52.54</v>
      </c>
      <c r="M91">
        <f>TPDDL_EOD!AI91+TPDDL_EOD!AJ91</f>
        <v>43.96</v>
      </c>
      <c r="N91">
        <f t="shared" si="6"/>
        <v>203</v>
      </c>
      <c r="O91" s="154">
        <f t="shared" si="7"/>
        <v>0</v>
      </c>
      <c r="P91">
        <v>64.5</v>
      </c>
      <c r="Q91">
        <v>30</v>
      </c>
      <c r="R91">
        <v>12</v>
      </c>
      <c r="S91">
        <v>52.54</v>
      </c>
      <c r="T91">
        <v>43.96</v>
      </c>
      <c r="U91" s="156">
        <f t="shared" si="8"/>
        <v>203</v>
      </c>
      <c r="V91" s="154">
        <f t="shared" si="9"/>
        <v>0</v>
      </c>
    </row>
    <row r="92" spans="1:22">
      <c r="A92" t="s">
        <v>134</v>
      </c>
      <c r="B92">
        <f>PPCL!D92</f>
        <v>228</v>
      </c>
      <c r="C92">
        <f>PPCL!E92</f>
        <v>0</v>
      </c>
      <c r="D92">
        <f>PPCL!O92</f>
        <v>203</v>
      </c>
      <c r="E92">
        <f>PPCL!P92</f>
        <v>0</v>
      </c>
      <c r="F92">
        <f t="shared" si="10"/>
        <v>228</v>
      </c>
      <c r="G92">
        <f t="shared" si="11"/>
        <v>203</v>
      </c>
      <c r="H92" s="154"/>
      <c r="I92">
        <f>BRPL_EOD!AI92+BRPL_EOD!AJ92</f>
        <v>64.5</v>
      </c>
      <c r="J92">
        <f>BYPL_EOD!AI92+BYPL_EOD!AJ92</f>
        <v>30</v>
      </c>
      <c r="K92">
        <f>MES_EOD!AI92+MES_EOD!AJ92</f>
        <v>11</v>
      </c>
      <c r="L92">
        <f>NDMC_EOD!AI92+NDMC_EOD!AJ92</f>
        <v>53.54</v>
      </c>
      <c r="M92">
        <f>TPDDL_EOD!AI92+TPDDL_EOD!AJ92</f>
        <v>43.96</v>
      </c>
      <c r="N92">
        <f t="shared" si="6"/>
        <v>203</v>
      </c>
      <c r="O92" s="154">
        <f t="shared" si="7"/>
        <v>0</v>
      </c>
      <c r="P92">
        <v>64.5</v>
      </c>
      <c r="Q92">
        <v>30</v>
      </c>
      <c r="R92">
        <v>11</v>
      </c>
      <c r="S92">
        <v>53.54</v>
      </c>
      <c r="T92">
        <v>43.96</v>
      </c>
      <c r="U92" s="156">
        <f t="shared" si="8"/>
        <v>203</v>
      </c>
      <c r="V92" s="154">
        <f t="shared" si="9"/>
        <v>0</v>
      </c>
    </row>
    <row r="93" spans="1:22">
      <c r="A93" t="s">
        <v>135</v>
      </c>
      <c r="B93">
        <f>PPCL!D93</f>
        <v>228</v>
      </c>
      <c r="C93">
        <f>PPCL!E93</f>
        <v>0</v>
      </c>
      <c r="D93">
        <f>PPCL!O93</f>
        <v>203</v>
      </c>
      <c r="E93">
        <f>PPCL!P93</f>
        <v>0</v>
      </c>
      <c r="F93">
        <f t="shared" si="10"/>
        <v>228</v>
      </c>
      <c r="G93">
        <f t="shared" si="11"/>
        <v>203</v>
      </c>
      <c r="H93" s="154"/>
      <c r="I93">
        <f>BRPL_EOD!AI93+BRPL_EOD!AJ93</f>
        <v>64.5</v>
      </c>
      <c r="J93">
        <f>BYPL_EOD!AI93+BYPL_EOD!AJ93</f>
        <v>30</v>
      </c>
      <c r="K93">
        <f>MES_EOD!AI93+MES_EOD!AJ93</f>
        <v>11</v>
      </c>
      <c r="L93">
        <f>NDMC_EOD!AI93+NDMC_EOD!AJ93</f>
        <v>53.54</v>
      </c>
      <c r="M93">
        <f>TPDDL_EOD!AI93+TPDDL_EOD!AJ93</f>
        <v>43.96</v>
      </c>
      <c r="N93">
        <f t="shared" si="6"/>
        <v>203</v>
      </c>
      <c r="O93" s="154">
        <f t="shared" si="7"/>
        <v>0</v>
      </c>
      <c r="P93">
        <v>64.5</v>
      </c>
      <c r="Q93">
        <v>30</v>
      </c>
      <c r="R93">
        <v>11</v>
      </c>
      <c r="S93">
        <v>53.54</v>
      </c>
      <c r="T93">
        <v>43.96</v>
      </c>
      <c r="U93" s="156">
        <f t="shared" si="8"/>
        <v>203</v>
      </c>
      <c r="V93" s="154">
        <f t="shared" si="9"/>
        <v>0</v>
      </c>
    </row>
    <row r="94" spans="1:22">
      <c r="A94" t="s">
        <v>136</v>
      </c>
      <c r="B94">
        <f>PPCL!D94</f>
        <v>228</v>
      </c>
      <c r="C94">
        <f>PPCL!E94</f>
        <v>0</v>
      </c>
      <c r="D94">
        <f>PPCL!O94</f>
        <v>203</v>
      </c>
      <c r="E94">
        <f>PPCL!P94</f>
        <v>0</v>
      </c>
      <c r="F94">
        <f t="shared" si="10"/>
        <v>228</v>
      </c>
      <c r="G94">
        <f t="shared" si="11"/>
        <v>203</v>
      </c>
      <c r="H94" s="154"/>
      <c r="I94">
        <f>BRPL_EOD!AI94+BRPL_EOD!AJ94</f>
        <v>64.5</v>
      </c>
      <c r="J94">
        <f>BYPL_EOD!AI94+BYPL_EOD!AJ94</f>
        <v>30</v>
      </c>
      <c r="K94">
        <f>MES_EOD!AI94+MES_EOD!AJ94</f>
        <v>11</v>
      </c>
      <c r="L94">
        <f>NDMC_EOD!AI94+NDMC_EOD!AJ94</f>
        <v>53.54</v>
      </c>
      <c r="M94">
        <f>TPDDL_EOD!AI94+TPDDL_EOD!AJ94</f>
        <v>43.96</v>
      </c>
      <c r="N94">
        <f t="shared" si="6"/>
        <v>203</v>
      </c>
      <c r="O94" s="154">
        <f t="shared" si="7"/>
        <v>0</v>
      </c>
      <c r="P94">
        <v>64.5</v>
      </c>
      <c r="Q94">
        <v>30</v>
      </c>
      <c r="R94">
        <v>11</v>
      </c>
      <c r="S94">
        <v>53.54</v>
      </c>
      <c r="T94">
        <v>43.96</v>
      </c>
      <c r="U94" s="156">
        <f t="shared" si="8"/>
        <v>203</v>
      </c>
      <c r="V94" s="154">
        <f t="shared" si="9"/>
        <v>0</v>
      </c>
    </row>
    <row r="95" spans="1:22">
      <c r="A95" t="s">
        <v>137</v>
      </c>
      <c r="B95">
        <f>PPCL!D95</f>
        <v>228</v>
      </c>
      <c r="C95">
        <f>PPCL!E95</f>
        <v>0</v>
      </c>
      <c r="D95">
        <f>PPCL!O95</f>
        <v>203</v>
      </c>
      <c r="E95">
        <f>PPCL!P95</f>
        <v>0</v>
      </c>
      <c r="F95">
        <f t="shared" si="10"/>
        <v>228</v>
      </c>
      <c r="G95">
        <f t="shared" si="11"/>
        <v>203</v>
      </c>
      <c r="H95" s="154"/>
      <c r="I95">
        <f>BRPL_EOD!AI95+BRPL_EOD!AJ95</f>
        <v>64.5</v>
      </c>
      <c r="J95">
        <f>BYPL_EOD!AI95+BYPL_EOD!AJ95</f>
        <v>30</v>
      </c>
      <c r="K95">
        <f>MES_EOD!AI95+MES_EOD!AJ95</f>
        <v>11</v>
      </c>
      <c r="L95">
        <f>NDMC_EOD!AI95+NDMC_EOD!AJ95</f>
        <v>53.54</v>
      </c>
      <c r="M95">
        <f>TPDDL_EOD!AI95+TPDDL_EOD!AJ95</f>
        <v>43.96</v>
      </c>
      <c r="N95">
        <f t="shared" si="6"/>
        <v>203</v>
      </c>
      <c r="O95" s="154">
        <f t="shared" si="7"/>
        <v>0</v>
      </c>
      <c r="P95">
        <v>64.5</v>
      </c>
      <c r="Q95">
        <v>30</v>
      </c>
      <c r="R95">
        <v>11</v>
      </c>
      <c r="S95">
        <v>53.54</v>
      </c>
      <c r="T95">
        <v>43.96</v>
      </c>
      <c r="U95" s="156">
        <f t="shared" si="8"/>
        <v>203</v>
      </c>
      <c r="V95" s="154">
        <f t="shared" si="9"/>
        <v>0</v>
      </c>
    </row>
    <row r="96" spans="1:22">
      <c r="A96" t="s">
        <v>138</v>
      </c>
      <c r="B96">
        <f>PPCL!D96</f>
        <v>228</v>
      </c>
      <c r="C96">
        <f>PPCL!E96</f>
        <v>0</v>
      </c>
      <c r="D96">
        <f>PPCL!O96</f>
        <v>203</v>
      </c>
      <c r="E96">
        <f>PPCL!P96</f>
        <v>0</v>
      </c>
      <c r="F96">
        <f t="shared" si="10"/>
        <v>228</v>
      </c>
      <c r="G96">
        <f t="shared" si="11"/>
        <v>203</v>
      </c>
      <c r="H96" s="154"/>
      <c r="I96">
        <f>BRPL_EOD!AI96+BRPL_EOD!AJ96</f>
        <v>64.5</v>
      </c>
      <c r="J96">
        <f>BYPL_EOD!AI96+BYPL_EOD!AJ96</f>
        <v>30</v>
      </c>
      <c r="K96">
        <f>MES_EOD!AI96+MES_EOD!AJ96</f>
        <v>11</v>
      </c>
      <c r="L96">
        <f>NDMC_EOD!AI96+NDMC_EOD!AJ96</f>
        <v>53.54</v>
      </c>
      <c r="M96">
        <f>TPDDL_EOD!AI96+TPDDL_EOD!AJ96</f>
        <v>43.96</v>
      </c>
      <c r="N96">
        <f t="shared" si="6"/>
        <v>203</v>
      </c>
      <c r="O96" s="154">
        <f t="shared" si="7"/>
        <v>0</v>
      </c>
      <c r="P96">
        <v>64.5</v>
      </c>
      <c r="Q96">
        <v>30</v>
      </c>
      <c r="R96">
        <v>11</v>
      </c>
      <c r="S96">
        <v>53.54</v>
      </c>
      <c r="T96">
        <v>43.96</v>
      </c>
      <c r="U96" s="156">
        <f t="shared" si="8"/>
        <v>203</v>
      </c>
      <c r="V96" s="154">
        <f t="shared" si="9"/>
        <v>0</v>
      </c>
    </row>
    <row r="97" spans="1:22">
      <c r="A97" t="s">
        <v>139</v>
      </c>
      <c r="B97">
        <f>PPCL!D97</f>
        <v>228</v>
      </c>
      <c r="C97">
        <f>PPCL!E97</f>
        <v>0</v>
      </c>
      <c r="D97">
        <f>PPCL!O97</f>
        <v>203</v>
      </c>
      <c r="E97">
        <f>PPCL!P97</f>
        <v>0</v>
      </c>
      <c r="F97">
        <f t="shared" si="10"/>
        <v>228</v>
      </c>
      <c r="G97">
        <f t="shared" si="11"/>
        <v>203</v>
      </c>
      <c r="H97" s="154"/>
      <c r="I97">
        <f>BRPL_EOD!AI97+BRPL_EOD!AJ97</f>
        <v>64.5</v>
      </c>
      <c r="J97">
        <f>BYPL_EOD!AI97+BYPL_EOD!AJ97</f>
        <v>30</v>
      </c>
      <c r="K97">
        <f>MES_EOD!AI97+MES_EOD!AJ97</f>
        <v>12</v>
      </c>
      <c r="L97">
        <f>NDMC_EOD!AI97+NDMC_EOD!AJ97</f>
        <v>52.54</v>
      </c>
      <c r="M97">
        <f>TPDDL_EOD!AI97+TPDDL_EOD!AJ97</f>
        <v>43.96</v>
      </c>
      <c r="N97">
        <f t="shared" si="6"/>
        <v>203</v>
      </c>
      <c r="O97" s="154">
        <f t="shared" si="7"/>
        <v>0</v>
      </c>
      <c r="P97">
        <v>64.5</v>
      </c>
      <c r="Q97">
        <v>30</v>
      </c>
      <c r="R97">
        <v>12</v>
      </c>
      <c r="S97">
        <v>52.54</v>
      </c>
      <c r="T97">
        <v>43.96</v>
      </c>
      <c r="U97" s="156">
        <f t="shared" si="8"/>
        <v>203</v>
      </c>
      <c r="V97" s="154">
        <f t="shared" si="9"/>
        <v>0</v>
      </c>
    </row>
    <row r="98" spans="1:22">
      <c r="A98" t="s">
        <v>140</v>
      </c>
      <c r="B98">
        <f>PPCL!D98</f>
        <v>228</v>
      </c>
      <c r="C98">
        <f>PPCL!E98</f>
        <v>0</v>
      </c>
      <c r="D98">
        <f>PPCL!O98</f>
        <v>203</v>
      </c>
      <c r="E98">
        <f>PPCL!P98</f>
        <v>0</v>
      </c>
      <c r="F98">
        <f t="shared" si="10"/>
        <v>228</v>
      </c>
      <c r="G98">
        <f t="shared" si="11"/>
        <v>203</v>
      </c>
      <c r="H98" s="154"/>
      <c r="I98">
        <f>BRPL_EOD!AI98+BRPL_EOD!AJ98</f>
        <v>64.5</v>
      </c>
      <c r="J98">
        <f>BYPL_EOD!AI98+BYPL_EOD!AJ98</f>
        <v>30</v>
      </c>
      <c r="K98">
        <f>MES_EOD!AI98+MES_EOD!AJ98</f>
        <v>11</v>
      </c>
      <c r="L98">
        <f>NDMC_EOD!AI98+NDMC_EOD!AJ98</f>
        <v>53.54</v>
      </c>
      <c r="M98">
        <f>TPDDL_EOD!AI98+TPDDL_EOD!AJ98</f>
        <v>43.96</v>
      </c>
      <c r="N98">
        <f t="shared" si="6"/>
        <v>203</v>
      </c>
      <c r="O98" s="154">
        <f t="shared" si="7"/>
        <v>0</v>
      </c>
      <c r="P98">
        <v>64.5</v>
      </c>
      <c r="Q98">
        <v>30</v>
      </c>
      <c r="R98">
        <v>11</v>
      </c>
      <c r="S98">
        <v>53.54</v>
      </c>
      <c r="T98">
        <v>43.96</v>
      </c>
      <c r="U98" s="156">
        <f t="shared" si="8"/>
        <v>203</v>
      </c>
      <c r="V98" s="154">
        <f t="shared" si="9"/>
        <v>0</v>
      </c>
    </row>
    <row r="99" spans="1:22">
      <c r="A99" s="156" t="s">
        <v>350</v>
      </c>
      <c r="B99" s="156">
        <f>SUM(B3:B98)/4000</f>
        <v>5.5419999999999998</v>
      </c>
      <c r="C99" s="156">
        <f t="shared" ref="C99:U99" si="12">SUM(C3:C98)/4000</f>
        <v>0</v>
      </c>
      <c r="D99" s="156">
        <f t="shared" si="12"/>
        <v>4.8719999999999999</v>
      </c>
      <c r="E99" s="156">
        <f t="shared" si="12"/>
        <v>0</v>
      </c>
      <c r="F99" s="156">
        <f t="shared" si="12"/>
        <v>5.5419999999999998</v>
      </c>
      <c r="G99" s="156">
        <f t="shared" si="12"/>
        <v>4.8719999999999999</v>
      </c>
      <c r="H99" s="156"/>
      <c r="I99" s="156">
        <f t="shared" si="12"/>
        <v>1.5069149999999998</v>
      </c>
      <c r="J99" s="156">
        <f t="shared" si="12"/>
        <v>0.72718000000000005</v>
      </c>
      <c r="K99" s="156">
        <f t="shared" si="12"/>
        <v>0.27842999999999984</v>
      </c>
      <c r="L99" s="156">
        <f t="shared" si="12"/>
        <v>1.2909849999999992</v>
      </c>
      <c r="M99" s="156">
        <f t="shared" si="12"/>
        <v>1.0685200000000006</v>
      </c>
      <c r="N99" s="156">
        <f t="shared" si="12"/>
        <v>4.8720300000000005</v>
      </c>
      <c r="O99" s="156">
        <f t="shared" si="12"/>
        <v>-2.9999999999972716E-5</v>
      </c>
      <c r="P99" s="156">
        <f t="shared" si="12"/>
        <v>1.5069050502438306</v>
      </c>
      <c r="Q99" s="156">
        <f t="shared" si="12"/>
        <v>0.72717601595980486</v>
      </c>
      <c r="R99" s="156">
        <f t="shared" si="12"/>
        <v>0.27842822668834033</v>
      </c>
      <c r="S99" s="156">
        <f t="shared" si="12"/>
        <v>1.2909774885473615</v>
      </c>
      <c r="T99" s="156">
        <f t="shared" si="12"/>
        <v>1.0685132185606625</v>
      </c>
      <c r="U99" s="156">
        <f t="shared" si="12"/>
        <v>4.8719999999999999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6" t="s">
        <v>157</v>
      </c>
      <c r="C1" s="206"/>
      <c r="D1" s="206" t="s">
        <v>287</v>
      </c>
      <c r="E1" s="206"/>
      <c r="H1" s="154"/>
      <c r="I1" s="206" t="s">
        <v>344</v>
      </c>
      <c r="J1" s="206"/>
      <c r="K1" s="206"/>
      <c r="L1" s="206"/>
      <c r="M1" s="206"/>
      <c r="N1" s="206"/>
      <c r="O1" s="155"/>
      <c r="P1" s="206" t="s">
        <v>345</v>
      </c>
      <c r="Q1" s="206"/>
      <c r="R1" s="206"/>
      <c r="S1" s="206"/>
      <c r="T1" s="206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66.599999999999994</v>
      </c>
      <c r="E3">
        <f>GT!N3</f>
        <v>0</v>
      </c>
      <c r="F3">
        <f>B3+C3</f>
        <v>84</v>
      </c>
      <c r="G3">
        <f>D3+E3-X3</f>
        <v>66.599999999999994</v>
      </c>
      <c r="H3" s="154"/>
      <c r="I3">
        <f>BRPL_EOD!AC3+BRPL_EOD!AD3</f>
        <v>34.89</v>
      </c>
      <c r="J3">
        <f>BYPL_EOD!AC3+BYPL_EOD!AD3</f>
        <v>8.18</v>
      </c>
      <c r="K3">
        <f>MES_EOD!AC3+MES_EOD!AD3</f>
        <v>0</v>
      </c>
      <c r="L3">
        <f>NDMC_EOD!AC3+NDMC_EOD!AD3</f>
        <v>2.08</v>
      </c>
      <c r="M3">
        <f>TPDDL_EOD!AC3+TPDDL_EOD!AD3</f>
        <v>24.92</v>
      </c>
      <c r="N3">
        <f t="shared" ref="N3:N66" si="0">SUM(I3:M3)</f>
        <v>70.069999999999993</v>
      </c>
      <c r="O3" s="154">
        <f t="shared" ref="O3:O66" si="1">G3-N3</f>
        <v>-3.4699999999999989</v>
      </c>
      <c r="P3">
        <v>33.162180676466392</v>
      </c>
      <c r="Q3">
        <v>7.7749108034822321</v>
      </c>
      <c r="R3">
        <v>0</v>
      </c>
      <c r="S3">
        <v>1.9769944341372914</v>
      </c>
      <c r="T3">
        <v>23.685914085914089</v>
      </c>
      <c r="U3" s="156">
        <f t="shared" ref="U3:U66" si="2">SUM(P3:T3)</f>
        <v>66.599999999999994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66.599999999999994</v>
      </c>
      <c r="E4">
        <f>GT!N4</f>
        <v>0</v>
      </c>
      <c r="F4">
        <f t="shared" ref="F4:F67" si="4">B4+C4</f>
        <v>84</v>
      </c>
      <c r="G4">
        <f t="shared" ref="G4:G67" si="5">D4+E4-X4</f>
        <v>66.599999999999994</v>
      </c>
      <c r="H4" s="154"/>
      <c r="I4">
        <f>BRPL_EOD!AC4+BRPL_EOD!AD4</f>
        <v>34.89</v>
      </c>
      <c r="J4">
        <f>BYPL_EOD!AC4+BYPL_EOD!AD4</f>
        <v>8.18</v>
      </c>
      <c r="K4">
        <f>MES_EOD!AC4+MES_EOD!AD4</f>
        <v>0</v>
      </c>
      <c r="L4">
        <f>NDMC_EOD!AC4+NDMC_EOD!AD4</f>
        <v>2.08</v>
      </c>
      <c r="M4">
        <f>TPDDL_EOD!AC4+TPDDL_EOD!AD4</f>
        <v>24.92</v>
      </c>
      <c r="N4">
        <f t="shared" si="0"/>
        <v>70.069999999999993</v>
      </c>
      <c r="O4" s="154">
        <f t="shared" si="1"/>
        <v>-3.4699999999999989</v>
      </c>
      <c r="P4">
        <v>33.162180676466392</v>
      </c>
      <c r="Q4">
        <v>7.7749108034822321</v>
      </c>
      <c r="R4">
        <v>0</v>
      </c>
      <c r="S4">
        <v>1.9769944341372914</v>
      </c>
      <c r="T4">
        <v>23.685914085914089</v>
      </c>
      <c r="U4" s="156">
        <f t="shared" si="2"/>
        <v>66.599999999999994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66.599999999999994</v>
      </c>
      <c r="E5">
        <f>GT!N5</f>
        <v>0</v>
      </c>
      <c r="F5">
        <f t="shared" si="4"/>
        <v>84</v>
      </c>
      <c r="G5">
        <f t="shared" si="5"/>
        <v>66.599999999999994</v>
      </c>
      <c r="H5" s="154"/>
      <c r="I5">
        <f>BRPL_EOD!AC5+BRPL_EOD!AD5</f>
        <v>34.89</v>
      </c>
      <c r="J5">
        <f>BYPL_EOD!AC5+BYPL_EOD!AD5</f>
        <v>8.18</v>
      </c>
      <c r="K5">
        <f>MES_EOD!AC5+MES_EOD!AD5</f>
        <v>0</v>
      </c>
      <c r="L5">
        <f>NDMC_EOD!AC5+NDMC_EOD!AD5</f>
        <v>2.08</v>
      </c>
      <c r="M5">
        <f>TPDDL_EOD!AC5+TPDDL_EOD!AD5</f>
        <v>24.92</v>
      </c>
      <c r="N5">
        <f t="shared" si="0"/>
        <v>70.069999999999993</v>
      </c>
      <c r="O5" s="154">
        <f t="shared" si="1"/>
        <v>-3.4699999999999989</v>
      </c>
      <c r="P5">
        <v>33.162180676466392</v>
      </c>
      <c r="Q5">
        <v>7.7749108034822321</v>
      </c>
      <c r="R5">
        <v>0</v>
      </c>
      <c r="S5">
        <v>1.9769944341372914</v>
      </c>
      <c r="T5">
        <v>23.685914085914089</v>
      </c>
      <c r="U5" s="156">
        <f t="shared" si="2"/>
        <v>66.599999999999994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70.599999999999994</v>
      </c>
      <c r="E6">
        <f>GT!N6</f>
        <v>0</v>
      </c>
      <c r="F6">
        <f t="shared" si="4"/>
        <v>84</v>
      </c>
      <c r="G6">
        <f t="shared" si="5"/>
        <v>70.599999999999994</v>
      </c>
      <c r="H6" s="154"/>
      <c r="I6">
        <f>BRPL_EOD!AC6+BRPL_EOD!AD6</f>
        <v>34.89</v>
      </c>
      <c r="J6">
        <f>BYPL_EOD!AC6+BYPL_EOD!AD6</f>
        <v>8.18</v>
      </c>
      <c r="K6">
        <f>MES_EOD!AC6+MES_EOD!AD6</f>
        <v>0</v>
      </c>
      <c r="L6">
        <f>NDMC_EOD!AC6+NDMC_EOD!AD6</f>
        <v>2.08</v>
      </c>
      <c r="M6">
        <f>TPDDL_EOD!AC6+TPDDL_EOD!AD6</f>
        <v>24.92</v>
      </c>
      <c r="N6">
        <f t="shared" si="0"/>
        <v>70.069999999999993</v>
      </c>
      <c r="O6" s="154">
        <f t="shared" si="1"/>
        <v>0.53000000000000114</v>
      </c>
      <c r="P6">
        <v>34.89</v>
      </c>
      <c r="Q6">
        <v>8.6197147344015388</v>
      </c>
      <c r="R6">
        <v>0</v>
      </c>
      <c r="S6">
        <v>2.1674852655984629</v>
      </c>
      <c r="T6">
        <v>24.922800000000002</v>
      </c>
      <c r="U6" s="156">
        <f t="shared" si="2"/>
        <v>70.600000000000009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70.599999999999994</v>
      </c>
      <c r="E7">
        <f>GT!N7</f>
        <v>0</v>
      </c>
      <c r="F7">
        <f t="shared" si="4"/>
        <v>84</v>
      </c>
      <c r="G7">
        <f t="shared" si="5"/>
        <v>70.599999999999994</v>
      </c>
      <c r="H7" s="154"/>
      <c r="I7">
        <f>BRPL_EOD!AC7+BRPL_EOD!AD7</f>
        <v>34.89</v>
      </c>
      <c r="J7">
        <f>BYPL_EOD!AC7+BYPL_EOD!AD7</f>
        <v>8.18</v>
      </c>
      <c r="K7">
        <f>MES_EOD!AC7+MES_EOD!AD7</f>
        <v>0</v>
      </c>
      <c r="L7">
        <f>NDMC_EOD!AC7+NDMC_EOD!AD7</f>
        <v>2.08</v>
      </c>
      <c r="M7">
        <f>TPDDL_EOD!AC7+TPDDL_EOD!AD7</f>
        <v>24.92</v>
      </c>
      <c r="N7">
        <f t="shared" si="0"/>
        <v>70.069999999999993</v>
      </c>
      <c r="O7" s="154">
        <f t="shared" si="1"/>
        <v>0.53000000000000114</v>
      </c>
      <c r="P7">
        <v>34.89</v>
      </c>
      <c r="Q7">
        <v>8.6197147344015388</v>
      </c>
      <c r="R7">
        <v>0</v>
      </c>
      <c r="S7">
        <v>2.1674852655984629</v>
      </c>
      <c r="T7">
        <v>24.922800000000002</v>
      </c>
      <c r="U7" s="156">
        <f t="shared" si="2"/>
        <v>70.600000000000009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70.599999999999994</v>
      </c>
      <c r="E8">
        <f>GT!N8</f>
        <v>0</v>
      </c>
      <c r="F8">
        <f t="shared" si="4"/>
        <v>84</v>
      </c>
      <c r="G8">
        <f t="shared" si="5"/>
        <v>70.599999999999994</v>
      </c>
      <c r="H8" s="154"/>
      <c r="I8">
        <f>BRPL_EOD!AC8+BRPL_EOD!AD8</f>
        <v>34.89</v>
      </c>
      <c r="J8">
        <f>BYPL_EOD!AC8+BYPL_EOD!AD8</f>
        <v>8.18</v>
      </c>
      <c r="K8">
        <f>MES_EOD!AC8+MES_EOD!AD8</f>
        <v>0</v>
      </c>
      <c r="L8">
        <f>NDMC_EOD!AC8+NDMC_EOD!AD8</f>
        <v>2.08</v>
      </c>
      <c r="M8">
        <f>TPDDL_EOD!AC8+TPDDL_EOD!AD8</f>
        <v>24.92</v>
      </c>
      <c r="N8">
        <f t="shared" si="0"/>
        <v>70.069999999999993</v>
      </c>
      <c r="O8" s="154">
        <f t="shared" si="1"/>
        <v>0.53000000000000114</v>
      </c>
      <c r="P8">
        <v>34.89</v>
      </c>
      <c r="Q8">
        <v>8.6197147344015388</v>
      </c>
      <c r="R8">
        <v>0</v>
      </c>
      <c r="S8">
        <v>2.1674852655984629</v>
      </c>
      <c r="T8">
        <v>24.922800000000002</v>
      </c>
      <c r="U8" s="156">
        <f t="shared" si="2"/>
        <v>70.600000000000009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70.599999999999994</v>
      </c>
      <c r="E9">
        <f>GT!N9</f>
        <v>0</v>
      </c>
      <c r="F9">
        <f t="shared" si="4"/>
        <v>84</v>
      </c>
      <c r="G9">
        <f t="shared" si="5"/>
        <v>70.599999999999994</v>
      </c>
      <c r="H9" s="154"/>
      <c r="I9">
        <f>BRPL_EOD!AC9+BRPL_EOD!AD9</f>
        <v>34.89</v>
      </c>
      <c r="J9">
        <f>BYPL_EOD!AC9+BYPL_EOD!AD9</f>
        <v>8.18</v>
      </c>
      <c r="K9">
        <f>MES_EOD!AC9+MES_EOD!AD9</f>
        <v>0</v>
      </c>
      <c r="L9">
        <f>NDMC_EOD!AC9+NDMC_EOD!AD9</f>
        <v>2.08</v>
      </c>
      <c r="M9">
        <f>TPDDL_EOD!AC9+TPDDL_EOD!AD9</f>
        <v>24.92</v>
      </c>
      <c r="N9">
        <f t="shared" si="0"/>
        <v>70.069999999999993</v>
      </c>
      <c r="O9" s="154">
        <f t="shared" si="1"/>
        <v>0.53000000000000114</v>
      </c>
      <c r="P9">
        <v>34.89</v>
      </c>
      <c r="Q9">
        <v>8.6197147344015388</v>
      </c>
      <c r="R9">
        <v>0</v>
      </c>
      <c r="S9">
        <v>2.1674852655984629</v>
      </c>
      <c r="T9">
        <v>24.922800000000002</v>
      </c>
      <c r="U9" s="156">
        <f t="shared" si="2"/>
        <v>70.600000000000009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70.599999999999994</v>
      </c>
      <c r="E10">
        <f>GT!N10</f>
        <v>0</v>
      </c>
      <c r="F10">
        <f t="shared" si="4"/>
        <v>84</v>
      </c>
      <c r="G10">
        <f t="shared" si="5"/>
        <v>70.599999999999994</v>
      </c>
      <c r="H10" s="154"/>
      <c r="I10">
        <f>BRPL_EOD!AC10+BRPL_EOD!AD10</f>
        <v>34.89</v>
      </c>
      <c r="J10">
        <f>BYPL_EOD!AC10+BYPL_EOD!AD10</f>
        <v>8.18</v>
      </c>
      <c r="K10">
        <f>MES_EOD!AC10+MES_EOD!AD10</f>
        <v>0</v>
      </c>
      <c r="L10">
        <f>NDMC_EOD!AC10+NDMC_EOD!AD10</f>
        <v>2.08</v>
      </c>
      <c r="M10">
        <f>TPDDL_EOD!AC10+TPDDL_EOD!AD10</f>
        <v>24.92</v>
      </c>
      <c r="N10">
        <f t="shared" si="0"/>
        <v>70.069999999999993</v>
      </c>
      <c r="O10" s="154">
        <f t="shared" si="1"/>
        <v>0.53000000000000114</v>
      </c>
      <c r="P10">
        <v>34.89</v>
      </c>
      <c r="Q10">
        <v>8.6197147344015388</v>
      </c>
      <c r="R10">
        <v>0</v>
      </c>
      <c r="S10">
        <v>2.1674852655984629</v>
      </c>
      <c r="T10">
        <v>24.922800000000002</v>
      </c>
      <c r="U10" s="156">
        <f t="shared" si="2"/>
        <v>70.600000000000009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70.599999999999994</v>
      </c>
      <c r="E11">
        <f>GT!N11</f>
        <v>0</v>
      </c>
      <c r="F11">
        <f t="shared" si="4"/>
        <v>84</v>
      </c>
      <c r="G11">
        <f t="shared" si="5"/>
        <v>70.599999999999994</v>
      </c>
      <c r="H11" s="154"/>
      <c r="I11">
        <f>BRPL_EOD!AC11+BRPL_EOD!AD11</f>
        <v>34.89</v>
      </c>
      <c r="J11">
        <f>BYPL_EOD!AC11+BYPL_EOD!AD11</f>
        <v>8.18</v>
      </c>
      <c r="K11">
        <f>MES_EOD!AC11+MES_EOD!AD11</f>
        <v>0</v>
      </c>
      <c r="L11">
        <f>NDMC_EOD!AC11+NDMC_EOD!AD11</f>
        <v>2.08</v>
      </c>
      <c r="M11">
        <f>TPDDL_EOD!AC11+TPDDL_EOD!AD11</f>
        <v>24.92</v>
      </c>
      <c r="N11">
        <f t="shared" si="0"/>
        <v>70.069999999999993</v>
      </c>
      <c r="O11" s="154">
        <f t="shared" si="1"/>
        <v>0.53000000000000114</v>
      </c>
      <c r="P11">
        <v>34.89</v>
      </c>
      <c r="Q11">
        <v>8.6197147344015388</v>
      </c>
      <c r="R11">
        <v>0</v>
      </c>
      <c r="S11">
        <v>2.1674852655984629</v>
      </c>
      <c r="T11">
        <v>24.922800000000002</v>
      </c>
      <c r="U11" s="156">
        <f t="shared" si="2"/>
        <v>70.600000000000009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70.599999999999994</v>
      </c>
      <c r="E12">
        <f>GT!N12</f>
        <v>0</v>
      </c>
      <c r="F12">
        <f t="shared" si="4"/>
        <v>84</v>
      </c>
      <c r="G12">
        <f t="shared" si="5"/>
        <v>70.599999999999994</v>
      </c>
      <c r="H12" s="154"/>
      <c r="I12">
        <f>BRPL_EOD!AC12+BRPL_EOD!AD12</f>
        <v>34.89</v>
      </c>
      <c r="J12">
        <f>BYPL_EOD!AC12+BYPL_EOD!AD12</f>
        <v>8.18</v>
      </c>
      <c r="K12">
        <f>MES_EOD!AC12+MES_EOD!AD12</f>
        <v>0</v>
      </c>
      <c r="L12">
        <f>NDMC_EOD!AC12+NDMC_EOD!AD12</f>
        <v>2.08</v>
      </c>
      <c r="M12">
        <f>TPDDL_EOD!AC12+TPDDL_EOD!AD12</f>
        <v>24.92</v>
      </c>
      <c r="N12">
        <f t="shared" si="0"/>
        <v>70.069999999999993</v>
      </c>
      <c r="O12" s="154">
        <f t="shared" si="1"/>
        <v>0.53000000000000114</v>
      </c>
      <c r="P12">
        <v>34.89</v>
      </c>
      <c r="Q12">
        <v>8.6197147344015388</v>
      </c>
      <c r="R12">
        <v>0</v>
      </c>
      <c r="S12">
        <v>2.1674852655984629</v>
      </c>
      <c r="T12">
        <v>24.922800000000002</v>
      </c>
      <c r="U12" s="156">
        <f t="shared" si="2"/>
        <v>70.600000000000009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70.599999999999994</v>
      </c>
      <c r="E13">
        <f>GT!N13</f>
        <v>0</v>
      </c>
      <c r="F13">
        <f t="shared" si="4"/>
        <v>84</v>
      </c>
      <c r="G13">
        <f t="shared" si="5"/>
        <v>70.599999999999994</v>
      </c>
      <c r="H13" s="154"/>
      <c r="I13">
        <f>BRPL_EOD!AC13+BRPL_EOD!AD13</f>
        <v>34.89</v>
      </c>
      <c r="J13">
        <f>BYPL_EOD!AC13+BYPL_EOD!AD13</f>
        <v>8.18</v>
      </c>
      <c r="K13">
        <f>MES_EOD!AC13+MES_EOD!AD13</f>
        <v>0</v>
      </c>
      <c r="L13">
        <f>NDMC_EOD!AC13+NDMC_EOD!AD13</f>
        <v>2.08</v>
      </c>
      <c r="M13">
        <f>TPDDL_EOD!AC13+TPDDL_EOD!AD13</f>
        <v>24.92</v>
      </c>
      <c r="N13">
        <f t="shared" si="0"/>
        <v>70.069999999999993</v>
      </c>
      <c r="O13" s="154">
        <f t="shared" si="1"/>
        <v>0.53000000000000114</v>
      </c>
      <c r="P13">
        <v>34.89</v>
      </c>
      <c r="Q13">
        <v>8.6197147344015388</v>
      </c>
      <c r="R13">
        <v>0</v>
      </c>
      <c r="S13">
        <v>2.1674852655984629</v>
      </c>
      <c r="T13">
        <v>24.922800000000002</v>
      </c>
      <c r="U13" s="156">
        <f t="shared" si="2"/>
        <v>70.600000000000009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70.599999999999994</v>
      </c>
      <c r="E14">
        <f>GT!N14</f>
        <v>0</v>
      </c>
      <c r="F14">
        <f t="shared" si="4"/>
        <v>84</v>
      </c>
      <c r="G14">
        <f t="shared" si="5"/>
        <v>70.599999999999994</v>
      </c>
      <c r="H14" s="154"/>
      <c r="I14">
        <f>BRPL_EOD!AC14+BRPL_EOD!AD14</f>
        <v>34.89</v>
      </c>
      <c r="J14">
        <f>BYPL_EOD!AC14+BYPL_EOD!AD14</f>
        <v>8.18</v>
      </c>
      <c r="K14">
        <f>MES_EOD!AC14+MES_EOD!AD14</f>
        <v>0</v>
      </c>
      <c r="L14">
        <f>NDMC_EOD!AC14+NDMC_EOD!AD14</f>
        <v>2.08</v>
      </c>
      <c r="M14">
        <f>TPDDL_EOD!AC14+TPDDL_EOD!AD14</f>
        <v>24.92</v>
      </c>
      <c r="N14">
        <f t="shared" si="0"/>
        <v>70.069999999999993</v>
      </c>
      <c r="O14" s="154">
        <f t="shared" si="1"/>
        <v>0.53000000000000114</v>
      </c>
      <c r="P14">
        <v>34.89</v>
      </c>
      <c r="Q14">
        <v>8.6197147344015388</v>
      </c>
      <c r="R14">
        <v>0</v>
      </c>
      <c r="S14">
        <v>2.1674852655984629</v>
      </c>
      <c r="T14">
        <v>24.922800000000002</v>
      </c>
      <c r="U14" s="156">
        <f t="shared" si="2"/>
        <v>70.600000000000009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71.599999999999994</v>
      </c>
      <c r="E15">
        <f>GT!N15</f>
        <v>0</v>
      </c>
      <c r="F15">
        <f t="shared" si="4"/>
        <v>84</v>
      </c>
      <c r="G15">
        <f t="shared" si="5"/>
        <v>71.599999999999994</v>
      </c>
      <c r="H15" s="154"/>
      <c r="I15">
        <f>BRPL_EOD!AC15+BRPL_EOD!AD15</f>
        <v>34.89</v>
      </c>
      <c r="J15">
        <f>BYPL_EOD!AC15+BYPL_EOD!AD15</f>
        <v>9.18</v>
      </c>
      <c r="K15">
        <f>MES_EOD!AC15+MES_EOD!AD15</f>
        <v>0</v>
      </c>
      <c r="L15">
        <f>NDMC_EOD!AC15+NDMC_EOD!AD15</f>
        <v>2.08</v>
      </c>
      <c r="M15">
        <f>TPDDL_EOD!AC15+TPDDL_EOD!AD15</f>
        <v>24.92</v>
      </c>
      <c r="N15">
        <f t="shared" si="0"/>
        <v>71.069999999999993</v>
      </c>
      <c r="O15" s="154">
        <f t="shared" si="1"/>
        <v>0.53000000000000114</v>
      </c>
      <c r="P15">
        <v>34.89</v>
      </c>
      <c r="Q15">
        <v>9.6149695224851932</v>
      </c>
      <c r="R15">
        <v>0</v>
      </c>
      <c r="S15">
        <v>2.1722304775148067</v>
      </c>
      <c r="T15">
        <v>24.922800000000002</v>
      </c>
      <c r="U15" s="156">
        <f t="shared" si="2"/>
        <v>71.600000000000009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71.599999999999994</v>
      </c>
      <c r="E16">
        <f>GT!N16</f>
        <v>0</v>
      </c>
      <c r="F16">
        <f t="shared" si="4"/>
        <v>84</v>
      </c>
      <c r="G16">
        <f t="shared" si="5"/>
        <v>71.599999999999994</v>
      </c>
      <c r="H16" s="154"/>
      <c r="I16">
        <f>BRPL_EOD!AC16+BRPL_EOD!AD16</f>
        <v>34.89</v>
      </c>
      <c r="J16">
        <f>BYPL_EOD!AC16+BYPL_EOD!AD16</f>
        <v>9.18</v>
      </c>
      <c r="K16">
        <f>MES_EOD!AC16+MES_EOD!AD16</f>
        <v>0</v>
      </c>
      <c r="L16">
        <f>NDMC_EOD!AC16+NDMC_EOD!AD16</f>
        <v>2.08</v>
      </c>
      <c r="M16">
        <f>TPDDL_EOD!AC16+TPDDL_EOD!AD16</f>
        <v>24.92</v>
      </c>
      <c r="N16">
        <f t="shared" si="0"/>
        <v>71.069999999999993</v>
      </c>
      <c r="O16" s="154">
        <f t="shared" si="1"/>
        <v>0.53000000000000114</v>
      </c>
      <c r="P16">
        <v>34.89</v>
      </c>
      <c r="Q16">
        <v>9.6149695224851932</v>
      </c>
      <c r="R16">
        <v>0</v>
      </c>
      <c r="S16">
        <v>2.1722304775148067</v>
      </c>
      <c r="T16">
        <v>24.922800000000002</v>
      </c>
      <c r="U16" s="156">
        <f t="shared" si="2"/>
        <v>71.600000000000009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71.599999999999994</v>
      </c>
      <c r="E17">
        <f>GT!N17</f>
        <v>0</v>
      </c>
      <c r="F17">
        <f t="shared" si="4"/>
        <v>84</v>
      </c>
      <c r="G17">
        <f t="shared" si="5"/>
        <v>71.599999999999994</v>
      </c>
      <c r="H17" s="154"/>
      <c r="I17">
        <f>BRPL_EOD!AC17+BRPL_EOD!AD17</f>
        <v>34.89</v>
      </c>
      <c r="J17">
        <f>BYPL_EOD!AC17+BYPL_EOD!AD17</f>
        <v>9.18</v>
      </c>
      <c r="K17">
        <f>MES_EOD!AC17+MES_EOD!AD17</f>
        <v>0</v>
      </c>
      <c r="L17">
        <f>NDMC_EOD!AC17+NDMC_EOD!AD17</f>
        <v>2.08</v>
      </c>
      <c r="M17">
        <f>TPDDL_EOD!AC17+TPDDL_EOD!AD17</f>
        <v>24.92</v>
      </c>
      <c r="N17">
        <f t="shared" si="0"/>
        <v>71.069999999999993</v>
      </c>
      <c r="O17" s="154">
        <f t="shared" si="1"/>
        <v>0.53000000000000114</v>
      </c>
      <c r="P17">
        <v>34.89</v>
      </c>
      <c r="Q17">
        <v>9.6149695224851932</v>
      </c>
      <c r="R17">
        <v>0</v>
      </c>
      <c r="S17">
        <v>2.1722304775148067</v>
      </c>
      <c r="T17">
        <v>24.922800000000002</v>
      </c>
      <c r="U17" s="156">
        <f t="shared" si="2"/>
        <v>71.600000000000009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71.599999999999994</v>
      </c>
      <c r="E18">
        <f>GT!N18</f>
        <v>0</v>
      </c>
      <c r="F18">
        <f t="shared" si="4"/>
        <v>84</v>
      </c>
      <c r="G18">
        <f t="shared" si="5"/>
        <v>71.599999999999994</v>
      </c>
      <c r="H18" s="154"/>
      <c r="I18">
        <f>BRPL_EOD!AC18+BRPL_EOD!AD18</f>
        <v>34.89</v>
      </c>
      <c r="J18">
        <f>BYPL_EOD!AC18+BYPL_EOD!AD18</f>
        <v>9.18</v>
      </c>
      <c r="K18">
        <f>MES_EOD!AC18+MES_EOD!AD18</f>
        <v>0</v>
      </c>
      <c r="L18">
        <f>NDMC_EOD!AC18+NDMC_EOD!AD18</f>
        <v>2.08</v>
      </c>
      <c r="M18">
        <f>TPDDL_EOD!AC18+TPDDL_EOD!AD18</f>
        <v>24.92</v>
      </c>
      <c r="N18">
        <f t="shared" si="0"/>
        <v>71.069999999999993</v>
      </c>
      <c r="O18" s="154">
        <f t="shared" si="1"/>
        <v>0.53000000000000114</v>
      </c>
      <c r="P18">
        <v>34.89</v>
      </c>
      <c r="Q18">
        <v>9.6149695224851932</v>
      </c>
      <c r="R18">
        <v>0</v>
      </c>
      <c r="S18">
        <v>2.1722304775148067</v>
      </c>
      <c r="T18">
        <v>24.922800000000002</v>
      </c>
      <c r="U18" s="156">
        <f t="shared" si="2"/>
        <v>71.600000000000009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71.599999999999994</v>
      </c>
      <c r="E19">
        <f>GT!N19</f>
        <v>0</v>
      </c>
      <c r="F19">
        <f t="shared" si="4"/>
        <v>84</v>
      </c>
      <c r="G19">
        <f t="shared" si="5"/>
        <v>71.599999999999994</v>
      </c>
      <c r="H19" s="154"/>
      <c r="I19">
        <f>BRPL_EOD!AC19+BRPL_EOD!AD19</f>
        <v>34.89</v>
      </c>
      <c r="J19">
        <f>BYPL_EOD!AC19+BYPL_EOD!AD19</f>
        <v>9.18</v>
      </c>
      <c r="K19">
        <f>MES_EOD!AC19+MES_EOD!AD19</f>
        <v>0</v>
      </c>
      <c r="L19">
        <f>NDMC_EOD!AC19+NDMC_EOD!AD19</f>
        <v>2.08</v>
      </c>
      <c r="M19">
        <f>TPDDL_EOD!AC19+TPDDL_EOD!AD19</f>
        <v>24.92</v>
      </c>
      <c r="N19">
        <f t="shared" si="0"/>
        <v>71.069999999999993</v>
      </c>
      <c r="O19" s="154">
        <f t="shared" si="1"/>
        <v>0.53000000000000114</v>
      </c>
      <c r="P19">
        <v>34.89</v>
      </c>
      <c r="Q19">
        <v>9.6149695224851932</v>
      </c>
      <c r="R19">
        <v>0</v>
      </c>
      <c r="S19">
        <v>2.1722304775148067</v>
      </c>
      <c r="T19">
        <v>24.922800000000002</v>
      </c>
      <c r="U19" s="156">
        <f t="shared" si="2"/>
        <v>71.600000000000009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71.599999999999994</v>
      </c>
      <c r="E20">
        <f>GT!N20</f>
        <v>0</v>
      </c>
      <c r="F20">
        <f t="shared" si="4"/>
        <v>84</v>
      </c>
      <c r="G20">
        <f t="shared" si="5"/>
        <v>71.599999999999994</v>
      </c>
      <c r="H20" s="154"/>
      <c r="I20">
        <f>BRPL_EOD!AC20+BRPL_EOD!AD20</f>
        <v>34.89</v>
      </c>
      <c r="J20">
        <f>BYPL_EOD!AC20+BYPL_EOD!AD20</f>
        <v>9.18</v>
      </c>
      <c r="K20">
        <f>MES_EOD!AC20+MES_EOD!AD20</f>
        <v>0</v>
      </c>
      <c r="L20">
        <f>NDMC_EOD!AC20+NDMC_EOD!AD20</f>
        <v>2.08</v>
      </c>
      <c r="M20">
        <f>TPDDL_EOD!AC20+TPDDL_EOD!AD20</f>
        <v>24.92</v>
      </c>
      <c r="N20">
        <f t="shared" si="0"/>
        <v>71.069999999999993</v>
      </c>
      <c r="O20" s="154">
        <f t="shared" si="1"/>
        <v>0.53000000000000114</v>
      </c>
      <c r="P20">
        <v>34.89</v>
      </c>
      <c r="Q20">
        <v>9.6149695224851932</v>
      </c>
      <c r="R20">
        <v>0</v>
      </c>
      <c r="S20">
        <v>2.1722304775148067</v>
      </c>
      <c r="T20">
        <v>24.922800000000002</v>
      </c>
      <c r="U20" s="156">
        <f t="shared" si="2"/>
        <v>71.600000000000009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71.599999999999994</v>
      </c>
      <c r="E21">
        <f>GT!N21</f>
        <v>0</v>
      </c>
      <c r="F21">
        <f t="shared" si="4"/>
        <v>84</v>
      </c>
      <c r="G21">
        <f t="shared" si="5"/>
        <v>71.599999999999994</v>
      </c>
      <c r="H21" s="154"/>
      <c r="I21">
        <f>BRPL_EOD!AC21+BRPL_EOD!AD21</f>
        <v>34.89</v>
      </c>
      <c r="J21">
        <f>BYPL_EOD!AC21+BYPL_EOD!AD21</f>
        <v>9.18</v>
      </c>
      <c r="K21">
        <f>MES_EOD!AC21+MES_EOD!AD21</f>
        <v>0</v>
      </c>
      <c r="L21">
        <f>NDMC_EOD!AC21+NDMC_EOD!AD21</f>
        <v>2.08</v>
      </c>
      <c r="M21">
        <f>TPDDL_EOD!AC21+TPDDL_EOD!AD21</f>
        <v>24.92</v>
      </c>
      <c r="N21">
        <f t="shared" si="0"/>
        <v>71.069999999999993</v>
      </c>
      <c r="O21" s="154">
        <f t="shared" si="1"/>
        <v>0.53000000000000114</v>
      </c>
      <c r="P21">
        <v>34.89</v>
      </c>
      <c r="Q21">
        <v>9.6149695224851932</v>
      </c>
      <c r="R21">
        <v>0</v>
      </c>
      <c r="S21">
        <v>2.1722304775148067</v>
      </c>
      <c r="T21">
        <v>24.922800000000002</v>
      </c>
      <c r="U21" s="156">
        <f t="shared" si="2"/>
        <v>71.600000000000009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71.599999999999994</v>
      </c>
      <c r="E22">
        <f>GT!N22</f>
        <v>0</v>
      </c>
      <c r="F22">
        <f t="shared" si="4"/>
        <v>84</v>
      </c>
      <c r="G22">
        <f t="shared" si="5"/>
        <v>71.599999999999994</v>
      </c>
      <c r="H22" s="154"/>
      <c r="I22">
        <f>BRPL_EOD!AC22+BRPL_EOD!AD22</f>
        <v>34.89</v>
      </c>
      <c r="J22">
        <f>BYPL_EOD!AC22+BYPL_EOD!AD22</f>
        <v>9.18</v>
      </c>
      <c r="K22">
        <f>MES_EOD!AC22+MES_EOD!AD22</f>
        <v>0</v>
      </c>
      <c r="L22">
        <f>NDMC_EOD!AC22+NDMC_EOD!AD22</f>
        <v>2.08</v>
      </c>
      <c r="M22">
        <f>TPDDL_EOD!AC22+TPDDL_EOD!AD22</f>
        <v>24.92</v>
      </c>
      <c r="N22">
        <f t="shared" si="0"/>
        <v>71.069999999999993</v>
      </c>
      <c r="O22" s="154">
        <f t="shared" si="1"/>
        <v>0.53000000000000114</v>
      </c>
      <c r="P22">
        <v>34.89</v>
      </c>
      <c r="Q22">
        <v>9.6149695224851932</v>
      </c>
      <c r="R22">
        <v>0</v>
      </c>
      <c r="S22">
        <v>2.1722304775148067</v>
      </c>
      <c r="T22">
        <v>24.922800000000002</v>
      </c>
      <c r="U22" s="156">
        <f t="shared" si="2"/>
        <v>71.600000000000009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71.599999999999994</v>
      </c>
      <c r="E23">
        <f>GT!N23</f>
        <v>0</v>
      </c>
      <c r="F23">
        <f t="shared" si="4"/>
        <v>84</v>
      </c>
      <c r="G23">
        <f t="shared" si="5"/>
        <v>71.599999999999994</v>
      </c>
      <c r="H23" s="154"/>
      <c r="I23">
        <f>BRPL_EOD!AC23+BRPL_EOD!AD23</f>
        <v>34.89</v>
      </c>
      <c r="J23">
        <f>BYPL_EOD!AC23+BYPL_EOD!AD23</f>
        <v>9.18</v>
      </c>
      <c r="K23">
        <f>MES_EOD!AC23+MES_EOD!AD23</f>
        <v>0</v>
      </c>
      <c r="L23">
        <f>NDMC_EOD!AC23+NDMC_EOD!AD23</f>
        <v>2.08</v>
      </c>
      <c r="M23">
        <f>TPDDL_EOD!AC23+TPDDL_EOD!AD23</f>
        <v>24.92</v>
      </c>
      <c r="N23">
        <f t="shared" si="0"/>
        <v>71.069999999999993</v>
      </c>
      <c r="O23" s="154">
        <f t="shared" si="1"/>
        <v>0.53000000000000114</v>
      </c>
      <c r="P23">
        <v>34.89</v>
      </c>
      <c r="Q23">
        <v>9.6149695224851932</v>
      </c>
      <c r="R23">
        <v>0</v>
      </c>
      <c r="S23">
        <v>2.1722304775148067</v>
      </c>
      <c r="T23">
        <v>24.922800000000002</v>
      </c>
      <c r="U23" s="156">
        <f t="shared" si="2"/>
        <v>71.600000000000009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71.599999999999994</v>
      </c>
      <c r="E24">
        <f>GT!N24</f>
        <v>0</v>
      </c>
      <c r="F24">
        <f t="shared" si="4"/>
        <v>84</v>
      </c>
      <c r="G24">
        <f t="shared" si="5"/>
        <v>71.599999999999994</v>
      </c>
      <c r="H24" s="154"/>
      <c r="I24">
        <f>BRPL_EOD!AC24+BRPL_EOD!AD24</f>
        <v>34.89</v>
      </c>
      <c r="J24">
        <f>BYPL_EOD!AC24+BYPL_EOD!AD24</f>
        <v>9.18</v>
      </c>
      <c r="K24">
        <f>MES_EOD!AC24+MES_EOD!AD24</f>
        <v>0</v>
      </c>
      <c r="L24">
        <f>NDMC_EOD!AC24+NDMC_EOD!AD24</f>
        <v>2.08</v>
      </c>
      <c r="M24">
        <f>TPDDL_EOD!AC24+TPDDL_EOD!AD24</f>
        <v>24.92</v>
      </c>
      <c r="N24">
        <f t="shared" si="0"/>
        <v>71.069999999999993</v>
      </c>
      <c r="O24" s="154">
        <f t="shared" si="1"/>
        <v>0.53000000000000114</v>
      </c>
      <c r="P24">
        <v>34.89</v>
      </c>
      <c r="Q24">
        <v>9.6149695224851932</v>
      </c>
      <c r="R24">
        <v>0</v>
      </c>
      <c r="S24">
        <v>2.1722304775148067</v>
      </c>
      <c r="T24">
        <v>24.922800000000002</v>
      </c>
      <c r="U24" s="156">
        <f t="shared" si="2"/>
        <v>71.600000000000009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71.599999999999994</v>
      </c>
      <c r="E25">
        <f>GT!N25</f>
        <v>0</v>
      </c>
      <c r="F25">
        <f t="shared" si="4"/>
        <v>84</v>
      </c>
      <c r="G25">
        <f t="shared" si="5"/>
        <v>71.599999999999994</v>
      </c>
      <c r="H25" s="154"/>
      <c r="I25">
        <f>BRPL_EOD!AC25+BRPL_EOD!AD25</f>
        <v>34.89</v>
      </c>
      <c r="J25">
        <f>BYPL_EOD!AC25+BYPL_EOD!AD25</f>
        <v>9.18</v>
      </c>
      <c r="K25">
        <f>MES_EOD!AC25+MES_EOD!AD25</f>
        <v>0</v>
      </c>
      <c r="L25">
        <f>NDMC_EOD!AC25+NDMC_EOD!AD25</f>
        <v>2.08</v>
      </c>
      <c r="M25">
        <f>TPDDL_EOD!AC25+TPDDL_EOD!AD25</f>
        <v>24.92</v>
      </c>
      <c r="N25">
        <f t="shared" si="0"/>
        <v>71.069999999999993</v>
      </c>
      <c r="O25" s="154">
        <f t="shared" si="1"/>
        <v>0.53000000000000114</v>
      </c>
      <c r="P25">
        <v>34.89</v>
      </c>
      <c r="Q25">
        <v>9.6149695224851932</v>
      </c>
      <c r="R25">
        <v>0</v>
      </c>
      <c r="S25">
        <v>2.1722304775148067</v>
      </c>
      <c r="T25">
        <v>24.922800000000002</v>
      </c>
      <c r="U25" s="156">
        <f t="shared" si="2"/>
        <v>71.600000000000009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71.599999999999994</v>
      </c>
      <c r="E26">
        <f>GT!N26</f>
        <v>0</v>
      </c>
      <c r="F26">
        <f t="shared" si="4"/>
        <v>84</v>
      </c>
      <c r="G26">
        <f t="shared" si="5"/>
        <v>71.599999999999994</v>
      </c>
      <c r="H26" s="154"/>
      <c r="I26">
        <f>BRPL_EOD!AC26+BRPL_EOD!AD26</f>
        <v>34.89</v>
      </c>
      <c r="J26">
        <f>BYPL_EOD!AC26+BYPL_EOD!AD26</f>
        <v>9.18</v>
      </c>
      <c r="K26">
        <f>MES_EOD!AC26+MES_EOD!AD26</f>
        <v>0</v>
      </c>
      <c r="L26">
        <f>NDMC_EOD!AC26+NDMC_EOD!AD26</f>
        <v>2.08</v>
      </c>
      <c r="M26">
        <f>TPDDL_EOD!AC26+TPDDL_EOD!AD26</f>
        <v>24.92</v>
      </c>
      <c r="N26">
        <f t="shared" si="0"/>
        <v>71.069999999999993</v>
      </c>
      <c r="O26" s="154">
        <f t="shared" si="1"/>
        <v>0.53000000000000114</v>
      </c>
      <c r="P26">
        <v>34.89</v>
      </c>
      <c r="Q26">
        <v>9.6149695224851932</v>
      </c>
      <c r="R26">
        <v>0</v>
      </c>
      <c r="S26">
        <v>2.1722304775148067</v>
      </c>
      <c r="T26">
        <v>24.922800000000002</v>
      </c>
      <c r="U26" s="156">
        <f t="shared" si="2"/>
        <v>71.600000000000009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71.599999999999994</v>
      </c>
      <c r="E27">
        <f>GT!N27</f>
        <v>0</v>
      </c>
      <c r="F27">
        <f t="shared" si="4"/>
        <v>84</v>
      </c>
      <c r="G27">
        <f t="shared" si="5"/>
        <v>71.599999999999994</v>
      </c>
      <c r="H27" s="154"/>
      <c r="I27">
        <f>BRPL_EOD!AC27+BRPL_EOD!AD27</f>
        <v>34.89</v>
      </c>
      <c r="J27">
        <f>BYPL_EOD!AC27+BYPL_EOD!AD27</f>
        <v>9.18</v>
      </c>
      <c r="K27">
        <f>MES_EOD!AC27+MES_EOD!AD27</f>
        <v>0</v>
      </c>
      <c r="L27">
        <f>NDMC_EOD!AC27+NDMC_EOD!AD27</f>
        <v>2.08</v>
      </c>
      <c r="M27">
        <f>TPDDL_EOD!AC27+TPDDL_EOD!AD27</f>
        <v>24.92</v>
      </c>
      <c r="N27">
        <f t="shared" si="0"/>
        <v>71.069999999999993</v>
      </c>
      <c r="O27" s="154">
        <f t="shared" si="1"/>
        <v>0.53000000000000114</v>
      </c>
      <c r="P27">
        <v>34.89</v>
      </c>
      <c r="Q27">
        <v>9.6149695224851932</v>
      </c>
      <c r="R27">
        <v>0</v>
      </c>
      <c r="S27">
        <v>2.1722304775148067</v>
      </c>
      <c r="T27">
        <v>24.922800000000002</v>
      </c>
      <c r="U27" s="156">
        <f t="shared" si="2"/>
        <v>71.600000000000009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71.599999999999994</v>
      </c>
      <c r="E28">
        <f>GT!N28</f>
        <v>0</v>
      </c>
      <c r="F28">
        <f t="shared" si="4"/>
        <v>84</v>
      </c>
      <c r="G28">
        <f t="shared" si="5"/>
        <v>71.599999999999994</v>
      </c>
      <c r="H28" s="154"/>
      <c r="I28">
        <f>BRPL_EOD!AC28+BRPL_EOD!AD28</f>
        <v>34.89</v>
      </c>
      <c r="J28">
        <f>BYPL_EOD!AC28+BYPL_EOD!AD28</f>
        <v>9.18</v>
      </c>
      <c r="K28">
        <f>MES_EOD!AC28+MES_EOD!AD28</f>
        <v>0</v>
      </c>
      <c r="L28">
        <f>NDMC_EOD!AC28+NDMC_EOD!AD28</f>
        <v>2.08</v>
      </c>
      <c r="M28">
        <f>TPDDL_EOD!AC28+TPDDL_EOD!AD28</f>
        <v>24.92</v>
      </c>
      <c r="N28">
        <f t="shared" si="0"/>
        <v>71.069999999999993</v>
      </c>
      <c r="O28" s="154">
        <f t="shared" si="1"/>
        <v>0.53000000000000114</v>
      </c>
      <c r="P28">
        <v>34.89</v>
      </c>
      <c r="Q28">
        <v>9.6149695224851932</v>
      </c>
      <c r="R28">
        <v>0</v>
      </c>
      <c r="S28">
        <v>2.1722304775148067</v>
      </c>
      <c r="T28">
        <v>24.922800000000002</v>
      </c>
      <c r="U28" s="156">
        <f t="shared" si="2"/>
        <v>71.600000000000009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71.599999999999994</v>
      </c>
      <c r="E29">
        <f>GT!N29</f>
        <v>0</v>
      </c>
      <c r="F29">
        <f t="shared" si="4"/>
        <v>84</v>
      </c>
      <c r="G29">
        <f t="shared" si="5"/>
        <v>71.599999999999994</v>
      </c>
      <c r="H29" s="154"/>
      <c r="I29">
        <f>BRPL_EOD!AC29+BRPL_EOD!AD29</f>
        <v>30</v>
      </c>
      <c r="J29">
        <f>BYPL_EOD!AC29+BYPL_EOD!AD29</f>
        <v>13.26</v>
      </c>
      <c r="K29">
        <f>MES_EOD!AC29+MES_EOD!AD29</f>
        <v>0</v>
      </c>
      <c r="L29">
        <f>NDMC_EOD!AC29+NDMC_EOD!AD29</f>
        <v>2.88</v>
      </c>
      <c r="M29">
        <f>TPDDL_EOD!AC29+TPDDL_EOD!AD29</f>
        <v>24.92</v>
      </c>
      <c r="N29">
        <f t="shared" si="0"/>
        <v>71.06</v>
      </c>
      <c r="O29" s="154">
        <f t="shared" si="1"/>
        <v>0.53999999999999204</v>
      </c>
      <c r="P29">
        <v>30.30253413743938</v>
      </c>
      <c r="Q29">
        <v>13.452670921671672</v>
      </c>
      <c r="R29">
        <v>0</v>
      </c>
      <c r="S29">
        <v>2.9219949408889363</v>
      </c>
      <c r="T29">
        <v>24.922800000000002</v>
      </c>
      <c r="U29" s="156">
        <f t="shared" si="2"/>
        <v>71.599999999999994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71.599999999999994</v>
      </c>
      <c r="E30">
        <f>GT!N30</f>
        <v>0</v>
      </c>
      <c r="F30">
        <f t="shared" si="4"/>
        <v>84</v>
      </c>
      <c r="G30">
        <f t="shared" si="5"/>
        <v>71.599999999999994</v>
      </c>
      <c r="H30" s="154"/>
      <c r="I30">
        <f>BRPL_EOD!AC30+BRPL_EOD!AD30</f>
        <v>30</v>
      </c>
      <c r="J30">
        <f>BYPL_EOD!AC30+BYPL_EOD!AD30</f>
        <v>13.26</v>
      </c>
      <c r="K30">
        <f>MES_EOD!AC30+MES_EOD!AD30</f>
        <v>0</v>
      </c>
      <c r="L30">
        <f>NDMC_EOD!AC30+NDMC_EOD!AD30</f>
        <v>2.88</v>
      </c>
      <c r="M30">
        <f>TPDDL_EOD!AC30+TPDDL_EOD!AD30</f>
        <v>24.92</v>
      </c>
      <c r="N30">
        <f t="shared" si="0"/>
        <v>71.06</v>
      </c>
      <c r="O30" s="154">
        <f t="shared" si="1"/>
        <v>0.53999999999999204</v>
      </c>
      <c r="P30">
        <v>30.30253413743938</v>
      </c>
      <c r="Q30">
        <v>13.452670921671672</v>
      </c>
      <c r="R30">
        <v>0</v>
      </c>
      <c r="S30">
        <v>2.9219949408889363</v>
      </c>
      <c r="T30">
        <v>24.922800000000002</v>
      </c>
      <c r="U30" s="156">
        <f t="shared" si="2"/>
        <v>71.599999999999994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71.599999999999994</v>
      </c>
      <c r="E31">
        <f>GT!N31</f>
        <v>0</v>
      </c>
      <c r="F31">
        <f t="shared" si="4"/>
        <v>84</v>
      </c>
      <c r="G31">
        <f t="shared" si="5"/>
        <v>71.599999999999994</v>
      </c>
      <c r="H31" s="154"/>
      <c r="I31">
        <f>BRPL_EOD!AC31+BRPL_EOD!AD31</f>
        <v>30</v>
      </c>
      <c r="J31">
        <f>BYPL_EOD!AC31+BYPL_EOD!AD31</f>
        <v>13.26</v>
      </c>
      <c r="K31">
        <f>MES_EOD!AC31+MES_EOD!AD31</f>
        <v>0</v>
      </c>
      <c r="L31">
        <f>NDMC_EOD!AC31+NDMC_EOD!AD31</f>
        <v>2.88</v>
      </c>
      <c r="M31">
        <f>TPDDL_EOD!AC31+TPDDL_EOD!AD31</f>
        <v>24.92</v>
      </c>
      <c r="N31">
        <f t="shared" si="0"/>
        <v>71.06</v>
      </c>
      <c r="O31" s="154">
        <f t="shared" si="1"/>
        <v>0.53999999999999204</v>
      </c>
      <c r="P31">
        <v>30.30253413743938</v>
      </c>
      <c r="Q31">
        <v>13.452670921671672</v>
      </c>
      <c r="R31">
        <v>0</v>
      </c>
      <c r="S31">
        <v>2.9219949408889363</v>
      </c>
      <c r="T31">
        <v>24.922800000000002</v>
      </c>
      <c r="U31" s="156">
        <f t="shared" si="2"/>
        <v>71.599999999999994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71.599999999999994</v>
      </c>
      <c r="E32">
        <f>GT!N32</f>
        <v>0</v>
      </c>
      <c r="F32">
        <f t="shared" si="4"/>
        <v>84</v>
      </c>
      <c r="G32">
        <f t="shared" si="5"/>
        <v>71.599999999999994</v>
      </c>
      <c r="H32" s="154"/>
      <c r="I32">
        <f>BRPL_EOD!AC32+BRPL_EOD!AD32</f>
        <v>30</v>
      </c>
      <c r="J32">
        <f>BYPL_EOD!AC32+BYPL_EOD!AD32</f>
        <v>13.26</v>
      </c>
      <c r="K32">
        <f>MES_EOD!AC32+MES_EOD!AD32</f>
        <v>0</v>
      </c>
      <c r="L32">
        <f>NDMC_EOD!AC32+NDMC_EOD!AD32</f>
        <v>2.88</v>
      </c>
      <c r="M32">
        <f>TPDDL_EOD!AC32+TPDDL_EOD!AD32</f>
        <v>24.92</v>
      </c>
      <c r="N32">
        <f t="shared" si="0"/>
        <v>71.06</v>
      </c>
      <c r="O32" s="154">
        <f t="shared" si="1"/>
        <v>0.53999999999999204</v>
      </c>
      <c r="P32">
        <v>30.30253413743938</v>
      </c>
      <c r="Q32">
        <v>13.452670921671672</v>
      </c>
      <c r="R32">
        <v>0</v>
      </c>
      <c r="S32">
        <v>2.9219949408889363</v>
      </c>
      <c r="T32">
        <v>24.922800000000002</v>
      </c>
      <c r="U32" s="156">
        <f t="shared" si="2"/>
        <v>71.599999999999994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71.599999999999994</v>
      </c>
      <c r="E33">
        <f>GT!N33</f>
        <v>0</v>
      </c>
      <c r="F33">
        <f t="shared" si="4"/>
        <v>84</v>
      </c>
      <c r="G33">
        <f t="shared" si="5"/>
        <v>71.599999999999994</v>
      </c>
      <c r="H33" s="154"/>
      <c r="I33">
        <f>BRPL_EOD!AC33+BRPL_EOD!AD33</f>
        <v>30</v>
      </c>
      <c r="J33">
        <f>BYPL_EOD!AC33+BYPL_EOD!AD33</f>
        <v>13.26</v>
      </c>
      <c r="K33">
        <f>MES_EOD!AC33+MES_EOD!AD33</f>
        <v>0</v>
      </c>
      <c r="L33">
        <f>NDMC_EOD!AC33+NDMC_EOD!AD33</f>
        <v>2.88</v>
      </c>
      <c r="M33">
        <f>TPDDL_EOD!AC33+TPDDL_EOD!AD33</f>
        <v>24.92</v>
      </c>
      <c r="N33">
        <f t="shared" si="0"/>
        <v>71.06</v>
      </c>
      <c r="O33" s="154">
        <f t="shared" si="1"/>
        <v>0.53999999999999204</v>
      </c>
      <c r="P33">
        <v>30.30253413743938</v>
      </c>
      <c r="Q33">
        <v>13.452670921671672</v>
      </c>
      <c r="R33">
        <v>0</v>
      </c>
      <c r="S33">
        <v>2.9219949408889363</v>
      </c>
      <c r="T33">
        <v>24.922800000000002</v>
      </c>
      <c r="U33" s="156">
        <f t="shared" si="2"/>
        <v>71.599999999999994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71.599999999999994</v>
      </c>
      <c r="E34">
        <f>GT!N34</f>
        <v>0</v>
      </c>
      <c r="F34">
        <f t="shared" si="4"/>
        <v>84</v>
      </c>
      <c r="G34">
        <f t="shared" si="5"/>
        <v>71.599999999999994</v>
      </c>
      <c r="H34" s="154"/>
      <c r="I34">
        <f>BRPL_EOD!AC34+BRPL_EOD!AD34</f>
        <v>30</v>
      </c>
      <c r="J34">
        <f>BYPL_EOD!AC34+BYPL_EOD!AD34</f>
        <v>13.26</v>
      </c>
      <c r="K34">
        <f>MES_EOD!AC34+MES_EOD!AD34</f>
        <v>0</v>
      </c>
      <c r="L34">
        <f>NDMC_EOD!AC34+NDMC_EOD!AD34</f>
        <v>2.88</v>
      </c>
      <c r="M34">
        <f>TPDDL_EOD!AC34+TPDDL_EOD!AD34</f>
        <v>24.92</v>
      </c>
      <c r="N34">
        <f t="shared" si="0"/>
        <v>71.06</v>
      </c>
      <c r="O34" s="154">
        <f t="shared" si="1"/>
        <v>0.53999999999999204</v>
      </c>
      <c r="P34">
        <v>30.30253413743938</v>
      </c>
      <c r="Q34">
        <v>13.452670921671672</v>
      </c>
      <c r="R34">
        <v>0</v>
      </c>
      <c r="S34">
        <v>2.9219949408889363</v>
      </c>
      <c r="T34">
        <v>24.922800000000002</v>
      </c>
      <c r="U34" s="156">
        <f t="shared" si="2"/>
        <v>71.599999999999994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70.599999999999994</v>
      </c>
      <c r="E35">
        <f>GT!N35</f>
        <v>0</v>
      </c>
      <c r="F35">
        <f t="shared" si="4"/>
        <v>84</v>
      </c>
      <c r="G35">
        <f t="shared" si="5"/>
        <v>70.599999999999994</v>
      </c>
      <c r="H35" s="154"/>
      <c r="I35">
        <f>BRPL_EOD!AC35+BRPL_EOD!AD35</f>
        <v>30</v>
      </c>
      <c r="J35">
        <f>BYPL_EOD!AC35+BYPL_EOD!AD35</f>
        <v>12.44</v>
      </c>
      <c r="K35">
        <f>MES_EOD!AC35+MES_EOD!AD35</f>
        <v>0</v>
      </c>
      <c r="L35">
        <f>NDMC_EOD!AC35+NDMC_EOD!AD35</f>
        <v>2.7</v>
      </c>
      <c r="M35">
        <f>TPDDL_EOD!AC35+TPDDL_EOD!AD35</f>
        <v>24.92</v>
      </c>
      <c r="N35">
        <f t="shared" si="0"/>
        <v>70.06</v>
      </c>
      <c r="O35" s="154">
        <f t="shared" si="1"/>
        <v>0.53999999999999204</v>
      </c>
      <c r="P35">
        <v>30.300827471950171</v>
      </c>
      <c r="Q35">
        <v>12.634069560831067</v>
      </c>
      <c r="R35">
        <v>0</v>
      </c>
      <c r="S35">
        <v>2.742302967218754</v>
      </c>
      <c r="T35">
        <v>24.922800000000002</v>
      </c>
      <c r="U35" s="156">
        <f t="shared" si="2"/>
        <v>70.599999999999994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70.599999999999994</v>
      </c>
      <c r="E36">
        <f>GT!N36</f>
        <v>0</v>
      </c>
      <c r="F36">
        <f t="shared" si="4"/>
        <v>84</v>
      </c>
      <c r="G36">
        <f t="shared" si="5"/>
        <v>70.599999999999994</v>
      </c>
      <c r="H36" s="154"/>
      <c r="I36">
        <f>BRPL_EOD!AC36+BRPL_EOD!AD36</f>
        <v>30</v>
      </c>
      <c r="J36">
        <f>BYPL_EOD!AC36+BYPL_EOD!AD36</f>
        <v>12.44</v>
      </c>
      <c r="K36">
        <f>MES_EOD!AC36+MES_EOD!AD36</f>
        <v>0</v>
      </c>
      <c r="L36">
        <f>NDMC_EOD!AC36+NDMC_EOD!AD36</f>
        <v>2.7</v>
      </c>
      <c r="M36">
        <f>TPDDL_EOD!AC36+TPDDL_EOD!AD36</f>
        <v>24.92</v>
      </c>
      <c r="N36">
        <f t="shared" si="0"/>
        <v>70.06</v>
      </c>
      <c r="O36" s="154">
        <f t="shared" si="1"/>
        <v>0.53999999999999204</v>
      </c>
      <c r="P36">
        <v>30.300827471950171</v>
      </c>
      <c r="Q36">
        <v>12.634069560831067</v>
      </c>
      <c r="R36">
        <v>0</v>
      </c>
      <c r="S36">
        <v>2.742302967218754</v>
      </c>
      <c r="T36">
        <v>24.922800000000002</v>
      </c>
      <c r="U36" s="156">
        <f t="shared" si="2"/>
        <v>70.599999999999994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70.599999999999994</v>
      </c>
      <c r="E37">
        <f>GT!N37</f>
        <v>0</v>
      </c>
      <c r="F37">
        <f t="shared" si="4"/>
        <v>84</v>
      </c>
      <c r="G37">
        <f t="shared" si="5"/>
        <v>70.599999999999994</v>
      </c>
      <c r="H37" s="154"/>
      <c r="I37">
        <f>BRPL_EOD!AC37+BRPL_EOD!AD37</f>
        <v>30</v>
      </c>
      <c r="J37">
        <f>BYPL_EOD!AC37+BYPL_EOD!AD37</f>
        <v>12.44</v>
      </c>
      <c r="K37">
        <f>MES_EOD!AC37+MES_EOD!AD37</f>
        <v>0</v>
      </c>
      <c r="L37">
        <f>NDMC_EOD!AC37+NDMC_EOD!AD37</f>
        <v>2.7</v>
      </c>
      <c r="M37">
        <f>TPDDL_EOD!AC37+TPDDL_EOD!AD37</f>
        <v>24.92</v>
      </c>
      <c r="N37">
        <f t="shared" si="0"/>
        <v>70.06</v>
      </c>
      <c r="O37" s="154">
        <f t="shared" si="1"/>
        <v>0.53999999999999204</v>
      </c>
      <c r="P37">
        <v>30.300827471950171</v>
      </c>
      <c r="Q37">
        <v>12.634069560831067</v>
      </c>
      <c r="R37">
        <v>0</v>
      </c>
      <c r="S37">
        <v>2.742302967218754</v>
      </c>
      <c r="T37">
        <v>24.922800000000002</v>
      </c>
      <c r="U37" s="156">
        <f t="shared" si="2"/>
        <v>70.599999999999994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70.599999999999994</v>
      </c>
      <c r="E38">
        <f>GT!N38</f>
        <v>0</v>
      </c>
      <c r="F38">
        <f t="shared" si="4"/>
        <v>84</v>
      </c>
      <c r="G38">
        <f t="shared" si="5"/>
        <v>70.599999999999994</v>
      </c>
      <c r="H38" s="154"/>
      <c r="I38">
        <f>BRPL_EOD!AC38+BRPL_EOD!AD38</f>
        <v>30</v>
      </c>
      <c r="J38">
        <f>BYPL_EOD!AC38+BYPL_EOD!AD38</f>
        <v>12.44</v>
      </c>
      <c r="K38">
        <f>MES_EOD!AC38+MES_EOD!AD38</f>
        <v>0</v>
      </c>
      <c r="L38">
        <f>NDMC_EOD!AC38+NDMC_EOD!AD38</f>
        <v>2.7</v>
      </c>
      <c r="M38">
        <f>TPDDL_EOD!AC38+TPDDL_EOD!AD38</f>
        <v>24.92</v>
      </c>
      <c r="N38">
        <f t="shared" si="0"/>
        <v>70.06</v>
      </c>
      <c r="O38" s="154">
        <f t="shared" si="1"/>
        <v>0.53999999999999204</v>
      </c>
      <c r="P38">
        <v>30.300827471950171</v>
      </c>
      <c r="Q38">
        <v>12.634069560831067</v>
      </c>
      <c r="R38">
        <v>0</v>
      </c>
      <c r="S38">
        <v>2.742302967218754</v>
      </c>
      <c r="T38">
        <v>24.922800000000002</v>
      </c>
      <c r="U38" s="156">
        <f t="shared" si="2"/>
        <v>70.599999999999994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70.3</v>
      </c>
      <c r="E39">
        <f>GT!N39</f>
        <v>0</v>
      </c>
      <c r="F39">
        <f t="shared" si="4"/>
        <v>84</v>
      </c>
      <c r="G39">
        <f t="shared" si="5"/>
        <v>70.3</v>
      </c>
      <c r="H39" s="154"/>
      <c r="I39">
        <f>BRPL_EOD!AC39+BRPL_EOD!AD39</f>
        <v>30</v>
      </c>
      <c r="J39">
        <f>BYPL_EOD!AC39+BYPL_EOD!AD39</f>
        <v>12.44</v>
      </c>
      <c r="K39">
        <f>MES_EOD!AC39+MES_EOD!AD39</f>
        <v>0</v>
      </c>
      <c r="L39">
        <f>NDMC_EOD!AC39+NDMC_EOD!AD39</f>
        <v>2.7</v>
      </c>
      <c r="M39">
        <f>TPDDL_EOD!AC39+TPDDL_EOD!AD39</f>
        <v>24.92</v>
      </c>
      <c r="N39">
        <f t="shared" si="0"/>
        <v>70.06</v>
      </c>
      <c r="O39" s="154">
        <f t="shared" si="1"/>
        <v>0.23999999999999488</v>
      </c>
      <c r="P39">
        <v>30.133497851117625</v>
      </c>
      <c r="Q39">
        <v>12.525144202052232</v>
      </c>
      <c r="R39">
        <v>0</v>
      </c>
      <c r="S39">
        <v>2.7185579468301402</v>
      </c>
      <c r="T39">
        <v>24.922800000000002</v>
      </c>
      <c r="U39" s="156">
        <f t="shared" si="2"/>
        <v>70.3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70.3</v>
      </c>
      <c r="E40">
        <f>GT!N40</f>
        <v>0</v>
      </c>
      <c r="F40">
        <f t="shared" si="4"/>
        <v>84</v>
      </c>
      <c r="G40">
        <f t="shared" si="5"/>
        <v>70.3</v>
      </c>
      <c r="H40" s="154"/>
      <c r="I40">
        <f>BRPL_EOD!AC40+BRPL_EOD!AD40</f>
        <v>30</v>
      </c>
      <c r="J40">
        <f>BYPL_EOD!AC40+BYPL_EOD!AD40</f>
        <v>12.44</v>
      </c>
      <c r="K40">
        <f>MES_EOD!AC40+MES_EOD!AD40</f>
        <v>0</v>
      </c>
      <c r="L40">
        <f>NDMC_EOD!AC40+NDMC_EOD!AD40</f>
        <v>2.7</v>
      </c>
      <c r="M40">
        <f>TPDDL_EOD!AC40+TPDDL_EOD!AD40</f>
        <v>24.92</v>
      </c>
      <c r="N40">
        <f t="shared" si="0"/>
        <v>70.06</v>
      </c>
      <c r="O40" s="154">
        <f t="shared" si="1"/>
        <v>0.23999999999999488</v>
      </c>
      <c r="P40">
        <v>30.133497851117625</v>
      </c>
      <c r="Q40">
        <v>12.525144202052232</v>
      </c>
      <c r="R40">
        <v>0</v>
      </c>
      <c r="S40">
        <v>2.7185579468301402</v>
      </c>
      <c r="T40">
        <v>24.922800000000002</v>
      </c>
      <c r="U40" s="156">
        <f t="shared" si="2"/>
        <v>70.3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70.3</v>
      </c>
      <c r="E41">
        <f>GT!N41</f>
        <v>0</v>
      </c>
      <c r="F41">
        <f t="shared" si="4"/>
        <v>84</v>
      </c>
      <c r="G41">
        <f t="shared" si="5"/>
        <v>70.3</v>
      </c>
      <c r="H41" s="154"/>
      <c r="I41">
        <f>BRPL_EOD!AC41+BRPL_EOD!AD41</f>
        <v>30</v>
      </c>
      <c r="J41">
        <f>BYPL_EOD!AC41+BYPL_EOD!AD41</f>
        <v>12.44</v>
      </c>
      <c r="K41">
        <f>MES_EOD!AC41+MES_EOD!AD41</f>
        <v>0</v>
      </c>
      <c r="L41">
        <f>NDMC_EOD!AC41+NDMC_EOD!AD41</f>
        <v>2.7</v>
      </c>
      <c r="M41">
        <f>TPDDL_EOD!AC41+TPDDL_EOD!AD41</f>
        <v>24.92</v>
      </c>
      <c r="N41">
        <f t="shared" si="0"/>
        <v>70.06</v>
      </c>
      <c r="O41" s="154">
        <f t="shared" si="1"/>
        <v>0.23999999999999488</v>
      </c>
      <c r="P41">
        <v>30.133497851117625</v>
      </c>
      <c r="Q41">
        <v>12.525144202052232</v>
      </c>
      <c r="R41">
        <v>0</v>
      </c>
      <c r="S41">
        <v>2.7185579468301402</v>
      </c>
      <c r="T41">
        <v>24.922800000000002</v>
      </c>
      <c r="U41" s="156">
        <f t="shared" si="2"/>
        <v>70.3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70.3</v>
      </c>
      <c r="E42">
        <f>GT!N42</f>
        <v>0</v>
      </c>
      <c r="F42">
        <f t="shared" si="4"/>
        <v>84</v>
      </c>
      <c r="G42">
        <f t="shared" si="5"/>
        <v>70.3</v>
      </c>
      <c r="H42" s="154"/>
      <c r="I42">
        <f>BRPL_EOD!AC42+BRPL_EOD!AD42</f>
        <v>30</v>
      </c>
      <c r="J42">
        <f>BYPL_EOD!AC42+BYPL_EOD!AD42</f>
        <v>12.44</v>
      </c>
      <c r="K42">
        <f>MES_EOD!AC42+MES_EOD!AD42</f>
        <v>0</v>
      </c>
      <c r="L42">
        <f>NDMC_EOD!AC42+NDMC_EOD!AD42</f>
        <v>2.7</v>
      </c>
      <c r="M42">
        <f>TPDDL_EOD!AC42+TPDDL_EOD!AD42</f>
        <v>24.92</v>
      </c>
      <c r="N42">
        <f t="shared" si="0"/>
        <v>70.06</v>
      </c>
      <c r="O42" s="154">
        <f t="shared" si="1"/>
        <v>0.23999999999999488</v>
      </c>
      <c r="P42">
        <v>30.133497851117625</v>
      </c>
      <c r="Q42">
        <v>12.525144202052232</v>
      </c>
      <c r="R42">
        <v>0</v>
      </c>
      <c r="S42">
        <v>2.7185579468301402</v>
      </c>
      <c r="T42">
        <v>24.922800000000002</v>
      </c>
      <c r="U42" s="156">
        <f t="shared" si="2"/>
        <v>70.3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70.3</v>
      </c>
      <c r="E43">
        <f>GT!N43</f>
        <v>0</v>
      </c>
      <c r="F43">
        <f t="shared" si="4"/>
        <v>84</v>
      </c>
      <c r="G43">
        <f t="shared" si="5"/>
        <v>70.3</v>
      </c>
      <c r="H43" s="154"/>
      <c r="I43">
        <f>BRPL_EOD!AC43+BRPL_EOD!AD43</f>
        <v>30</v>
      </c>
      <c r="J43">
        <f>BYPL_EOD!AC43+BYPL_EOD!AD43</f>
        <v>12.44</v>
      </c>
      <c r="K43">
        <f>MES_EOD!AC43+MES_EOD!AD43</f>
        <v>0</v>
      </c>
      <c r="L43">
        <f>NDMC_EOD!AC43+NDMC_EOD!AD43</f>
        <v>2.7</v>
      </c>
      <c r="M43">
        <f>TPDDL_EOD!AC43+TPDDL_EOD!AD43</f>
        <v>24.92</v>
      </c>
      <c r="N43">
        <f t="shared" si="0"/>
        <v>70.06</v>
      </c>
      <c r="O43" s="154">
        <f t="shared" si="1"/>
        <v>0.23999999999999488</v>
      </c>
      <c r="P43">
        <v>30.133497851117625</v>
      </c>
      <c r="Q43">
        <v>12.525144202052232</v>
      </c>
      <c r="R43">
        <v>0</v>
      </c>
      <c r="S43">
        <v>2.7185579468301402</v>
      </c>
      <c r="T43">
        <v>24.922800000000002</v>
      </c>
      <c r="U43" s="156">
        <f t="shared" si="2"/>
        <v>70.3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70.3</v>
      </c>
      <c r="E44">
        <f>GT!N44</f>
        <v>0</v>
      </c>
      <c r="F44">
        <f t="shared" si="4"/>
        <v>84</v>
      </c>
      <c r="G44">
        <f t="shared" si="5"/>
        <v>70.3</v>
      </c>
      <c r="H44" s="154"/>
      <c r="I44">
        <f>BRPL_EOD!AC44+BRPL_EOD!AD44</f>
        <v>30</v>
      </c>
      <c r="J44">
        <f>BYPL_EOD!AC44+BYPL_EOD!AD44</f>
        <v>12.44</v>
      </c>
      <c r="K44">
        <f>MES_EOD!AC44+MES_EOD!AD44</f>
        <v>0</v>
      </c>
      <c r="L44">
        <f>NDMC_EOD!AC44+NDMC_EOD!AD44</f>
        <v>2.7</v>
      </c>
      <c r="M44">
        <f>TPDDL_EOD!AC44+TPDDL_EOD!AD44</f>
        <v>24.92</v>
      </c>
      <c r="N44">
        <f t="shared" si="0"/>
        <v>70.06</v>
      </c>
      <c r="O44" s="154">
        <f t="shared" si="1"/>
        <v>0.23999999999999488</v>
      </c>
      <c r="P44">
        <v>30.133497851117625</v>
      </c>
      <c r="Q44">
        <v>12.525144202052232</v>
      </c>
      <c r="R44">
        <v>0</v>
      </c>
      <c r="S44">
        <v>2.7185579468301402</v>
      </c>
      <c r="T44">
        <v>24.922800000000002</v>
      </c>
      <c r="U44" s="156">
        <f t="shared" si="2"/>
        <v>70.3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70.3</v>
      </c>
      <c r="E45">
        <f>GT!N45</f>
        <v>0</v>
      </c>
      <c r="F45">
        <f t="shared" si="4"/>
        <v>84</v>
      </c>
      <c r="G45">
        <f t="shared" si="5"/>
        <v>70.3</v>
      </c>
      <c r="H45" s="154"/>
      <c r="I45">
        <f>BRPL_EOD!AC45+BRPL_EOD!AD45</f>
        <v>27.65</v>
      </c>
      <c r="J45">
        <f>BYPL_EOD!AC45+BYPL_EOD!AD45</f>
        <v>17.61</v>
      </c>
      <c r="K45">
        <f>MES_EOD!AC45+MES_EOD!AD45</f>
        <v>0</v>
      </c>
      <c r="L45">
        <f>NDMC_EOD!AC45+NDMC_EOD!AD45</f>
        <v>1.91</v>
      </c>
      <c r="M45">
        <f>TPDDL_EOD!AC45+TPDDL_EOD!AD45</f>
        <v>22.97</v>
      </c>
      <c r="N45">
        <f t="shared" si="0"/>
        <v>70.139999999999986</v>
      </c>
      <c r="O45" s="154">
        <f t="shared" si="1"/>
        <v>0.1600000000000108</v>
      </c>
      <c r="P45">
        <v>27.713073852295413</v>
      </c>
      <c r="Q45">
        <v>17.650171086398633</v>
      </c>
      <c r="R45">
        <v>0</v>
      </c>
      <c r="S45">
        <v>1.9143570002851442</v>
      </c>
      <c r="T45">
        <v>23.022398061020819</v>
      </c>
      <c r="U45" s="156">
        <f t="shared" si="2"/>
        <v>70.300000000000011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69.3</v>
      </c>
      <c r="E46">
        <f>GT!N46</f>
        <v>0</v>
      </c>
      <c r="F46">
        <f t="shared" si="4"/>
        <v>84</v>
      </c>
      <c r="G46">
        <f t="shared" si="5"/>
        <v>69.3</v>
      </c>
      <c r="H46" s="154"/>
      <c r="I46">
        <f>BRPL_EOD!AC46+BRPL_EOD!AD46</f>
        <v>27.26</v>
      </c>
      <c r="J46">
        <f>BYPL_EOD!AC46+BYPL_EOD!AD46</f>
        <v>17.36</v>
      </c>
      <c r="K46">
        <f>MES_EOD!AC46+MES_EOD!AD46</f>
        <v>0</v>
      </c>
      <c r="L46">
        <f>NDMC_EOD!AC46+NDMC_EOD!AD46</f>
        <v>1.89</v>
      </c>
      <c r="M46">
        <f>TPDDL_EOD!AC46+TPDDL_EOD!AD46</f>
        <v>22.65</v>
      </c>
      <c r="N46">
        <f t="shared" si="0"/>
        <v>69.16</v>
      </c>
      <c r="O46" s="154">
        <f t="shared" si="1"/>
        <v>0.14000000000000057</v>
      </c>
      <c r="P46">
        <v>27.315182186234818</v>
      </c>
      <c r="Q46">
        <v>17.395141700404857</v>
      </c>
      <c r="R46">
        <v>0</v>
      </c>
      <c r="S46">
        <v>1.8938259109311739</v>
      </c>
      <c r="T46">
        <v>22.695850202429149</v>
      </c>
      <c r="U46" s="156">
        <f t="shared" si="2"/>
        <v>69.3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69.3</v>
      </c>
      <c r="E47">
        <f>GT!N47</f>
        <v>0</v>
      </c>
      <c r="F47">
        <f t="shared" si="4"/>
        <v>84</v>
      </c>
      <c r="G47">
        <f t="shared" si="5"/>
        <v>69.3</v>
      </c>
      <c r="H47" s="154"/>
      <c r="I47">
        <f>BRPL_EOD!AC47+BRPL_EOD!AD47</f>
        <v>30</v>
      </c>
      <c r="J47">
        <f>BYPL_EOD!AC47+BYPL_EOD!AD47</f>
        <v>12</v>
      </c>
      <c r="K47">
        <f>MES_EOD!AC47+MES_EOD!AD47</f>
        <v>0</v>
      </c>
      <c r="L47">
        <f>NDMC_EOD!AC47+NDMC_EOD!AD47</f>
        <v>2.14</v>
      </c>
      <c r="M47">
        <f>TPDDL_EOD!AC47+TPDDL_EOD!AD47</f>
        <v>24.92</v>
      </c>
      <c r="N47">
        <f t="shared" si="0"/>
        <v>69.06</v>
      </c>
      <c r="O47" s="154">
        <f t="shared" si="1"/>
        <v>0.23999999999999488</v>
      </c>
      <c r="P47">
        <v>30.133182550427506</v>
      </c>
      <c r="Q47">
        <v>12.084416246815021</v>
      </c>
      <c r="R47">
        <v>0</v>
      </c>
      <c r="S47">
        <v>2.1596012027574689</v>
      </c>
      <c r="T47">
        <v>24.922800000000002</v>
      </c>
      <c r="U47" s="156">
        <f t="shared" si="2"/>
        <v>69.300000000000011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69.3</v>
      </c>
      <c r="E48">
        <f>GT!N48</f>
        <v>0</v>
      </c>
      <c r="F48">
        <f t="shared" si="4"/>
        <v>84</v>
      </c>
      <c r="G48">
        <f t="shared" si="5"/>
        <v>69.3</v>
      </c>
      <c r="H48" s="154"/>
      <c r="I48">
        <f>BRPL_EOD!AC48+BRPL_EOD!AD48</f>
        <v>30</v>
      </c>
      <c r="J48">
        <f>BYPL_EOD!AC48+BYPL_EOD!AD48</f>
        <v>12</v>
      </c>
      <c r="K48">
        <f>MES_EOD!AC48+MES_EOD!AD48</f>
        <v>0</v>
      </c>
      <c r="L48">
        <f>NDMC_EOD!AC48+NDMC_EOD!AD48</f>
        <v>2.14</v>
      </c>
      <c r="M48">
        <f>TPDDL_EOD!AC48+TPDDL_EOD!AD48</f>
        <v>24.92</v>
      </c>
      <c r="N48">
        <f t="shared" si="0"/>
        <v>69.06</v>
      </c>
      <c r="O48" s="154">
        <f t="shared" si="1"/>
        <v>0.23999999999999488</v>
      </c>
      <c r="P48">
        <v>30.133182550427506</v>
      </c>
      <c r="Q48">
        <v>12.084416246815021</v>
      </c>
      <c r="R48">
        <v>0</v>
      </c>
      <c r="S48">
        <v>2.1596012027574689</v>
      </c>
      <c r="T48">
        <v>24.922800000000002</v>
      </c>
      <c r="U48" s="156">
        <f t="shared" si="2"/>
        <v>69.300000000000011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68.3</v>
      </c>
      <c r="E49">
        <f>GT!N49</f>
        <v>0</v>
      </c>
      <c r="F49">
        <f t="shared" si="4"/>
        <v>84</v>
      </c>
      <c r="G49">
        <f t="shared" si="5"/>
        <v>68.3</v>
      </c>
      <c r="H49" s="154"/>
      <c r="I49">
        <f>BRPL_EOD!AC49+BRPL_EOD!AD49</f>
        <v>29.6</v>
      </c>
      <c r="J49">
        <f>BYPL_EOD!AC49+BYPL_EOD!AD49</f>
        <v>11.84</v>
      </c>
      <c r="K49">
        <f>MES_EOD!AC49+MES_EOD!AD49</f>
        <v>0</v>
      </c>
      <c r="L49">
        <f>NDMC_EOD!AC49+NDMC_EOD!AD49</f>
        <v>2.0499999999999998</v>
      </c>
      <c r="M49">
        <f>TPDDL_EOD!AC49+TPDDL_EOD!AD49</f>
        <v>24.59</v>
      </c>
      <c r="N49">
        <f t="shared" si="0"/>
        <v>68.08</v>
      </c>
      <c r="O49" s="154">
        <f t="shared" si="1"/>
        <v>0.21999999999999886</v>
      </c>
      <c r="P49">
        <v>29.695652173913043</v>
      </c>
      <c r="Q49">
        <v>11.878260869565217</v>
      </c>
      <c r="R49">
        <v>0</v>
      </c>
      <c r="S49">
        <v>2.0566245593419503</v>
      </c>
      <c r="T49">
        <v>24.669462397179789</v>
      </c>
      <c r="U49" s="156">
        <f t="shared" si="2"/>
        <v>68.3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68.3</v>
      </c>
      <c r="E50">
        <f>GT!N50</f>
        <v>0</v>
      </c>
      <c r="F50">
        <f t="shared" si="4"/>
        <v>84</v>
      </c>
      <c r="G50">
        <f t="shared" si="5"/>
        <v>68.3</v>
      </c>
      <c r="H50" s="154"/>
      <c r="I50">
        <f>BRPL_EOD!AC50+BRPL_EOD!AD50</f>
        <v>29.6</v>
      </c>
      <c r="J50">
        <f>BYPL_EOD!AC50+BYPL_EOD!AD50</f>
        <v>11.84</v>
      </c>
      <c r="K50">
        <f>MES_EOD!AC50+MES_EOD!AD50</f>
        <v>0</v>
      </c>
      <c r="L50">
        <f>NDMC_EOD!AC50+NDMC_EOD!AD50</f>
        <v>2.0499999999999998</v>
      </c>
      <c r="M50">
        <f>TPDDL_EOD!AC50+TPDDL_EOD!AD50</f>
        <v>24.59</v>
      </c>
      <c r="N50">
        <f t="shared" si="0"/>
        <v>68.08</v>
      </c>
      <c r="O50" s="154">
        <f t="shared" si="1"/>
        <v>0.21999999999999886</v>
      </c>
      <c r="P50">
        <v>29.695652173913043</v>
      </c>
      <c r="Q50">
        <v>11.878260869565217</v>
      </c>
      <c r="R50">
        <v>0</v>
      </c>
      <c r="S50">
        <v>2.0566245593419503</v>
      </c>
      <c r="T50">
        <v>24.669462397179789</v>
      </c>
      <c r="U50" s="156">
        <f t="shared" si="2"/>
        <v>68.3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68.3</v>
      </c>
      <c r="E51">
        <f>GT!N51</f>
        <v>0</v>
      </c>
      <c r="F51">
        <f t="shared" si="4"/>
        <v>84</v>
      </c>
      <c r="G51">
        <f t="shared" si="5"/>
        <v>68.3</v>
      </c>
      <c r="H51" s="154"/>
      <c r="I51">
        <f>BRPL_EOD!AC51+BRPL_EOD!AD51</f>
        <v>29.6</v>
      </c>
      <c r="J51">
        <f>BYPL_EOD!AC51+BYPL_EOD!AD51</f>
        <v>11.84</v>
      </c>
      <c r="K51">
        <f>MES_EOD!AC51+MES_EOD!AD51</f>
        <v>0</v>
      </c>
      <c r="L51">
        <f>NDMC_EOD!AC51+NDMC_EOD!AD51</f>
        <v>2.0499999999999998</v>
      </c>
      <c r="M51">
        <f>TPDDL_EOD!AC51+TPDDL_EOD!AD51</f>
        <v>24.59</v>
      </c>
      <c r="N51">
        <f t="shared" si="0"/>
        <v>68.08</v>
      </c>
      <c r="O51" s="154">
        <f t="shared" si="1"/>
        <v>0.21999999999999886</v>
      </c>
      <c r="P51">
        <v>29.695652173913043</v>
      </c>
      <c r="Q51">
        <v>11.878260869565217</v>
      </c>
      <c r="R51">
        <v>0</v>
      </c>
      <c r="S51">
        <v>2.0566245593419503</v>
      </c>
      <c r="T51">
        <v>24.669462397179789</v>
      </c>
      <c r="U51" s="156">
        <f t="shared" si="2"/>
        <v>68.3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68.3</v>
      </c>
      <c r="E52">
        <f>GT!N52</f>
        <v>0</v>
      </c>
      <c r="F52">
        <f t="shared" si="4"/>
        <v>84</v>
      </c>
      <c r="G52">
        <f t="shared" si="5"/>
        <v>68.3</v>
      </c>
      <c r="H52" s="154"/>
      <c r="I52">
        <f>BRPL_EOD!AC52+BRPL_EOD!AD52</f>
        <v>29.6</v>
      </c>
      <c r="J52">
        <f>BYPL_EOD!AC52+BYPL_EOD!AD52</f>
        <v>11.84</v>
      </c>
      <c r="K52">
        <f>MES_EOD!AC52+MES_EOD!AD52</f>
        <v>0</v>
      </c>
      <c r="L52">
        <f>NDMC_EOD!AC52+NDMC_EOD!AD52</f>
        <v>2.0499999999999998</v>
      </c>
      <c r="M52">
        <f>TPDDL_EOD!AC52+TPDDL_EOD!AD52</f>
        <v>24.59</v>
      </c>
      <c r="N52">
        <f t="shared" si="0"/>
        <v>68.08</v>
      </c>
      <c r="O52" s="154">
        <f t="shared" si="1"/>
        <v>0.21999999999999886</v>
      </c>
      <c r="P52">
        <v>29.695652173913043</v>
      </c>
      <c r="Q52">
        <v>11.878260869565217</v>
      </c>
      <c r="R52">
        <v>0</v>
      </c>
      <c r="S52">
        <v>2.0566245593419503</v>
      </c>
      <c r="T52">
        <v>24.669462397179789</v>
      </c>
      <c r="U52" s="156">
        <f t="shared" si="2"/>
        <v>68.3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68.3</v>
      </c>
      <c r="E53">
        <f>GT!N53</f>
        <v>0</v>
      </c>
      <c r="F53">
        <f t="shared" si="4"/>
        <v>84</v>
      </c>
      <c r="G53">
        <f t="shared" si="5"/>
        <v>68.3</v>
      </c>
      <c r="H53" s="154"/>
      <c r="I53">
        <f>BRPL_EOD!AC53+BRPL_EOD!AD53</f>
        <v>29.6</v>
      </c>
      <c r="J53">
        <f>BYPL_EOD!AC53+BYPL_EOD!AD53</f>
        <v>11.84</v>
      </c>
      <c r="K53">
        <f>MES_EOD!AC53+MES_EOD!AD53</f>
        <v>0</v>
      </c>
      <c r="L53">
        <f>NDMC_EOD!AC53+NDMC_EOD!AD53</f>
        <v>2.0499999999999998</v>
      </c>
      <c r="M53">
        <f>TPDDL_EOD!AC53+TPDDL_EOD!AD53</f>
        <v>24.59</v>
      </c>
      <c r="N53">
        <f t="shared" si="0"/>
        <v>68.08</v>
      </c>
      <c r="O53" s="154">
        <f t="shared" si="1"/>
        <v>0.21999999999999886</v>
      </c>
      <c r="P53">
        <v>29.695652173913043</v>
      </c>
      <c r="Q53">
        <v>11.878260869565217</v>
      </c>
      <c r="R53">
        <v>0</v>
      </c>
      <c r="S53">
        <v>2.0566245593419503</v>
      </c>
      <c r="T53">
        <v>24.669462397179789</v>
      </c>
      <c r="U53" s="156">
        <f t="shared" si="2"/>
        <v>68.3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68.3</v>
      </c>
      <c r="E54">
        <f>GT!N54</f>
        <v>0</v>
      </c>
      <c r="F54">
        <f t="shared" si="4"/>
        <v>84</v>
      </c>
      <c r="G54">
        <f t="shared" si="5"/>
        <v>68.3</v>
      </c>
      <c r="H54" s="154"/>
      <c r="I54">
        <f>BRPL_EOD!AC54+BRPL_EOD!AD54</f>
        <v>29.6</v>
      </c>
      <c r="J54">
        <f>BYPL_EOD!AC54+BYPL_EOD!AD54</f>
        <v>11.84</v>
      </c>
      <c r="K54">
        <f>MES_EOD!AC54+MES_EOD!AD54</f>
        <v>0</v>
      </c>
      <c r="L54">
        <f>NDMC_EOD!AC54+NDMC_EOD!AD54</f>
        <v>2.0499999999999998</v>
      </c>
      <c r="M54">
        <f>TPDDL_EOD!AC54+TPDDL_EOD!AD54</f>
        <v>24.59</v>
      </c>
      <c r="N54">
        <f t="shared" si="0"/>
        <v>68.08</v>
      </c>
      <c r="O54" s="154">
        <f t="shared" si="1"/>
        <v>0.21999999999999886</v>
      </c>
      <c r="P54">
        <v>29.695652173913043</v>
      </c>
      <c r="Q54">
        <v>11.878260869565217</v>
      </c>
      <c r="R54">
        <v>0</v>
      </c>
      <c r="S54">
        <v>2.0566245593419503</v>
      </c>
      <c r="T54">
        <v>24.669462397179789</v>
      </c>
      <c r="U54" s="156">
        <f t="shared" si="2"/>
        <v>68.3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68.3</v>
      </c>
      <c r="E55">
        <f>GT!N55</f>
        <v>0</v>
      </c>
      <c r="F55">
        <f t="shared" si="4"/>
        <v>84</v>
      </c>
      <c r="G55">
        <f t="shared" si="5"/>
        <v>68.3</v>
      </c>
      <c r="H55" s="154"/>
      <c r="I55">
        <f>BRPL_EOD!AC55+BRPL_EOD!AD55</f>
        <v>29.6</v>
      </c>
      <c r="J55">
        <f>BYPL_EOD!AC55+BYPL_EOD!AD55</f>
        <v>11.84</v>
      </c>
      <c r="K55">
        <f>MES_EOD!AC55+MES_EOD!AD55</f>
        <v>0</v>
      </c>
      <c r="L55">
        <f>NDMC_EOD!AC55+NDMC_EOD!AD55</f>
        <v>2.0499999999999998</v>
      </c>
      <c r="M55">
        <f>TPDDL_EOD!AC55+TPDDL_EOD!AD55</f>
        <v>24.59</v>
      </c>
      <c r="N55">
        <f t="shared" si="0"/>
        <v>68.08</v>
      </c>
      <c r="O55" s="154">
        <f t="shared" si="1"/>
        <v>0.21999999999999886</v>
      </c>
      <c r="P55">
        <v>29.695652173913043</v>
      </c>
      <c r="Q55">
        <v>11.878260869565217</v>
      </c>
      <c r="R55">
        <v>0</v>
      </c>
      <c r="S55">
        <v>2.0566245593419503</v>
      </c>
      <c r="T55">
        <v>24.669462397179789</v>
      </c>
      <c r="U55" s="156">
        <f t="shared" si="2"/>
        <v>68.3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68.3</v>
      </c>
      <c r="E56">
        <f>GT!N56</f>
        <v>0</v>
      </c>
      <c r="F56">
        <f t="shared" si="4"/>
        <v>84</v>
      </c>
      <c r="G56">
        <f t="shared" si="5"/>
        <v>68.3</v>
      </c>
      <c r="H56" s="154"/>
      <c r="I56">
        <f>BRPL_EOD!AC56+BRPL_EOD!AD56</f>
        <v>29.6</v>
      </c>
      <c r="J56">
        <f>BYPL_EOD!AC56+BYPL_EOD!AD56</f>
        <v>11.84</v>
      </c>
      <c r="K56">
        <f>MES_EOD!AC56+MES_EOD!AD56</f>
        <v>0</v>
      </c>
      <c r="L56">
        <f>NDMC_EOD!AC56+NDMC_EOD!AD56</f>
        <v>2.0499999999999998</v>
      </c>
      <c r="M56">
        <f>TPDDL_EOD!AC56+TPDDL_EOD!AD56</f>
        <v>24.59</v>
      </c>
      <c r="N56">
        <f t="shared" si="0"/>
        <v>68.08</v>
      </c>
      <c r="O56" s="154">
        <f t="shared" si="1"/>
        <v>0.21999999999999886</v>
      </c>
      <c r="P56">
        <v>29.695652173913043</v>
      </c>
      <c r="Q56">
        <v>11.878260869565217</v>
      </c>
      <c r="R56">
        <v>0</v>
      </c>
      <c r="S56">
        <v>2.0566245593419503</v>
      </c>
      <c r="T56">
        <v>24.669462397179789</v>
      </c>
      <c r="U56" s="156">
        <f t="shared" si="2"/>
        <v>68.3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68.3</v>
      </c>
      <c r="E57">
        <f>GT!N57</f>
        <v>0</v>
      </c>
      <c r="F57">
        <f t="shared" si="4"/>
        <v>84</v>
      </c>
      <c r="G57">
        <f t="shared" si="5"/>
        <v>68.3</v>
      </c>
      <c r="H57" s="154"/>
      <c r="I57">
        <f>BRPL_EOD!AC57+BRPL_EOD!AD57</f>
        <v>29.6</v>
      </c>
      <c r="J57">
        <f>BYPL_EOD!AC57+BYPL_EOD!AD57</f>
        <v>11.84</v>
      </c>
      <c r="K57">
        <f>MES_EOD!AC57+MES_EOD!AD57</f>
        <v>0</v>
      </c>
      <c r="L57">
        <f>NDMC_EOD!AC57+NDMC_EOD!AD57</f>
        <v>2.0499999999999998</v>
      </c>
      <c r="M57">
        <f>TPDDL_EOD!AC57+TPDDL_EOD!AD57</f>
        <v>24.59</v>
      </c>
      <c r="N57">
        <f t="shared" si="0"/>
        <v>68.08</v>
      </c>
      <c r="O57" s="154">
        <f t="shared" si="1"/>
        <v>0.21999999999999886</v>
      </c>
      <c r="P57">
        <v>29.695652173913043</v>
      </c>
      <c r="Q57">
        <v>11.878260869565217</v>
      </c>
      <c r="R57">
        <v>0</v>
      </c>
      <c r="S57">
        <v>2.0566245593419503</v>
      </c>
      <c r="T57">
        <v>24.669462397179789</v>
      </c>
      <c r="U57" s="156">
        <f t="shared" si="2"/>
        <v>68.3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68.3</v>
      </c>
      <c r="E58">
        <f>GT!N58</f>
        <v>0</v>
      </c>
      <c r="F58">
        <f t="shared" si="4"/>
        <v>84</v>
      </c>
      <c r="G58">
        <f t="shared" si="5"/>
        <v>68.3</v>
      </c>
      <c r="H58" s="154"/>
      <c r="I58">
        <f>BRPL_EOD!AC58+BRPL_EOD!AD58</f>
        <v>26.87</v>
      </c>
      <c r="J58">
        <f>BYPL_EOD!AC58+BYPL_EOD!AD58</f>
        <v>17.11</v>
      </c>
      <c r="K58">
        <f>MES_EOD!AC58+MES_EOD!AD58</f>
        <v>0</v>
      </c>
      <c r="L58">
        <f>NDMC_EOD!AC58+NDMC_EOD!AD58</f>
        <v>1.86</v>
      </c>
      <c r="M58">
        <f>TPDDL_EOD!AC58+TPDDL_EOD!AD58</f>
        <v>22.32</v>
      </c>
      <c r="N58">
        <f t="shared" si="0"/>
        <v>68.16</v>
      </c>
      <c r="O58" s="154">
        <f t="shared" si="1"/>
        <v>0.14000000000000057</v>
      </c>
      <c r="P58">
        <v>26.925190727699533</v>
      </c>
      <c r="Q58">
        <v>17.145143779342721</v>
      </c>
      <c r="R58">
        <v>0</v>
      </c>
      <c r="S58">
        <v>1.8638204225352113</v>
      </c>
      <c r="T58">
        <v>22.365845070422537</v>
      </c>
      <c r="U58" s="156">
        <f t="shared" si="2"/>
        <v>68.300000000000011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68.3</v>
      </c>
      <c r="E59">
        <f>GT!N59</f>
        <v>0</v>
      </c>
      <c r="F59">
        <f t="shared" si="4"/>
        <v>84</v>
      </c>
      <c r="G59">
        <f t="shared" si="5"/>
        <v>68.3</v>
      </c>
      <c r="H59" s="154"/>
      <c r="I59">
        <f>BRPL_EOD!AC59+BRPL_EOD!AD59</f>
        <v>29.6</v>
      </c>
      <c r="J59">
        <f>BYPL_EOD!AC59+BYPL_EOD!AD59</f>
        <v>11.84</v>
      </c>
      <c r="K59">
        <f>MES_EOD!AC59+MES_EOD!AD59</f>
        <v>0</v>
      </c>
      <c r="L59">
        <f>NDMC_EOD!AC59+NDMC_EOD!AD59</f>
        <v>2.0499999999999998</v>
      </c>
      <c r="M59">
        <f>TPDDL_EOD!AC59+TPDDL_EOD!AD59</f>
        <v>24.59</v>
      </c>
      <c r="N59">
        <f t="shared" si="0"/>
        <v>68.08</v>
      </c>
      <c r="O59" s="154">
        <f t="shared" si="1"/>
        <v>0.21999999999999886</v>
      </c>
      <c r="P59">
        <v>29.695652173913043</v>
      </c>
      <c r="Q59">
        <v>11.878260869565217</v>
      </c>
      <c r="R59">
        <v>0</v>
      </c>
      <c r="S59">
        <v>2.0566245593419503</v>
      </c>
      <c r="T59">
        <v>24.669462397179789</v>
      </c>
      <c r="U59" s="156">
        <f t="shared" si="2"/>
        <v>68.3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66.3</v>
      </c>
      <c r="E60">
        <f>GT!N60</f>
        <v>0</v>
      </c>
      <c r="F60">
        <f t="shared" si="4"/>
        <v>84</v>
      </c>
      <c r="G60">
        <f t="shared" si="5"/>
        <v>66.3</v>
      </c>
      <c r="H60" s="154"/>
      <c r="I60">
        <f>BRPL_EOD!AC60+BRPL_EOD!AD60</f>
        <v>28.74</v>
      </c>
      <c r="J60">
        <f>BYPL_EOD!AC60+BYPL_EOD!AD60</f>
        <v>11.5</v>
      </c>
      <c r="K60">
        <f>MES_EOD!AC60+MES_EOD!AD60</f>
        <v>0</v>
      </c>
      <c r="L60">
        <f>NDMC_EOD!AC60+NDMC_EOD!AD60</f>
        <v>1.99</v>
      </c>
      <c r="M60">
        <f>TPDDL_EOD!AC60+TPDDL_EOD!AD60</f>
        <v>23.88</v>
      </c>
      <c r="N60">
        <f t="shared" si="0"/>
        <v>66.11</v>
      </c>
      <c r="O60" s="154">
        <f t="shared" si="1"/>
        <v>0.18999999999999773</v>
      </c>
      <c r="P60">
        <v>28.822598699137799</v>
      </c>
      <c r="Q60">
        <v>11.533050975646649</v>
      </c>
      <c r="R60">
        <v>0</v>
      </c>
      <c r="S60">
        <v>1.9957192557858114</v>
      </c>
      <c r="T60">
        <v>23.948631069429737</v>
      </c>
      <c r="U60" s="156">
        <f t="shared" si="2"/>
        <v>66.3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32.299999999999997</v>
      </c>
      <c r="E61">
        <f>GT!N61</f>
        <v>0</v>
      </c>
      <c r="F61">
        <f t="shared" si="4"/>
        <v>84</v>
      </c>
      <c r="G61">
        <f t="shared" si="5"/>
        <v>32.299999999999997</v>
      </c>
      <c r="H61" s="154"/>
      <c r="I61">
        <f>BRPL_EOD!AC61+BRPL_EOD!AD61</f>
        <v>14.16</v>
      </c>
      <c r="J61">
        <f>BYPL_EOD!AC61+BYPL_EOD!AD61</f>
        <v>5.66</v>
      </c>
      <c r="K61">
        <f>MES_EOD!AC61+MES_EOD!AD61</f>
        <v>0</v>
      </c>
      <c r="L61">
        <f>NDMC_EOD!AC61+NDMC_EOD!AD61</f>
        <v>0.98</v>
      </c>
      <c r="M61">
        <f>TPDDL_EOD!AC61+TPDDL_EOD!AD61</f>
        <v>11.76</v>
      </c>
      <c r="N61">
        <f t="shared" si="0"/>
        <v>32.56</v>
      </c>
      <c r="O61" s="154">
        <f t="shared" si="1"/>
        <v>-0.26000000000000512</v>
      </c>
      <c r="P61">
        <v>14.046928746928744</v>
      </c>
      <c r="Q61">
        <v>5.6148034398034392</v>
      </c>
      <c r="R61">
        <v>0</v>
      </c>
      <c r="S61">
        <v>0.97217444717444701</v>
      </c>
      <c r="T61">
        <v>11.666093366093364</v>
      </c>
      <c r="U61" s="156">
        <f t="shared" si="2"/>
        <v>32.299999999999997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32.299999999999997</v>
      </c>
      <c r="E62">
        <f>GT!N62</f>
        <v>0</v>
      </c>
      <c r="F62">
        <f t="shared" si="4"/>
        <v>84</v>
      </c>
      <c r="G62">
        <f t="shared" si="5"/>
        <v>32.299999999999997</v>
      </c>
      <c r="H62" s="154"/>
      <c r="I62">
        <f>BRPL_EOD!AC62+BRPL_EOD!AD62</f>
        <v>14.16</v>
      </c>
      <c r="J62">
        <f>BYPL_EOD!AC62+BYPL_EOD!AD62</f>
        <v>5.66</v>
      </c>
      <c r="K62">
        <f>MES_EOD!AC62+MES_EOD!AD62</f>
        <v>0</v>
      </c>
      <c r="L62">
        <f>NDMC_EOD!AC62+NDMC_EOD!AD62</f>
        <v>0.98</v>
      </c>
      <c r="M62">
        <f>TPDDL_EOD!AC62+TPDDL_EOD!AD62</f>
        <v>11.76</v>
      </c>
      <c r="N62">
        <f t="shared" si="0"/>
        <v>32.56</v>
      </c>
      <c r="O62" s="154">
        <f t="shared" si="1"/>
        <v>-0.26000000000000512</v>
      </c>
      <c r="P62">
        <v>14.046928746928744</v>
      </c>
      <c r="Q62">
        <v>5.6148034398034392</v>
      </c>
      <c r="R62">
        <v>0</v>
      </c>
      <c r="S62">
        <v>0.97217444717444701</v>
      </c>
      <c r="T62">
        <v>11.666093366093364</v>
      </c>
      <c r="U62" s="156">
        <f t="shared" si="2"/>
        <v>32.299999999999997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32.299999999999997</v>
      </c>
      <c r="E63">
        <f>GT!N63</f>
        <v>0</v>
      </c>
      <c r="F63">
        <f t="shared" si="4"/>
        <v>84</v>
      </c>
      <c r="G63">
        <f t="shared" si="5"/>
        <v>32.299999999999997</v>
      </c>
      <c r="H63" s="154"/>
      <c r="I63">
        <f>BRPL_EOD!AC63+BRPL_EOD!AD63</f>
        <v>16.260000000000002</v>
      </c>
      <c r="J63">
        <f>BYPL_EOD!AC63+BYPL_EOD!AD63</f>
        <v>3.73</v>
      </c>
      <c r="K63">
        <f>MES_EOD!AC63+MES_EOD!AD63</f>
        <v>0</v>
      </c>
      <c r="L63">
        <f>NDMC_EOD!AC63+NDMC_EOD!AD63</f>
        <v>0.97</v>
      </c>
      <c r="M63">
        <f>TPDDL_EOD!AC63+TPDDL_EOD!AD63</f>
        <v>11.61</v>
      </c>
      <c r="N63">
        <f t="shared" si="0"/>
        <v>32.57</v>
      </c>
      <c r="O63" s="154">
        <f t="shared" si="1"/>
        <v>-0.27000000000000313</v>
      </c>
      <c r="P63">
        <v>16.12520724593184</v>
      </c>
      <c r="Q63">
        <v>3.6990789069696035</v>
      </c>
      <c r="R63">
        <v>0</v>
      </c>
      <c r="S63">
        <v>0.96195885784464219</v>
      </c>
      <c r="T63">
        <v>11.513754989253913</v>
      </c>
      <c r="U63" s="156">
        <f t="shared" si="2"/>
        <v>32.299999999999997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32.299999999999997</v>
      </c>
      <c r="E64">
        <f>GT!N64</f>
        <v>0</v>
      </c>
      <c r="F64">
        <f t="shared" si="4"/>
        <v>84</v>
      </c>
      <c r="G64">
        <f t="shared" si="5"/>
        <v>32.299999999999997</v>
      </c>
      <c r="H64" s="154"/>
      <c r="I64">
        <f>BRPL_EOD!AC64+BRPL_EOD!AD64</f>
        <v>16.260000000000002</v>
      </c>
      <c r="J64">
        <f>BYPL_EOD!AC64+BYPL_EOD!AD64</f>
        <v>3.73</v>
      </c>
      <c r="K64">
        <f>MES_EOD!AC64+MES_EOD!AD64</f>
        <v>0</v>
      </c>
      <c r="L64">
        <f>NDMC_EOD!AC64+NDMC_EOD!AD64</f>
        <v>0.97</v>
      </c>
      <c r="M64">
        <f>TPDDL_EOD!AC64+TPDDL_EOD!AD64</f>
        <v>11.61</v>
      </c>
      <c r="N64">
        <f t="shared" si="0"/>
        <v>32.57</v>
      </c>
      <c r="O64" s="154">
        <f t="shared" si="1"/>
        <v>-0.27000000000000313</v>
      </c>
      <c r="P64">
        <v>16.12520724593184</v>
      </c>
      <c r="Q64">
        <v>3.6990789069696035</v>
      </c>
      <c r="R64">
        <v>0</v>
      </c>
      <c r="S64">
        <v>0.96195885784464219</v>
      </c>
      <c r="T64">
        <v>11.513754989253913</v>
      </c>
      <c r="U64" s="156">
        <f t="shared" si="2"/>
        <v>32.299999999999997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32.299999999999997</v>
      </c>
      <c r="E65">
        <f>GT!N65</f>
        <v>0</v>
      </c>
      <c r="F65">
        <f t="shared" si="4"/>
        <v>84</v>
      </c>
      <c r="G65">
        <f t="shared" si="5"/>
        <v>32.299999999999997</v>
      </c>
      <c r="H65" s="154"/>
      <c r="I65">
        <f>BRPL_EOD!AC65+BRPL_EOD!AD65</f>
        <v>16.260000000000002</v>
      </c>
      <c r="J65">
        <f>BYPL_EOD!AC65+BYPL_EOD!AD65</f>
        <v>3.73</v>
      </c>
      <c r="K65">
        <f>MES_EOD!AC65+MES_EOD!AD65</f>
        <v>0</v>
      </c>
      <c r="L65">
        <f>NDMC_EOD!AC65+NDMC_EOD!AD65</f>
        <v>0.97</v>
      </c>
      <c r="M65">
        <f>TPDDL_EOD!AC65+TPDDL_EOD!AD65</f>
        <v>11.61</v>
      </c>
      <c r="N65">
        <f t="shared" si="0"/>
        <v>32.57</v>
      </c>
      <c r="O65" s="154">
        <f t="shared" si="1"/>
        <v>-0.27000000000000313</v>
      </c>
      <c r="P65">
        <v>16.12520724593184</v>
      </c>
      <c r="Q65">
        <v>3.6990789069696035</v>
      </c>
      <c r="R65">
        <v>0</v>
      </c>
      <c r="S65">
        <v>0.96195885784464219</v>
      </c>
      <c r="T65">
        <v>11.513754989253913</v>
      </c>
      <c r="U65" s="156">
        <f t="shared" si="2"/>
        <v>32.299999999999997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32.299999999999997</v>
      </c>
      <c r="E66">
        <f>GT!N66</f>
        <v>0</v>
      </c>
      <c r="F66">
        <f t="shared" si="4"/>
        <v>84</v>
      </c>
      <c r="G66">
        <f t="shared" si="5"/>
        <v>32.299999999999997</v>
      </c>
      <c r="H66" s="154"/>
      <c r="I66">
        <f>BRPL_EOD!AC66+BRPL_EOD!AD66</f>
        <v>16.260000000000002</v>
      </c>
      <c r="J66">
        <f>BYPL_EOD!AC66+BYPL_EOD!AD66</f>
        <v>3.73</v>
      </c>
      <c r="K66">
        <f>MES_EOD!AC66+MES_EOD!AD66</f>
        <v>0</v>
      </c>
      <c r="L66">
        <f>NDMC_EOD!AC66+NDMC_EOD!AD66</f>
        <v>0.97</v>
      </c>
      <c r="M66">
        <f>TPDDL_EOD!AC66+TPDDL_EOD!AD66</f>
        <v>11.61</v>
      </c>
      <c r="N66">
        <f t="shared" si="0"/>
        <v>32.57</v>
      </c>
      <c r="O66" s="154">
        <f t="shared" si="1"/>
        <v>-0.27000000000000313</v>
      </c>
      <c r="P66">
        <v>16.12520724593184</v>
      </c>
      <c r="Q66">
        <v>3.6990789069696035</v>
      </c>
      <c r="R66">
        <v>0</v>
      </c>
      <c r="S66">
        <v>0.96195885784464219</v>
      </c>
      <c r="T66">
        <v>11.513754989253913</v>
      </c>
      <c r="U66" s="156">
        <f t="shared" si="2"/>
        <v>32.299999999999997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32.299999999999997</v>
      </c>
      <c r="E67">
        <f>GT!N67</f>
        <v>0</v>
      </c>
      <c r="F67">
        <f t="shared" si="4"/>
        <v>84</v>
      </c>
      <c r="G67">
        <f t="shared" si="5"/>
        <v>32.299999999999997</v>
      </c>
      <c r="H67" s="154"/>
      <c r="I67">
        <f>BRPL_EOD!AC67+BRPL_EOD!AD67</f>
        <v>16.260000000000002</v>
      </c>
      <c r="J67">
        <f>BYPL_EOD!AC67+BYPL_EOD!AD67</f>
        <v>3.73</v>
      </c>
      <c r="K67">
        <f>MES_EOD!AC67+MES_EOD!AD67</f>
        <v>0</v>
      </c>
      <c r="L67">
        <f>NDMC_EOD!AC67+NDMC_EOD!AD67</f>
        <v>0.97</v>
      </c>
      <c r="M67">
        <f>TPDDL_EOD!AC67+TPDDL_EOD!AD67</f>
        <v>11.61</v>
      </c>
      <c r="N67">
        <f t="shared" ref="N67:N98" si="6">SUM(I67:M67)</f>
        <v>32.57</v>
      </c>
      <c r="O67" s="154">
        <f t="shared" ref="O67:O98" si="7">G67-N67</f>
        <v>-0.27000000000000313</v>
      </c>
      <c r="P67">
        <v>16.12520724593184</v>
      </c>
      <c r="Q67">
        <v>3.6990789069696035</v>
      </c>
      <c r="R67">
        <v>0</v>
      </c>
      <c r="S67">
        <v>0.96195885784464219</v>
      </c>
      <c r="T67">
        <v>11.513754989253913</v>
      </c>
      <c r="U67" s="156">
        <f t="shared" ref="U67:U98" si="8">SUM(P67:T67)</f>
        <v>32.299999999999997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32.299999999999997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32.299999999999997</v>
      </c>
      <c r="H68" s="154"/>
      <c r="I68">
        <f>BRPL_EOD!AC68+BRPL_EOD!AD68</f>
        <v>16.260000000000002</v>
      </c>
      <c r="J68">
        <f>BYPL_EOD!AC68+BYPL_EOD!AD68</f>
        <v>3.73</v>
      </c>
      <c r="K68">
        <f>MES_EOD!AC68+MES_EOD!AD68</f>
        <v>0</v>
      </c>
      <c r="L68">
        <f>NDMC_EOD!AC68+NDMC_EOD!AD68</f>
        <v>0.97</v>
      </c>
      <c r="M68">
        <f>TPDDL_EOD!AC68+TPDDL_EOD!AD68</f>
        <v>11.61</v>
      </c>
      <c r="N68">
        <f t="shared" si="6"/>
        <v>32.57</v>
      </c>
      <c r="O68" s="154">
        <f t="shared" si="7"/>
        <v>-0.27000000000000313</v>
      </c>
      <c r="P68">
        <v>16.12520724593184</v>
      </c>
      <c r="Q68">
        <v>3.6990789069696035</v>
      </c>
      <c r="R68">
        <v>0</v>
      </c>
      <c r="S68">
        <v>0.96195885784464219</v>
      </c>
      <c r="T68">
        <v>11.513754989253913</v>
      </c>
      <c r="U68" s="156">
        <f t="shared" si="8"/>
        <v>32.299999999999997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32.299999999999997</v>
      </c>
      <c r="E69">
        <f>GT!N69</f>
        <v>0</v>
      </c>
      <c r="F69">
        <f t="shared" si="10"/>
        <v>84</v>
      </c>
      <c r="G69">
        <f t="shared" si="11"/>
        <v>32.299999999999997</v>
      </c>
      <c r="H69" s="154"/>
      <c r="I69">
        <f>BRPL_EOD!AC69+BRPL_EOD!AD69</f>
        <v>16.260000000000002</v>
      </c>
      <c r="J69">
        <f>BYPL_EOD!AC69+BYPL_EOD!AD69</f>
        <v>3.73</v>
      </c>
      <c r="K69">
        <f>MES_EOD!AC69+MES_EOD!AD69</f>
        <v>0</v>
      </c>
      <c r="L69">
        <f>NDMC_EOD!AC69+NDMC_EOD!AD69</f>
        <v>0.97</v>
      </c>
      <c r="M69">
        <f>TPDDL_EOD!AC69+TPDDL_EOD!AD69</f>
        <v>11.61</v>
      </c>
      <c r="N69">
        <f t="shared" si="6"/>
        <v>32.57</v>
      </c>
      <c r="O69" s="154">
        <f t="shared" si="7"/>
        <v>-0.27000000000000313</v>
      </c>
      <c r="P69">
        <v>16.12520724593184</v>
      </c>
      <c r="Q69">
        <v>3.6990789069696035</v>
      </c>
      <c r="R69">
        <v>0</v>
      </c>
      <c r="S69">
        <v>0.96195885784464219</v>
      </c>
      <c r="T69">
        <v>11.513754989253913</v>
      </c>
      <c r="U69" s="156">
        <f t="shared" si="8"/>
        <v>32.299999999999997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32.299999999999997</v>
      </c>
      <c r="E70">
        <f>GT!N70</f>
        <v>0</v>
      </c>
      <c r="F70">
        <f t="shared" si="10"/>
        <v>84</v>
      </c>
      <c r="G70">
        <f t="shared" si="11"/>
        <v>32.299999999999997</v>
      </c>
      <c r="H70" s="154"/>
      <c r="I70">
        <f>BRPL_EOD!AC70+BRPL_EOD!AD70</f>
        <v>16.260000000000002</v>
      </c>
      <c r="J70">
        <f>BYPL_EOD!AC70+BYPL_EOD!AD70</f>
        <v>3.73</v>
      </c>
      <c r="K70">
        <f>MES_EOD!AC70+MES_EOD!AD70</f>
        <v>0</v>
      </c>
      <c r="L70">
        <f>NDMC_EOD!AC70+NDMC_EOD!AD70</f>
        <v>0.97</v>
      </c>
      <c r="M70">
        <f>TPDDL_EOD!AC70+TPDDL_EOD!AD70</f>
        <v>11.61</v>
      </c>
      <c r="N70">
        <f t="shared" si="6"/>
        <v>32.57</v>
      </c>
      <c r="O70" s="154">
        <f t="shared" si="7"/>
        <v>-0.27000000000000313</v>
      </c>
      <c r="P70">
        <v>16.12520724593184</v>
      </c>
      <c r="Q70">
        <v>3.6990789069696035</v>
      </c>
      <c r="R70">
        <v>0</v>
      </c>
      <c r="S70">
        <v>0.96195885784464219</v>
      </c>
      <c r="T70">
        <v>11.513754989253913</v>
      </c>
      <c r="U70" s="156">
        <f t="shared" si="8"/>
        <v>32.299999999999997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32.299999999999997</v>
      </c>
      <c r="E71">
        <f>GT!N71</f>
        <v>0</v>
      </c>
      <c r="F71">
        <f t="shared" si="10"/>
        <v>84</v>
      </c>
      <c r="G71">
        <f t="shared" si="11"/>
        <v>32.299999999999997</v>
      </c>
      <c r="H71" s="154"/>
      <c r="I71">
        <f>BRPL_EOD!AC71+BRPL_EOD!AD71</f>
        <v>16.260000000000002</v>
      </c>
      <c r="J71">
        <f>BYPL_EOD!AC71+BYPL_EOD!AD71</f>
        <v>3.73</v>
      </c>
      <c r="K71">
        <f>MES_EOD!AC71+MES_EOD!AD71</f>
        <v>0</v>
      </c>
      <c r="L71">
        <f>NDMC_EOD!AC71+NDMC_EOD!AD71</f>
        <v>0.97</v>
      </c>
      <c r="M71">
        <f>TPDDL_EOD!AC71+TPDDL_EOD!AD71</f>
        <v>11.61</v>
      </c>
      <c r="N71">
        <f t="shared" si="6"/>
        <v>32.57</v>
      </c>
      <c r="O71" s="154">
        <f t="shared" si="7"/>
        <v>-0.27000000000000313</v>
      </c>
      <c r="P71">
        <v>16.12520724593184</v>
      </c>
      <c r="Q71">
        <v>3.6990789069696035</v>
      </c>
      <c r="R71">
        <v>0</v>
      </c>
      <c r="S71">
        <v>0.96195885784464219</v>
      </c>
      <c r="T71">
        <v>11.513754989253913</v>
      </c>
      <c r="U71" s="156">
        <f t="shared" si="8"/>
        <v>32.299999999999997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32.299999999999997</v>
      </c>
      <c r="E72">
        <f>GT!N72</f>
        <v>0</v>
      </c>
      <c r="F72">
        <f t="shared" si="10"/>
        <v>84</v>
      </c>
      <c r="G72">
        <f t="shared" si="11"/>
        <v>32.299999999999997</v>
      </c>
      <c r="H72" s="154"/>
      <c r="I72">
        <f>BRPL_EOD!AC72+BRPL_EOD!AD72</f>
        <v>14.79</v>
      </c>
      <c r="J72">
        <f>BYPL_EOD!AC72+BYPL_EOD!AD72</f>
        <v>6.36</v>
      </c>
      <c r="K72">
        <f>MES_EOD!AC72+MES_EOD!AD72</f>
        <v>0</v>
      </c>
      <c r="L72">
        <f>NDMC_EOD!AC72+NDMC_EOD!AD72</f>
        <v>0.88</v>
      </c>
      <c r="M72">
        <f>TPDDL_EOD!AC72+TPDDL_EOD!AD72</f>
        <v>10.57</v>
      </c>
      <c r="N72">
        <f t="shared" si="6"/>
        <v>32.599999999999994</v>
      </c>
      <c r="O72" s="154">
        <f t="shared" si="7"/>
        <v>-0.29999999999999716</v>
      </c>
      <c r="P72">
        <v>14.653895705521473</v>
      </c>
      <c r="Q72">
        <v>6.301472392638038</v>
      </c>
      <c r="R72">
        <v>0</v>
      </c>
      <c r="S72">
        <v>0.87190184049079766</v>
      </c>
      <c r="T72">
        <v>10.472730061349694</v>
      </c>
      <c r="U72" s="156">
        <f t="shared" si="8"/>
        <v>32.299999999999997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32.299999999999997</v>
      </c>
      <c r="E73">
        <f>GT!N73</f>
        <v>0</v>
      </c>
      <c r="F73">
        <f t="shared" si="10"/>
        <v>84</v>
      </c>
      <c r="G73">
        <f t="shared" si="11"/>
        <v>32.299999999999997</v>
      </c>
      <c r="H73" s="154"/>
      <c r="I73">
        <f>BRPL_EOD!AC73+BRPL_EOD!AD73</f>
        <v>14.79</v>
      </c>
      <c r="J73">
        <f>BYPL_EOD!AC73+BYPL_EOD!AD73</f>
        <v>6.36</v>
      </c>
      <c r="K73">
        <f>MES_EOD!AC73+MES_EOD!AD73</f>
        <v>0</v>
      </c>
      <c r="L73">
        <f>NDMC_EOD!AC73+NDMC_EOD!AD73</f>
        <v>0.88</v>
      </c>
      <c r="M73">
        <f>TPDDL_EOD!AC73+TPDDL_EOD!AD73</f>
        <v>10.57</v>
      </c>
      <c r="N73">
        <f t="shared" si="6"/>
        <v>32.599999999999994</v>
      </c>
      <c r="O73" s="154">
        <f t="shared" si="7"/>
        <v>-0.29999999999999716</v>
      </c>
      <c r="P73">
        <v>14.653895705521473</v>
      </c>
      <c r="Q73">
        <v>6.301472392638038</v>
      </c>
      <c r="R73">
        <v>0</v>
      </c>
      <c r="S73">
        <v>0.87190184049079766</v>
      </c>
      <c r="T73">
        <v>10.472730061349694</v>
      </c>
      <c r="U73" s="156">
        <f t="shared" si="8"/>
        <v>32.299999999999997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32.299999999999997</v>
      </c>
      <c r="E74">
        <f>GT!N74</f>
        <v>0</v>
      </c>
      <c r="F74">
        <f t="shared" si="10"/>
        <v>84</v>
      </c>
      <c r="G74">
        <f t="shared" si="11"/>
        <v>32.299999999999997</v>
      </c>
      <c r="H74" s="154"/>
      <c r="I74">
        <f>BRPL_EOD!AC74+BRPL_EOD!AD74</f>
        <v>14.79</v>
      </c>
      <c r="J74">
        <f>BYPL_EOD!AC74+BYPL_EOD!AD74</f>
        <v>6.36</v>
      </c>
      <c r="K74">
        <f>MES_EOD!AC74+MES_EOD!AD74</f>
        <v>0</v>
      </c>
      <c r="L74">
        <f>NDMC_EOD!AC74+NDMC_EOD!AD74</f>
        <v>0.88</v>
      </c>
      <c r="M74">
        <f>TPDDL_EOD!AC74+TPDDL_EOD!AD74</f>
        <v>10.57</v>
      </c>
      <c r="N74">
        <f t="shared" si="6"/>
        <v>32.599999999999994</v>
      </c>
      <c r="O74" s="154">
        <f t="shared" si="7"/>
        <v>-0.29999999999999716</v>
      </c>
      <c r="P74">
        <v>14.653895705521473</v>
      </c>
      <c r="Q74">
        <v>6.301472392638038</v>
      </c>
      <c r="R74">
        <v>0</v>
      </c>
      <c r="S74">
        <v>0.87190184049079766</v>
      </c>
      <c r="T74">
        <v>10.472730061349694</v>
      </c>
      <c r="U74" s="156">
        <f t="shared" si="8"/>
        <v>32.299999999999997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32.6</v>
      </c>
      <c r="E75">
        <f>GT!N75</f>
        <v>0</v>
      </c>
      <c r="F75">
        <f t="shared" si="10"/>
        <v>84</v>
      </c>
      <c r="G75">
        <f t="shared" si="11"/>
        <v>32.6</v>
      </c>
      <c r="H75" s="154"/>
      <c r="I75">
        <f>BRPL_EOD!AC75+BRPL_EOD!AD75</f>
        <v>17.3</v>
      </c>
      <c r="J75">
        <f>BYPL_EOD!AC75+BYPL_EOD!AD75</f>
        <v>1.85</v>
      </c>
      <c r="K75">
        <f>MES_EOD!AC75+MES_EOD!AD75</f>
        <v>0</v>
      </c>
      <c r="L75">
        <f>NDMC_EOD!AC75+NDMC_EOD!AD75</f>
        <v>1.03</v>
      </c>
      <c r="M75">
        <f>TPDDL_EOD!AC75+TPDDL_EOD!AD75</f>
        <v>12.36</v>
      </c>
      <c r="N75">
        <f t="shared" si="6"/>
        <v>32.540000000000006</v>
      </c>
      <c r="O75" s="154">
        <f t="shared" si="7"/>
        <v>5.9999999999995168E-2</v>
      </c>
      <c r="P75">
        <v>17.331899200983404</v>
      </c>
      <c r="Q75">
        <v>1.8534111862323293</v>
      </c>
      <c r="R75">
        <v>0</v>
      </c>
      <c r="S75">
        <v>1.0318992009834049</v>
      </c>
      <c r="T75">
        <v>12.382790411800858</v>
      </c>
      <c r="U75" s="156">
        <f t="shared" si="8"/>
        <v>32.599999999999994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32.6</v>
      </c>
      <c r="E76">
        <f>GT!N76</f>
        <v>0</v>
      </c>
      <c r="F76">
        <f t="shared" si="10"/>
        <v>84</v>
      </c>
      <c r="G76">
        <f t="shared" si="11"/>
        <v>32.6</v>
      </c>
      <c r="H76" s="154"/>
      <c r="I76">
        <f>BRPL_EOD!AC76+BRPL_EOD!AD76</f>
        <v>17.3</v>
      </c>
      <c r="J76">
        <f>BYPL_EOD!AC76+BYPL_EOD!AD76</f>
        <v>1.85</v>
      </c>
      <c r="K76">
        <f>MES_EOD!AC76+MES_EOD!AD76</f>
        <v>0</v>
      </c>
      <c r="L76">
        <f>NDMC_EOD!AC76+NDMC_EOD!AD76</f>
        <v>1.03</v>
      </c>
      <c r="M76">
        <f>TPDDL_EOD!AC76+TPDDL_EOD!AD76</f>
        <v>12.36</v>
      </c>
      <c r="N76">
        <f t="shared" si="6"/>
        <v>32.540000000000006</v>
      </c>
      <c r="O76" s="154">
        <f t="shared" si="7"/>
        <v>5.9999999999995168E-2</v>
      </c>
      <c r="P76">
        <v>17.331899200983404</v>
      </c>
      <c r="Q76">
        <v>1.8534111862323293</v>
      </c>
      <c r="R76">
        <v>0</v>
      </c>
      <c r="S76">
        <v>1.0318992009834049</v>
      </c>
      <c r="T76">
        <v>12.382790411800858</v>
      </c>
      <c r="U76" s="156">
        <f t="shared" si="8"/>
        <v>32.599999999999994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32.6</v>
      </c>
      <c r="E77">
        <f>GT!N77</f>
        <v>0</v>
      </c>
      <c r="F77">
        <f t="shared" si="10"/>
        <v>84</v>
      </c>
      <c r="G77">
        <f t="shared" si="11"/>
        <v>32.6</v>
      </c>
      <c r="H77" s="154"/>
      <c r="I77">
        <f>BRPL_EOD!AC77+BRPL_EOD!AD77</f>
        <v>17.3</v>
      </c>
      <c r="J77">
        <f>BYPL_EOD!AC77+BYPL_EOD!AD77</f>
        <v>1.85</v>
      </c>
      <c r="K77">
        <f>MES_EOD!AC77+MES_EOD!AD77</f>
        <v>0</v>
      </c>
      <c r="L77">
        <f>NDMC_EOD!AC77+NDMC_EOD!AD77</f>
        <v>1.03</v>
      </c>
      <c r="M77">
        <f>TPDDL_EOD!AC77+TPDDL_EOD!AD77</f>
        <v>12.36</v>
      </c>
      <c r="N77">
        <f t="shared" si="6"/>
        <v>32.540000000000006</v>
      </c>
      <c r="O77" s="154">
        <f t="shared" si="7"/>
        <v>5.9999999999995168E-2</v>
      </c>
      <c r="P77">
        <v>17.331899200983404</v>
      </c>
      <c r="Q77">
        <v>1.8534111862323293</v>
      </c>
      <c r="R77">
        <v>0</v>
      </c>
      <c r="S77">
        <v>1.0318992009834049</v>
      </c>
      <c r="T77">
        <v>12.382790411800858</v>
      </c>
      <c r="U77" s="156">
        <f t="shared" si="8"/>
        <v>32.599999999999994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32.6</v>
      </c>
      <c r="E78">
        <f>GT!N78</f>
        <v>0</v>
      </c>
      <c r="F78">
        <f t="shared" si="10"/>
        <v>84</v>
      </c>
      <c r="G78">
        <f t="shared" si="11"/>
        <v>32.6</v>
      </c>
      <c r="H78" s="154"/>
      <c r="I78">
        <f>BRPL_EOD!AC78+BRPL_EOD!AD78</f>
        <v>17.3</v>
      </c>
      <c r="J78">
        <f>BYPL_EOD!AC78+BYPL_EOD!AD78</f>
        <v>1.85</v>
      </c>
      <c r="K78">
        <f>MES_EOD!AC78+MES_EOD!AD78</f>
        <v>0</v>
      </c>
      <c r="L78">
        <f>NDMC_EOD!AC78+NDMC_EOD!AD78</f>
        <v>1.03</v>
      </c>
      <c r="M78">
        <f>TPDDL_EOD!AC78+TPDDL_EOD!AD78</f>
        <v>12.36</v>
      </c>
      <c r="N78">
        <f t="shared" si="6"/>
        <v>32.540000000000006</v>
      </c>
      <c r="O78" s="154">
        <f t="shared" si="7"/>
        <v>5.9999999999995168E-2</v>
      </c>
      <c r="P78">
        <v>17.331899200983404</v>
      </c>
      <c r="Q78">
        <v>1.8534111862323293</v>
      </c>
      <c r="R78">
        <v>0</v>
      </c>
      <c r="S78">
        <v>1.0318992009834049</v>
      </c>
      <c r="T78">
        <v>12.382790411800858</v>
      </c>
      <c r="U78" s="156">
        <f t="shared" si="8"/>
        <v>32.599999999999994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32.6</v>
      </c>
      <c r="E79">
        <f>GT!N79</f>
        <v>0</v>
      </c>
      <c r="F79">
        <f t="shared" si="10"/>
        <v>84</v>
      </c>
      <c r="G79">
        <f t="shared" si="11"/>
        <v>32.6</v>
      </c>
      <c r="H79" s="154"/>
      <c r="I79">
        <f>BRPL_EOD!AC79+BRPL_EOD!AD79</f>
        <v>17.3</v>
      </c>
      <c r="J79">
        <f>BYPL_EOD!AC79+BYPL_EOD!AD79</f>
        <v>1.85</v>
      </c>
      <c r="K79">
        <f>MES_EOD!AC79+MES_EOD!AD79</f>
        <v>0</v>
      </c>
      <c r="L79">
        <f>NDMC_EOD!AC79+NDMC_EOD!AD79</f>
        <v>1.03</v>
      </c>
      <c r="M79">
        <f>TPDDL_EOD!AC79+TPDDL_EOD!AD79</f>
        <v>12.36</v>
      </c>
      <c r="N79">
        <f t="shared" si="6"/>
        <v>32.540000000000006</v>
      </c>
      <c r="O79" s="154">
        <f t="shared" si="7"/>
        <v>5.9999999999995168E-2</v>
      </c>
      <c r="P79">
        <v>17.331899200983404</v>
      </c>
      <c r="Q79">
        <v>1.8534111862323293</v>
      </c>
      <c r="R79">
        <v>0</v>
      </c>
      <c r="S79">
        <v>1.0318992009834049</v>
      </c>
      <c r="T79">
        <v>12.382790411800858</v>
      </c>
      <c r="U79" s="156">
        <f t="shared" si="8"/>
        <v>32.599999999999994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32.6</v>
      </c>
      <c r="E80">
        <f>GT!N80</f>
        <v>0</v>
      </c>
      <c r="F80">
        <f t="shared" si="10"/>
        <v>84</v>
      </c>
      <c r="G80">
        <f t="shared" si="11"/>
        <v>32.6</v>
      </c>
      <c r="H80" s="154"/>
      <c r="I80">
        <f>BRPL_EOD!AC80+BRPL_EOD!AD80</f>
        <v>17.3</v>
      </c>
      <c r="J80">
        <f>BYPL_EOD!AC80+BYPL_EOD!AD80</f>
        <v>1.85</v>
      </c>
      <c r="K80">
        <f>MES_EOD!AC80+MES_EOD!AD80</f>
        <v>0</v>
      </c>
      <c r="L80">
        <f>NDMC_EOD!AC80+NDMC_EOD!AD80</f>
        <v>1.03</v>
      </c>
      <c r="M80">
        <f>TPDDL_EOD!AC80+TPDDL_EOD!AD80</f>
        <v>12.36</v>
      </c>
      <c r="N80">
        <f t="shared" si="6"/>
        <v>32.540000000000006</v>
      </c>
      <c r="O80" s="154">
        <f t="shared" si="7"/>
        <v>5.9999999999995168E-2</v>
      </c>
      <c r="P80">
        <v>17.331899200983404</v>
      </c>
      <c r="Q80">
        <v>1.8534111862323293</v>
      </c>
      <c r="R80">
        <v>0</v>
      </c>
      <c r="S80">
        <v>1.0318992009834049</v>
      </c>
      <c r="T80">
        <v>12.382790411800858</v>
      </c>
      <c r="U80" s="156">
        <f t="shared" si="8"/>
        <v>32.599999999999994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84</v>
      </c>
      <c r="G81">
        <f t="shared" si="11"/>
        <v>34.6</v>
      </c>
      <c r="H81" s="154"/>
      <c r="I81">
        <f>BRPL_EOD!AC81+BRPL_EOD!AD81</f>
        <v>18.350000000000001</v>
      </c>
      <c r="J81">
        <f>BYPL_EOD!AC81+BYPL_EOD!AD81</f>
        <v>1.96</v>
      </c>
      <c r="K81">
        <f>MES_EOD!AC81+MES_EOD!AD81</f>
        <v>0</v>
      </c>
      <c r="L81">
        <f>NDMC_EOD!AC81+NDMC_EOD!AD81</f>
        <v>1.0900000000000001</v>
      </c>
      <c r="M81">
        <f>TPDDL_EOD!AC81+TPDDL_EOD!AD81</f>
        <v>13.11</v>
      </c>
      <c r="N81">
        <f t="shared" si="6"/>
        <v>34.510000000000005</v>
      </c>
      <c r="O81" s="154">
        <f t="shared" si="7"/>
        <v>8.9999999999996305E-2</v>
      </c>
      <c r="P81">
        <v>18.397855694001738</v>
      </c>
      <c r="Q81">
        <v>1.9651115618661255</v>
      </c>
      <c r="R81">
        <v>0</v>
      </c>
      <c r="S81">
        <v>1.0928426543031005</v>
      </c>
      <c r="T81">
        <v>13.144190089829033</v>
      </c>
      <c r="U81" s="156">
        <f t="shared" si="8"/>
        <v>34.6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84</v>
      </c>
      <c r="G82">
        <f t="shared" si="11"/>
        <v>34.6</v>
      </c>
      <c r="H82" s="154"/>
      <c r="I82">
        <f>BRPL_EOD!AC82+BRPL_EOD!AD82</f>
        <v>18.350000000000001</v>
      </c>
      <c r="J82">
        <f>BYPL_EOD!AC82+BYPL_EOD!AD82</f>
        <v>1.96</v>
      </c>
      <c r="K82">
        <f>MES_EOD!AC82+MES_EOD!AD82</f>
        <v>0</v>
      </c>
      <c r="L82">
        <f>NDMC_EOD!AC82+NDMC_EOD!AD82</f>
        <v>1.0900000000000001</v>
      </c>
      <c r="M82">
        <f>TPDDL_EOD!AC82+TPDDL_EOD!AD82</f>
        <v>13.11</v>
      </c>
      <c r="N82">
        <f t="shared" si="6"/>
        <v>34.510000000000005</v>
      </c>
      <c r="O82" s="154">
        <f t="shared" si="7"/>
        <v>8.9999999999996305E-2</v>
      </c>
      <c r="P82">
        <v>18.397855694001738</v>
      </c>
      <c r="Q82">
        <v>1.9651115618661255</v>
      </c>
      <c r="R82">
        <v>0</v>
      </c>
      <c r="S82">
        <v>1.0928426543031005</v>
      </c>
      <c r="T82">
        <v>13.144190089829033</v>
      </c>
      <c r="U82" s="156">
        <f t="shared" si="8"/>
        <v>34.6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84</v>
      </c>
      <c r="G83">
        <f t="shared" si="11"/>
        <v>34.6</v>
      </c>
      <c r="H83" s="154"/>
      <c r="I83">
        <f>BRPL_EOD!AC83+BRPL_EOD!AD83</f>
        <v>18.350000000000001</v>
      </c>
      <c r="J83">
        <f>BYPL_EOD!AC83+BYPL_EOD!AD83</f>
        <v>1.96</v>
      </c>
      <c r="K83">
        <f>MES_EOD!AC83+MES_EOD!AD83</f>
        <v>0</v>
      </c>
      <c r="L83">
        <f>NDMC_EOD!AC83+NDMC_EOD!AD83</f>
        <v>1.0900000000000001</v>
      </c>
      <c r="M83">
        <f>TPDDL_EOD!AC83+TPDDL_EOD!AD83</f>
        <v>13.11</v>
      </c>
      <c r="N83">
        <f t="shared" si="6"/>
        <v>34.510000000000005</v>
      </c>
      <c r="O83" s="154">
        <f t="shared" si="7"/>
        <v>8.9999999999996305E-2</v>
      </c>
      <c r="P83">
        <v>18.397855694001738</v>
      </c>
      <c r="Q83">
        <v>1.9651115618661255</v>
      </c>
      <c r="R83">
        <v>0</v>
      </c>
      <c r="S83">
        <v>1.0928426543031005</v>
      </c>
      <c r="T83">
        <v>13.144190089829033</v>
      </c>
      <c r="U83" s="156">
        <f t="shared" si="8"/>
        <v>34.6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84</v>
      </c>
      <c r="G84">
        <f t="shared" si="11"/>
        <v>34.6</v>
      </c>
      <c r="H84" s="154"/>
      <c r="I84">
        <f>BRPL_EOD!AC84+BRPL_EOD!AD84</f>
        <v>11.25</v>
      </c>
      <c r="J84">
        <f>BYPL_EOD!AC84+BYPL_EOD!AD84</f>
        <v>2.8</v>
      </c>
      <c r="K84">
        <f>MES_EOD!AC84+MES_EOD!AD84</f>
        <v>0</v>
      </c>
      <c r="L84">
        <f>NDMC_EOD!AC84+NDMC_EOD!AD84</f>
        <v>1.56</v>
      </c>
      <c r="M84">
        <f>TPDDL_EOD!AC84+TPDDL_EOD!AD84</f>
        <v>18.690000000000001</v>
      </c>
      <c r="N84">
        <f t="shared" si="6"/>
        <v>34.300000000000004</v>
      </c>
      <c r="O84" s="154">
        <f t="shared" si="7"/>
        <v>0.29999999999999716</v>
      </c>
      <c r="P84">
        <v>11.348396501457724</v>
      </c>
      <c r="Q84">
        <v>2.824489795918367</v>
      </c>
      <c r="R84">
        <v>0</v>
      </c>
      <c r="S84">
        <v>1.5736443148688046</v>
      </c>
      <c r="T84">
        <v>18.853469387755101</v>
      </c>
      <c r="U84" s="156">
        <f t="shared" si="8"/>
        <v>34.599999999999994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84</v>
      </c>
      <c r="G85">
        <f t="shared" si="11"/>
        <v>34.6</v>
      </c>
      <c r="H85" s="154"/>
      <c r="I85">
        <f>BRPL_EOD!AC85+BRPL_EOD!AD85</f>
        <v>11.25</v>
      </c>
      <c r="J85">
        <f>BYPL_EOD!AC85+BYPL_EOD!AD85</f>
        <v>2.8</v>
      </c>
      <c r="K85">
        <f>MES_EOD!AC85+MES_EOD!AD85</f>
        <v>0</v>
      </c>
      <c r="L85">
        <f>NDMC_EOD!AC85+NDMC_EOD!AD85</f>
        <v>1.56</v>
      </c>
      <c r="M85">
        <f>TPDDL_EOD!AC85+TPDDL_EOD!AD85</f>
        <v>18.690000000000001</v>
      </c>
      <c r="N85">
        <f t="shared" si="6"/>
        <v>34.300000000000004</v>
      </c>
      <c r="O85" s="154">
        <f t="shared" si="7"/>
        <v>0.29999999999999716</v>
      </c>
      <c r="P85">
        <v>11.348396501457724</v>
      </c>
      <c r="Q85">
        <v>2.824489795918367</v>
      </c>
      <c r="R85">
        <v>0</v>
      </c>
      <c r="S85">
        <v>1.5736443148688046</v>
      </c>
      <c r="T85">
        <v>18.853469387755101</v>
      </c>
      <c r="U85" s="156">
        <f t="shared" si="8"/>
        <v>34.599999999999994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84</v>
      </c>
      <c r="G86">
        <f t="shared" si="11"/>
        <v>34.6</v>
      </c>
      <c r="H86" s="154"/>
      <c r="I86">
        <f>BRPL_EOD!AC86+BRPL_EOD!AD86</f>
        <v>11.25</v>
      </c>
      <c r="J86">
        <f>BYPL_EOD!AC86+BYPL_EOD!AD86</f>
        <v>2.8</v>
      </c>
      <c r="K86">
        <f>MES_EOD!AC86+MES_EOD!AD86</f>
        <v>0</v>
      </c>
      <c r="L86">
        <f>NDMC_EOD!AC86+NDMC_EOD!AD86</f>
        <v>1.56</v>
      </c>
      <c r="M86">
        <f>TPDDL_EOD!AC86+TPDDL_EOD!AD86</f>
        <v>18.690000000000001</v>
      </c>
      <c r="N86">
        <f t="shared" si="6"/>
        <v>34.300000000000004</v>
      </c>
      <c r="O86" s="154">
        <f t="shared" si="7"/>
        <v>0.29999999999999716</v>
      </c>
      <c r="P86">
        <v>11.348396501457724</v>
      </c>
      <c r="Q86">
        <v>2.824489795918367</v>
      </c>
      <c r="R86">
        <v>0</v>
      </c>
      <c r="S86">
        <v>1.5736443148688046</v>
      </c>
      <c r="T86">
        <v>18.853469387755101</v>
      </c>
      <c r="U86" s="156">
        <f t="shared" si="8"/>
        <v>34.599999999999994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84</v>
      </c>
      <c r="G87">
        <f t="shared" si="11"/>
        <v>34.6</v>
      </c>
      <c r="H87" s="154"/>
      <c r="I87">
        <f>BRPL_EOD!AC87+BRPL_EOD!AD87</f>
        <v>11.25</v>
      </c>
      <c r="J87">
        <f>BYPL_EOD!AC87+BYPL_EOD!AD87</f>
        <v>2.8</v>
      </c>
      <c r="K87">
        <f>MES_EOD!AC87+MES_EOD!AD87</f>
        <v>0</v>
      </c>
      <c r="L87">
        <f>NDMC_EOD!AC87+NDMC_EOD!AD87</f>
        <v>1.56</v>
      </c>
      <c r="M87">
        <f>TPDDL_EOD!AC87+TPDDL_EOD!AD87</f>
        <v>18.690000000000001</v>
      </c>
      <c r="N87">
        <f t="shared" si="6"/>
        <v>34.300000000000004</v>
      </c>
      <c r="O87" s="154">
        <f t="shared" si="7"/>
        <v>0.29999999999999716</v>
      </c>
      <c r="P87">
        <v>11.348396501457724</v>
      </c>
      <c r="Q87">
        <v>2.824489795918367</v>
      </c>
      <c r="R87">
        <v>0</v>
      </c>
      <c r="S87">
        <v>1.5736443148688046</v>
      </c>
      <c r="T87">
        <v>18.853469387755101</v>
      </c>
      <c r="U87" s="156">
        <f t="shared" si="8"/>
        <v>34.599999999999994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84</v>
      </c>
      <c r="G88">
        <f t="shared" si="11"/>
        <v>34.6</v>
      </c>
      <c r="H88" s="154"/>
      <c r="I88">
        <f>BRPL_EOD!AC88+BRPL_EOD!AD88</f>
        <v>11.25</v>
      </c>
      <c r="J88">
        <f>BYPL_EOD!AC88+BYPL_EOD!AD88</f>
        <v>2.8</v>
      </c>
      <c r="K88">
        <f>MES_EOD!AC88+MES_EOD!AD88</f>
        <v>0</v>
      </c>
      <c r="L88">
        <f>NDMC_EOD!AC88+NDMC_EOD!AD88</f>
        <v>1.56</v>
      </c>
      <c r="M88">
        <f>TPDDL_EOD!AC88+TPDDL_EOD!AD88</f>
        <v>18.690000000000001</v>
      </c>
      <c r="N88">
        <f t="shared" si="6"/>
        <v>34.300000000000004</v>
      </c>
      <c r="O88" s="154">
        <f t="shared" si="7"/>
        <v>0.29999999999999716</v>
      </c>
      <c r="P88">
        <v>11.348396501457724</v>
      </c>
      <c r="Q88">
        <v>2.824489795918367</v>
      </c>
      <c r="R88">
        <v>0</v>
      </c>
      <c r="S88">
        <v>1.5736443148688046</v>
      </c>
      <c r="T88">
        <v>18.853469387755101</v>
      </c>
      <c r="U88" s="156">
        <f t="shared" si="8"/>
        <v>34.599999999999994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84</v>
      </c>
      <c r="G89">
        <f t="shared" si="11"/>
        <v>34.6</v>
      </c>
      <c r="H89" s="154"/>
      <c r="I89">
        <f>BRPL_EOD!AC89+BRPL_EOD!AD89</f>
        <v>11.15</v>
      </c>
      <c r="J89">
        <f>BYPL_EOD!AC89+BYPL_EOD!AD89</f>
        <v>3.08</v>
      </c>
      <c r="K89">
        <f>MES_EOD!AC89+MES_EOD!AD89</f>
        <v>0</v>
      </c>
      <c r="L89">
        <f>NDMC_EOD!AC89+NDMC_EOD!AD89</f>
        <v>1.54</v>
      </c>
      <c r="M89">
        <f>TPDDL_EOD!AC89+TPDDL_EOD!AD89</f>
        <v>18.53</v>
      </c>
      <c r="N89">
        <f t="shared" si="6"/>
        <v>34.299999999999997</v>
      </c>
      <c r="O89" s="154">
        <f t="shared" si="7"/>
        <v>0.30000000000000426</v>
      </c>
      <c r="P89">
        <v>11.247521865889215</v>
      </c>
      <c r="Q89">
        <v>3.1069387755102045</v>
      </c>
      <c r="R89">
        <v>0</v>
      </c>
      <c r="S89">
        <v>1.5534693877551022</v>
      </c>
      <c r="T89">
        <v>18.692069970845484</v>
      </c>
      <c r="U89" s="156">
        <f t="shared" si="8"/>
        <v>34.600000000000009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84</v>
      </c>
      <c r="G90">
        <f t="shared" si="11"/>
        <v>34.6</v>
      </c>
      <c r="H90" s="154"/>
      <c r="I90">
        <f>BRPL_EOD!AC90+BRPL_EOD!AD90</f>
        <v>11.15</v>
      </c>
      <c r="J90">
        <f>BYPL_EOD!AC90+BYPL_EOD!AD90</f>
        <v>3.08</v>
      </c>
      <c r="K90">
        <f>MES_EOD!AC90+MES_EOD!AD90</f>
        <v>0</v>
      </c>
      <c r="L90">
        <f>NDMC_EOD!AC90+NDMC_EOD!AD90</f>
        <v>1.54</v>
      </c>
      <c r="M90">
        <f>TPDDL_EOD!AC90+TPDDL_EOD!AD90</f>
        <v>18.53</v>
      </c>
      <c r="N90">
        <f t="shared" si="6"/>
        <v>34.299999999999997</v>
      </c>
      <c r="O90" s="154">
        <f t="shared" si="7"/>
        <v>0.30000000000000426</v>
      </c>
      <c r="P90">
        <v>11.247521865889215</v>
      </c>
      <c r="Q90">
        <v>3.1069387755102045</v>
      </c>
      <c r="R90">
        <v>0</v>
      </c>
      <c r="S90">
        <v>1.5534693877551022</v>
      </c>
      <c r="T90">
        <v>18.692069970845484</v>
      </c>
      <c r="U90" s="156">
        <f t="shared" si="8"/>
        <v>34.600000000000009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84</v>
      </c>
      <c r="G91">
        <f t="shared" si="11"/>
        <v>34.6</v>
      </c>
      <c r="H91" s="154"/>
      <c r="I91">
        <f>BRPL_EOD!AC91+BRPL_EOD!AD91</f>
        <v>11.15</v>
      </c>
      <c r="J91">
        <f>BYPL_EOD!AC91+BYPL_EOD!AD91</f>
        <v>3.08</v>
      </c>
      <c r="K91">
        <f>MES_EOD!AC91+MES_EOD!AD91</f>
        <v>0</v>
      </c>
      <c r="L91">
        <f>NDMC_EOD!AC91+NDMC_EOD!AD91</f>
        <v>1.54</v>
      </c>
      <c r="M91">
        <f>TPDDL_EOD!AC91+TPDDL_EOD!AD91</f>
        <v>18.53</v>
      </c>
      <c r="N91">
        <f t="shared" si="6"/>
        <v>34.299999999999997</v>
      </c>
      <c r="O91" s="154">
        <f t="shared" si="7"/>
        <v>0.30000000000000426</v>
      </c>
      <c r="P91">
        <v>11.247521865889215</v>
      </c>
      <c r="Q91">
        <v>3.1069387755102045</v>
      </c>
      <c r="R91">
        <v>0</v>
      </c>
      <c r="S91">
        <v>1.5534693877551022</v>
      </c>
      <c r="T91">
        <v>18.692069970845484</v>
      </c>
      <c r="U91" s="156">
        <f t="shared" si="8"/>
        <v>34.600000000000009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84</v>
      </c>
      <c r="G92">
        <f t="shared" si="11"/>
        <v>34.6</v>
      </c>
      <c r="H92" s="154"/>
      <c r="I92">
        <f>BRPL_EOD!AC92+BRPL_EOD!AD92</f>
        <v>11.15</v>
      </c>
      <c r="J92">
        <f>BYPL_EOD!AC92+BYPL_EOD!AD92</f>
        <v>3.08</v>
      </c>
      <c r="K92">
        <f>MES_EOD!AC92+MES_EOD!AD92</f>
        <v>0</v>
      </c>
      <c r="L92">
        <f>NDMC_EOD!AC92+NDMC_EOD!AD92</f>
        <v>1.54</v>
      </c>
      <c r="M92">
        <f>TPDDL_EOD!AC92+TPDDL_EOD!AD92</f>
        <v>18.53</v>
      </c>
      <c r="N92">
        <f t="shared" si="6"/>
        <v>34.299999999999997</v>
      </c>
      <c r="O92" s="154">
        <f t="shared" si="7"/>
        <v>0.30000000000000426</v>
      </c>
      <c r="P92">
        <v>11.247521865889215</v>
      </c>
      <c r="Q92">
        <v>3.1069387755102045</v>
      </c>
      <c r="R92">
        <v>0</v>
      </c>
      <c r="S92">
        <v>1.5534693877551022</v>
      </c>
      <c r="T92">
        <v>18.692069970845484</v>
      </c>
      <c r="U92" s="156">
        <f t="shared" si="8"/>
        <v>34.600000000000009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84</v>
      </c>
      <c r="G93">
        <f t="shared" si="11"/>
        <v>34.6</v>
      </c>
      <c r="H93" s="154"/>
      <c r="I93">
        <f>BRPL_EOD!AC93+BRPL_EOD!AD93</f>
        <v>11.15</v>
      </c>
      <c r="J93">
        <f>BYPL_EOD!AC93+BYPL_EOD!AD93</f>
        <v>3.08</v>
      </c>
      <c r="K93">
        <f>MES_EOD!AC93+MES_EOD!AD93</f>
        <v>0</v>
      </c>
      <c r="L93">
        <f>NDMC_EOD!AC93+NDMC_EOD!AD93</f>
        <v>1.54</v>
      </c>
      <c r="M93">
        <f>TPDDL_EOD!AC93+TPDDL_EOD!AD93</f>
        <v>18.53</v>
      </c>
      <c r="N93">
        <f t="shared" si="6"/>
        <v>34.299999999999997</v>
      </c>
      <c r="O93" s="154">
        <f t="shared" si="7"/>
        <v>0.30000000000000426</v>
      </c>
      <c r="P93">
        <v>11.247521865889215</v>
      </c>
      <c r="Q93">
        <v>3.1069387755102045</v>
      </c>
      <c r="R93">
        <v>0</v>
      </c>
      <c r="S93">
        <v>1.5534693877551022</v>
      </c>
      <c r="T93">
        <v>18.692069970845484</v>
      </c>
      <c r="U93" s="156">
        <f t="shared" si="8"/>
        <v>34.600000000000009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84</v>
      </c>
      <c r="G94">
        <f t="shared" si="11"/>
        <v>34.6</v>
      </c>
      <c r="H94" s="154"/>
      <c r="I94">
        <f>BRPL_EOD!AC94+BRPL_EOD!AD94</f>
        <v>11.15</v>
      </c>
      <c r="J94">
        <f>BYPL_EOD!AC94+BYPL_EOD!AD94</f>
        <v>3.08</v>
      </c>
      <c r="K94">
        <f>MES_EOD!AC94+MES_EOD!AD94</f>
        <v>0</v>
      </c>
      <c r="L94">
        <f>NDMC_EOD!AC94+NDMC_EOD!AD94</f>
        <v>1.54</v>
      </c>
      <c r="M94">
        <f>TPDDL_EOD!AC94+TPDDL_EOD!AD94</f>
        <v>18.53</v>
      </c>
      <c r="N94">
        <f t="shared" si="6"/>
        <v>34.299999999999997</v>
      </c>
      <c r="O94" s="154">
        <f t="shared" si="7"/>
        <v>0.30000000000000426</v>
      </c>
      <c r="P94">
        <v>11.247521865889215</v>
      </c>
      <c r="Q94">
        <v>3.1069387755102045</v>
      </c>
      <c r="R94">
        <v>0</v>
      </c>
      <c r="S94">
        <v>1.5534693877551022</v>
      </c>
      <c r="T94">
        <v>18.692069970845484</v>
      </c>
      <c r="U94" s="156">
        <f t="shared" si="8"/>
        <v>34.600000000000009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84</v>
      </c>
      <c r="G95">
        <f t="shared" si="11"/>
        <v>34.6</v>
      </c>
      <c r="H95" s="154"/>
      <c r="I95">
        <f>BRPL_EOD!AC95+BRPL_EOD!AD95</f>
        <v>11.15</v>
      </c>
      <c r="J95">
        <f>BYPL_EOD!AC95+BYPL_EOD!AD95</f>
        <v>3.08</v>
      </c>
      <c r="K95">
        <f>MES_EOD!AC95+MES_EOD!AD95</f>
        <v>0</v>
      </c>
      <c r="L95">
        <f>NDMC_EOD!AC95+NDMC_EOD!AD95</f>
        <v>1.54</v>
      </c>
      <c r="M95">
        <f>TPDDL_EOD!AC95+TPDDL_EOD!AD95</f>
        <v>18.53</v>
      </c>
      <c r="N95">
        <f t="shared" si="6"/>
        <v>34.299999999999997</v>
      </c>
      <c r="O95" s="154">
        <f t="shared" si="7"/>
        <v>0.30000000000000426</v>
      </c>
      <c r="P95">
        <v>11.247521865889215</v>
      </c>
      <c r="Q95">
        <v>3.1069387755102045</v>
      </c>
      <c r="R95">
        <v>0</v>
      </c>
      <c r="S95">
        <v>1.5534693877551022</v>
      </c>
      <c r="T95">
        <v>18.692069970845484</v>
      </c>
      <c r="U95" s="156">
        <f t="shared" si="8"/>
        <v>34.600000000000009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84</v>
      </c>
      <c r="G96">
        <f t="shared" si="11"/>
        <v>34.6</v>
      </c>
      <c r="H96" s="154"/>
      <c r="I96">
        <f>BRPL_EOD!AC96+BRPL_EOD!AD96</f>
        <v>11.15</v>
      </c>
      <c r="J96">
        <f>BYPL_EOD!AC96+BYPL_EOD!AD96</f>
        <v>3.08</v>
      </c>
      <c r="K96">
        <f>MES_EOD!AC96+MES_EOD!AD96</f>
        <v>0</v>
      </c>
      <c r="L96">
        <f>NDMC_EOD!AC96+NDMC_EOD!AD96</f>
        <v>1.54</v>
      </c>
      <c r="M96">
        <f>TPDDL_EOD!AC96+TPDDL_EOD!AD96</f>
        <v>18.53</v>
      </c>
      <c r="N96">
        <f t="shared" si="6"/>
        <v>34.299999999999997</v>
      </c>
      <c r="O96" s="154">
        <f t="shared" si="7"/>
        <v>0.30000000000000426</v>
      </c>
      <c r="P96">
        <v>11.247521865889215</v>
      </c>
      <c r="Q96">
        <v>3.1069387755102045</v>
      </c>
      <c r="R96">
        <v>0</v>
      </c>
      <c r="S96">
        <v>1.5534693877551022</v>
      </c>
      <c r="T96">
        <v>18.692069970845484</v>
      </c>
      <c r="U96" s="156">
        <f t="shared" si="8"/>
        <v>34.600000000000009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84</v>
      </c>
      <c r="G97">
        <f t="shared" si="11"/>
        <v>34.6</v>
      </c>
      <c r="H97" s="154"/>
      <c r="I97">
        <f>BRPL_EOD!AC97+BRPL_EOD!AD97</f>
        <v>11.15</v>
      </c>
      <c r="J97">
        <f>BYPL_EOD!AC97+BYPL_EOD!AD97</f>
        <v>3.08</v>
      </c>
      <c r="K97">
        <f>MES_EOD!AC97+MES_EOD!AD97</f>
        <v>0</v>
      </c>
      <c r="L97">
        <f>NDMC_EOD!AC97+NDMC_EOD!AD97</f>
        <v>1.54</v>
      </c>
      <c r="M97">
        <f>TPDDL_EOD!AC97+TPDDL_EOD!AD97</f>
        <v>18.53</v>
      </c>
      <c r="N97">
        <f t="shared" si="6"/>
        <v>34.299999999999997</v>
      </c>
      <c r="O97" s="154">
        <f t="shared" si="7"/>
        <v>0.30000000000000426</v>
      </c>
      <c r="P97">
        <v>11.247521865889215</v>
      </c>
      <c r="Q97">
        <v>3.1069387755102045</v>
      </c>
      <c r="R97">
        <v>0</v>
      </c>
      <c r="S97">
        <v>1.5534693877551022</v>
      </c>
      <c r="T97">
        <v>18.692069970845484</v>
      </c>
      <c r="U97" s="156">
        <f t="shared" si="8"/>
        <v>34.600000000000009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84</v>
      </c>
      <c r="G98">
        <f t="shared" si="11"/>
        <v>34.6</v>
      </c>
      <c r="H98" s="154"/>
      <c r="I98">
        <f>BRPL_EOD!AC98+BRPL_EOD!AD98</f>
        <v>11.15</v>
      </c>
      <c r="J98">
        <f>BYPL_EOD!AC98+BYPL_EOD!AD98</f>
        <v>3.08</v>
      </c>
      <c r="K98">
        <f>MES_EOD!AC98+MES_EOD!AD98</f>
        <v>0</v>
      </c>
      <c r="L98">
        <f>NDMC_EOD!AC98+NDMC_EOD!AD98</f>
        <v>1.54</v>
      </c>
      <c r="M98">
        <f>TPDDL_EOD!AC98+TPDDL_EOD!AD98</f>
        <v>18.53</v>
      </c>
      <c r="N98">
        <f t="shared" si="6"/>
        <v>34.299999999999997</v>
      </c>
      <c r="O98" s="154">
        <f t="shared" si="7"/>
        <v>0.30000000000000426</v>
      </c>
      <c r="P98">
        <v>11.247521865889215</v>
      </c>
      <c r="Q98">
        <v>3.1069387755102045</v>
      </c>
      <c r="R98">
        <v>0</v>
      </c>
      <c r="S98">
        <v>1.5534693877551022</v>
      </c>
      <c r="T98">
        <v>18.692069970845484</v>
      </c>
      <c r="U98" s="156">
        <f t="shared" si="8"/>
        <v>34.600000000000009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1.3344500000000035</v>
      </c>
      <c r="E99" s="156">
        <f t="shared" si="12"/>
        <v>0</v>
      </c>
      <c r="F99" s="156">
        <f t="shared" si="12"/>
        <v>2.016</v>
      </c>
      <c r="G99" s="156">
        <f t="shared" si="12"/>
        <v>1.3344500000000035</v>
      </c>
      <c r="H99" s="156"/>
      <c r="I99" s="156">
        <f t="shared" si="12"/>
        <v>0.59982250000000026</v>
      </c>
      <c r="J99" s="156">
        <f t="shared" si="12"/>
        <v>0.19059250000000022</v>
      </c>
      <c r="K99" s="156">
        <f t="shared" si="12"/>
        <v>0</v>
      </c>
      <c r="L99" s="156">
        <f t="shared" si="12"/>
        <v>4.4192499999999975E-2</v>
      </c>
      <c r="M99" s="156">
        <f t="shared" si="12"/>
        <v>0.4965399999999992</v>
      </c>
      <c r="N99" s="156">
        <f t="shared" si="12"/>
        <v>1.3311474999999995</v>
      </c>
      <c r="O99" s="156">
        <f t="shared" si="12"/>
        <v>3.3024999999999665E-3</v>
      </c>
      <c r="P99" s="156">
        <f t="shared" si="12"/>
        <v>0.59983988735794724</v>
      </c>
      <c r="Q99" s="156">
        <f t="shared" si="12"/>
        <v>0.1935558072023823</v>
      </c>
      <c r="R99" s="156">
        <f t="shared" si="12"/>
        <v>0</v>
      </c>
      <c r="S99" s="156">
        <f t="shared" si="12"/>
        <v>4.4826449979698688E-2</v>
      </c>
      <c r="T99" s="156">
        <f t="shared" si="12"/>
        <v>0.4962278554599715</v>
      </c>
      <c r="U99" s="156">
        <f t="shared" si="12"/>
        <v>1.3344500000000035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6" t="s">
        <v>157</v>
      </c>
      <c r="C1" s="206"/>
      <c r="D1" s="206" t="s">
        <v>287</v>
      </c>
      <c r="E1" s="206"/>
      <c r="H1" s="154"/>
      <c r="I1" s="206" t="s">
        <v>344</v>
      </c>
      <c r="J1" s="206"/>
      <c r="K1" s="206"/>
      <c r="L1" s="206"/>
      <c r="M1" s="206"/>
      <c r="N1" s="206"/>
      <c r="O1" s="155"/>
      <c r="P1" s="206" t="s">
        <v>345</v>
      </c>
      <c r="Q1" s="206"/>
      <c r="R1" s="206"/>
      <c r="S1" s="206"/>
      <c r="T1" s="206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44682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6" t="s">
        <v>157</v>
      </c>
      <c r="C1" s="206"/>
      <c r="D1" s="206" t="s">
        <v>287</v>
      </c>
      <c r="E1" s="206"/>
      <c r="H1" s="154"/>
      <c r="I1" s="206" t="s">
        <v>344</v>
      </c>
      <c r="J1" s="206"/>
      <c r="K1" s="206"/>
      <c r="L1" s="206"/>
      <c r="M1" s="206"/>
      <c r="N1" s="206"/>
      <c r="O1" s="155"/>
      <c r="P1" s="206" t="s">
        <v>345</v>
      </c>
      <c r="Q1" s="206"/>
      <c r="R1" s="206"/>
      <c r="S1" s="206"/>
      <c r="T1" s="206"/>
      <c r="U1" s="156"/>
      <c r="V1" s="154"/>
      <c r="Y1" s="206" t="s">
        <v>351</v>
      </c>
      <c r="Z1" s="206"/>
      <c r="AA1" s="206" t="s">
        <v>352</v>
      </c>
      <c r="AB1" s="206"/>
      <c r="AC1" s="227" t="s">
        <v>349</v>
      </c>
      <c r="AD1" s="227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54"/>
      <c r="I3">
        <f>BRPL_EOD!AK3+BRPL_EOD!AL3</f>
        <v>99.62</v>
      </c>
      <c r="J3">
        <f>BYPL_EOD!AK3+BYPL_EOD!AL3</f>
        <v>49.92</v>
      </c>
      <c r="K3">
        <f>MES_EOD!AK3+MES_EOD!AL3</f>
        <v>5.82</v>
      </c>
      <c r="L3">
        <f>NDMC_EOD!AK3+NDMC_EOD!AL3</f>
        <v>31.04</v>
      </c>
      <c r="M3">
        <f>TPDDL_EOD!AK3+TPDDL_EOD!AL3</f>
        <v>69.599999999999994</v>
      </c>
      <c r="N3">
        <f t="shared" ref="N3:N66" si="0">SUM(I3:M3)</f>
        <v>256</v>
      </c>
      <c r="O3" s="154">
        <f t="shared" ref="O3:O66" si="1">G3-N3</f>
        <v>0</v>
      </c>
      <c r="P3">
        <v>99.62</v>
      </c>
      <c r="Q3">
        <v>49.92</v>
      </c>
      <c r="R3">
        <v>5.82</v>
      </c>
      <c r="S3">
        <v>31.04</v>
      </c>
      <c r="T3">
        <v>69.599999999999994</v>
      </c>
      <c r="U3" s="156">
        <f t="shared" ref="U3:U66" si="2">SUM(P3:T3)</f>
        <v>256</v>
      </c>
      <c r="V3" s="154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54"/>
      <c r="I4">
        <f>BRPL_EOD!AK4+BRPL_EOD!AL4</f>
        <v>99.62</v>
      </c>
      <c r="J4">
        <f>BYPL_EOD!AK4+BYPL_EOD!AL4</f>
        <v>49.92</v>
      </c>
      <c r="K4">
        <f>MES_EOD!AK4+MES_EOD!AL4</f>
        <v>5.82</v>
      </c>
      <c r="L4">
        <f>NDMC_EOD!AK4+NDMC_EOD!AL4</f>
        <v>31.04</v>
      </c>
      <c r="M4">
        <f>TPDDL_EOD!AK4+TPDDL_EOD!AL4</f>
        <v>69.599999999999994</v>
      </c>
      <c r="N4">
        <f t="shared" si="0"/>
        <v>256</v>
      </c>
      <c r="O4" s="154">
        <f t="shared" si="1"/>
        <v>0</v>
      </c>
      <c r="P4">
        <v>99.62</v>
      </c>
      <c r="Q4">
        <v>49.92</v>
      </c>
      <c r="R4">
        <v>5.82</v>
      </c>
      <c r="S4">
        <v>31.04</v>
      </c>
      <c r="T4">
        <v>69.599999999999994</v>
      </c>
      <c r="U4" s="156">
        <f t="shared" si="2"/>
        <v>256</v>
      </c>
      <c r="V4" s="154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54"/>
      <c r="I5">
        <f>BRPL_EOD!AK5+BRPL_EOD!AL5</f>
        <v>99.62</v>
      </c>
      <c r="J5">
        <f>BYPL_EOD!AK5+BYPL_EOD!AL5</f>
        <v>49.92</v>
      </c>
      <c r="K5">
        <f>MES_EOD!AK5+MES_EOD!AL5</f>
        <v>5.82</v>
      </c>
      <c r="L5">
        <f>NDMC_EOD!AK5+NDMC_EOD!AL5</f>
        <v>31.04</v>
      </c>
      <c r="M5">
        <f>TPDDL_EOD!AK5+TPDDL_EOD!AL5</f>
        <v>69.599999999999994</v>
      </c>
      <c r="N5">
        <f t="shared" si="0"/>
        <v>256</v>
      </c>
      <c r="O5" s="154">
        <f t="shared" si="1"/>
        <v>0</v>
      </c>
      <c r="P5">
        <v>99.62</v>
      </c>
      <c r="Q5">
        <v>49.92</v>
      </c>
      <c r="R5">
        <v>5.82</v>
      </c>
      <c r="S5">
        <v>31.04</v>
      </c>
      <c r="T5">
        <v>69.599999999999994</v>
      </c>
      <c r="U5" s="156">
        <f t="shared" si="2"/>
        <v>256</v>
      </c>
      <c r="V5" s="154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54"/>
      <c r="I6">
        <f>BRPL_EOD!AK6+BRPL_EOD!AL6</f>
        <v>99.62</v>
      </c>
      <c r="J6">
        <f>BYPL_EOD!AK6+BYPL_EOD!AL6</f>
        <v>49.92</v>
      </c>
      <c r="K6">
        <f>MES_EOD!AK6+MES_EOD!AL6</f>
        <v>5.82</v>
      </c>
      <c r="L6">
        <f>NDMC_EOD!AK6+NDMC_EOD!AL6</f>
        <v>31.04</v>
      </c>
      <c r="M6">
        <f>TPDDL_EOD!AK6+TPDDL_EOD!AL6</f>
        <v>69.599999999999994</v>
      </c>
      <c r="N6">
        <f t="shared" si="0"/>
        <v>256</v>
      </c>
      <c r="O6" s="154">
        <f t="shared" si="1"/>
        <v>0</v>
      </c>
      <c r="P6">
        <v>99.62</v>
      </c>
      <c r="Q6">
        <v>49.92</v>
      </c>
      <c r="R6">
        <v>5.82</v>
      </c>
      <c r="S6">
        <v>31.04</v>
      </c>
      <c r="T6">
        <v>69.599999999999994</v>
      </c>
      <c r="U6" s="156">
        <f t="shared" si="2"/>
        <v>256</v>
      </c>
      <c r="V6" s="154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54"/>
      <c r="I7">
        <f>BRPL_EOD!AK7+BRPL_EOD!AL7</f>
        <v>99.62</v>
      </c>
      <c r="J7">
        <f>BYPL_EOD!AK7+BYPL_EOD!AL7</f>
        <v>49.92</v>
      </c>
      <c r="K7">
        <f>MES_EOD!AK7+MES_EOD!AL7</f>
        <v>5.82</v>
      </c>
      <c r="L7">
        <f>NDMC_EOD!AK7+NDMC_EOD!AL7</f>
        <v>31.04</v>
      </c>
      <c r="M7">
        <f>TPDDL_EOD!AK7+TPDDL_EOD!AL7</f>
        <v>69.599999999999994</v>
      </c>
      <c r="N7">
        <f t="shared" si="0"/>
        <v>256</v>
      </c>
      <c r="O7" s="154">
        <f t="shared" si="1"/>
        <v>0</v>
      </c>
      <c r="P7">
        <v>99.62</v>
      </c>
      <c r="Q7">
        <v>49.92</v>
      </c>
      <c r="R7">
        <v>5.82</v>
      </c>
      <c r="S7">
        <v>31.04</v>
      </c>
      <c r="T7">
        <v>69.599999999999994</v>
      </c>
      <c r="U7" s="156">
        <f t="shared" si="2"/>
        <v>256</v>
      </c>
      <c r="V7" s="154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54"/>
      <c r="I8">
        <f>BRPL_EOD!AK8+BRPL_EOD!AL8</f>
        <v>99.62</v>
      </c>
      <c r="J8">
        <f>BYPL_EOD!AK8+BYPL_EOD!AL8</f>
        <v>49.92</v>
      </c>
      <c r="K8">
        <f>MES_EOD!AK8+MES_EOD!AL8</f>
        <v>5.82</v>
      </c>
      <c r="L8">
        <f>NDMC_EOD!AK8+NDMC_EOD!AL8</f>
        <v>31.04</v>
      </c>
      <c r="M8">
        <f>TPDDL_EOD!AK8+TPDDL_EOD!AL8</f>
        <v>69.599999999999994</v>
      </c>
      <c r="N8">
        <f t="shared" si="0"/>
        <v>256</v>
      </c>
      <c r="O8" s="154">
        <f t="shared" si="1"/>
        <v>0</v>
      </c>
      <c r="P8">
        <v>99.62</v>
      </c>
      <c r="Q8">
        <v>49.92</v>
      </c>
      <c r="R8">
        <v>5.82</v>
      </c>
      <c r="S8">
        <v>31.04</v>
      </c>
      <c r="T8">
        <v>69.599999999999994</v>
      </c>
      <c r="U8" s="156">
        <f t="shared" si="2"/>
        <v>256</v>
      </c>
      <c r="V8" s="154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54"/>
      <c r="I9">
        <f>BRPL_EOD!AK9+BRPL_EOD!AL9</f>
        <v>99.62</v>
      </c>
      <c r="J9">
        <f>BYPL_EOD!AK9+BYPL_EOD!AL9</f>
        <v>49.92</v>
      </c>
      <c r="K9">
        <f>MES_EOD!AK9+MES_EOD!AL9</f>
        <v>5.82</v>
      </c>
      <c r="L9">
        <f>NDMC_EOD!AK9+NDMC_EOD!AL9</f>
        <v>31.04</v>
      </c>
      <c r="M9">
        <f>TPDDL_EOD!AK9+TPDDL_EOD!AL9</f>
        <v>69.599999999999994</v>
      </c>
      <c r="N9">
        <f t="shared" si="0"/>
        <v>256</v>
      </c>
      <c r="O9" s="154">
        <f t="shared" si="1"/>
        <v>0</v>
      </c>
      <c r="P9">
        <v>99.62</v>
      </c>
      <c r="Q9">
        <v>49.92</v>
      </c>
      <c r="R9">
        <v>5.82</v>
      </c>
      <c r="S9">
        <v>31.04</v>
      </c>
      <c r="T9">
        <v>69.599999999999994</v>
      </c>
      <c r="U9" s="156">
        <f t="shared" si="2"/>
        <v>256</v>
      </c>
      <c r="V9" s="154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54"/>
      <c r="I10">
        <f>BRPL_EOD!AK10+BRPL_EOD!AL10</f>
        <v>99.62</v>
      </c>
      <c r="J10">
        <f>BYPL_EOD!AK10+BYPL_EOD!AL10</f>
        <v>49.92</v>
      </c>
      <c r="K10">
        <f>MES_EOD!AK10+MES_EOD!AL10</f>
        <v>5.82</v>
      </c>
      <c r="L10">
        <f>NDMC_EOD!AK10+NDMC_EOD!AL10</f>
        <v>31.04</v>
      </c>
      <c r="M10">
        <f>TPDDL_EOD!AK10+TPDDL_EOD!AL10</f>
        <v>69.599999999999994</v>
      </c>
      <c r="N10">
        <f t="shared" si="0"/>
        <v>256</v>
      </c>
      <c r="O10" s="154">
        <f t="shared" si="1"/>
        <v>0</v>
      </c>
      <c r="P10">
        <v>99.62</v>
      </c>
      <c r="Q10">
        <v>49.92</v>
      </c>
      <c r="R10">
        <v>5.82</v>
      </c>
      <c r="S10">
        <v>31.04</v>
      </c>
      <c r="T10">
        <v>69.599999999999994</v>
      </c>
      <c r="U10" s="156">
        <f t="shared" si="2"/>
        <v>256</v>
      </c>
      <c r="V10" s="154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54"/>
      <c r="I11">
        <f>BRPL_EOD!AK11+BRPL_EOD!AL11</f>
        <v>99.62</v>
      </c>
      <c r="J11">
        <f>BYPL_EOD!AK11+BYPL_EOD!AL11</f>
        <v>49.92</v>
      </c>
      <c r="K11">
        <f>MES_EOD!AK11+MES_EOD!AL11</f>
        <v>5.82</v>
      </c>
      <c r="L11">
        <f>NDMC_EOD!AK11+NDMC_EOD!AL11</f>
        <v>31.04</v>
      </c>
      <c r="M11">
        <f>TPDDL_EOD!AK11+TPDDL_EOD!AL11</f>
        <v>69.599999999999994</v>
      </c>
      <c r="N11">
        <f t="shared" si="0"/>
        <v>256</v>
      </c>
      <c r="O11" s="154">
        <f t="shared" si="1"/>
        <v>0</v>
      </c>
      <c r="P11">
        <v>99.62</v>
      </c>
      <c r="Q11">
        <v>49.92</v>
      </c>
      <c r="R11">
        <v>5.82</v>
      </c>
      <c r="S11">
        <v>31.04</v>
      </c>
      <c r="T11">
        <v>69.599999999999994</v>
      </c>
      <c r="U11" s="156">
        <f t="shared" si="2"/>
        <v>256</v>
      </c>
      <c r="V11" s="154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54"/>
      <c r="I12">
        <f>BRPL_EOD!AK12+BRPL_EOD!AL12</f>
        <v>99.62</v>
      </c>
      <c r="J12">
        <f>BYPL_EOD!AK12+BYPL_EOD!AL12</f>
        <v>49.92</v>
      </c>
      <c r="K12">
        <f>MES_EOD!AK12+MES_EOD!AL12</f>
        <v>5.82</v>
      </c>
      <c r="L12">
        <f>NDMC_EOD!AK12+NDMC_EOD!AL12</f>
        <v>31.04</v>
      </c>
      <c r="M12">
        <f>TPDDL_EOD!AK12+TPDDL_EOD!AL12</f>
        <v>69.599999999999994</v>
      </c>
      <c r="N12">
        <f t="shared" si="0"/>
        <v>256</v>
      </c>
      <c r="O12" s="154">
        <f t="shared" si="1"/>
        <v>0</v>
      </c>
      <c r="P12">
        <v>99.62</v>
      </c>
      <c r="Q12">
        <v>49.92</v>
      </c>
      <c r="R12">
        <v>5.82</v>
      </c>
      <c r="S12">
        <v>31.04</v>
      </c>
      <c r="T12">
        <v>69.599999999999994</v>
      </c>
      <c r="U12" s="156">
        <f t="shared" si="2"/>
        <v>256</v>
      </c>
      <c r="V12" s="154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256</v>
      </c>
      <c r="E13">
        <f>BAWANA!AM13</f>
        <v>0</v>
      </c>
      <c r="F13">
        <f t="shared" si="4"/>
        <v>256</v>
      </c>
      <c r="G13">
        <f t="shared" si="5"/>
        <v>256</v>
      </c>
      <c r="H13" s="154"/>
      <c r="I13">
        <f>BRPL_EOD!AK13+BRPL_EOD!AL13</f>
        <v>99.62</v>
      </c>
      <c r="J13">
        <f>BYPL_EOD!AK13+BYPL_EOD!AL13</f>
        <v>49.92</v>
      </c>
      <c r="K13">
        <f>MES_EOD!AK13+MES_EOD!AL13</f>
        <v>5.82</v>
      </c>
      <c r="L13">
        <f>NDMC_EOD!AK13+NDMC_EOD!AL13</f>
        <v>31.04</v>
      </c>
      <c r="M13">
        <f>TPDDL_EOD!AK13+TPDDL_EOD!AL13</f>
        <v>69.599999999999994</v>
      </c>
      <c r="N13">
        <f t="shared" si="0"/>
        <v>256</v>
      </c>
      <c r="O13" s="154">
        <f t="shared" si="1"/>
        <v>0</v>
      </c>
      <c r="P13">
        <v>99.62</v>
      </c>
      <c r="Q13">
        <v>49.92</v>
      </c>
      <c r="R13">
        <v>5.82</v>
      </c>
      <c r="S13">
        <v>31.04</v>
      </c>
      <c r="T13">
        <v>69.599999999999994</v>
      </c>
      <c r="U13" s="156">
        <f t="shared" si="2"/>
        <v>256</v>
      </c>
      <c r="V13" s="154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256</v>
      </c>
      <c r="E14">
        <f>BAWANA!AM14</f>
        <v>0</v>
      </c>
      <c r="F14">
        <f t="shared" si="4"/>
        <v>256</v>
      </c>
      <c r="G14">
        <f t="shared" si="5"/>
        <v>256</v>
      </c>
      <c r="H14" s="154"/>
      <c r="I14">
        <f>BRPL_EOD!AK14+BRPL_EOD!AL14</f>
        <v>99.62</v>
      </c>
      <c r="J14">
        <f>BYPL_EOD!AK14+BYPL_EOD!AL14</f>
        <v>49.92</v>
      </c>
      <c r="K14">
        <f>MES_EOD!AK14+MES_EOD!AL14</f>
        <v>5.82</v>
      </c>
      <c r="L14">
        <f>NDMC_EOD!AK14+NDMC_EOD!AL14</f>
        <v>31.04</v>
      </c>
      <c r="M14">
        <f>TPDDL_EOD!AK14+TPDDL_EOD!AL14</f>
        <v>69.599999999999994</v>
      </c>
      <c r="N14">
        <f t="shared" si="0"/>
        <v>256</v>
      </c>
      <c r="O14" s="154">
        <f t="shared" si="1"/>
        <v>0</v>
      </c>
      <c r="P14">
        <v>99.62</v>
      </c>
      <c r="Q14">
        <v>49.92</v>
      </c>
      <c r="R14">
        <v>5.82</v>
      </c>
      <c r="S14">
        <v>31.04</v>
      </c>
      <c r="T14">
        <v>69.599999999999994</v>
      </c>
      <c r="U14" s="156">
        <f t="shared" si="2"/>
        <v>256</v>
      </c>
      <c r="V14" s="154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256</v>
      </c>
      <c r="E15">
        <f>BAWANA!AM15</f>
        <v>0</v>
      </c>
      <c r="F15">
        <f t="shared" si="4"/>
        <v>256</v>
      </c>
      <c r="G15">
        <f t="shared" si="5"/>
        <v>256</v>
      </c>
      <c r="H15" s="154"/>
      <c r="I15">
        <f>BRPL_EOD!AK15+BRPL_EOD!AL15</f>
        <v>99.62</v>
      </c>
      <c r="J15">
        <f>BYPL_EOD!AK15+BYPL_EOD!AL15</f>
        <v>49.92</v>
      </c>
      <c r="K15">
        <f>MES_EOD!AK15+MES_EOD!AL15</f>
        <v>5.82</v>
      </c>
      <c r="L15">
        <f>NDMC_EOD!AK15+NDMC_EOD!AL15</f>
        <v>31.04</v>
      </c>
      <c r="M15">
        <f>TPDDL_EOD!AK15+TPDDL_EOD!AL15</f>
        <v>69.599999999999994</v>
      </c>
      <c r="N15">
        <f t="shared" si="0"/>
        <v>256</v>
      </c>
      <c r="O15" s="154">
        <f t="shared" si="1"/>
        <v>0</v>
      </c>
      <c r="P15">
        <v>99.62</v>
      </c>
      <c r="Q15">
        <v>49.92</v>
      </c>
      <c r="R15">
        <v>5.82</v>
      </c>
      <c r="S15">
        <v>31.04</v>
      </c>
      <c r="T15">
        <v>69.599999999999994</v>
      </c>
      <c r="U15" s="156">
        <f t="shared" si="2"/>
        <v>256</v>
      </c>
      <c r="V15" s="154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256</v>
      </c>
      <c r="E16">
        <f>BAWANA!AM16</f>
        <v>0</v>
      </c>
      <c r="F16">
        <f t="shared" si="4"/>
        <v>256</v>
      </c>
      <c r="G16">
        <f t="shared" si="5"/>
        <v>256</v>
      </c>
      <c r="H16" s="154"/>
      <c r="I16">
        <f>BRPL_EOD!AK16+BRPL_EOD!AL16</f>
        <v>99.62</v>
      </c>
      <c r="J16">
        <f>BYPL_EOD!AK16+BYPL_EOD!AL16</f>
        <v>49.92</v>
      </c>
      <c r="K16">
        <f>MES_EOD!AK16+MES_EOD!AL16</f>
        <v>5.82</v>
      </c>
      <c r="L16">
        <f>NDMC_EOD!AK16+NDMC_EOD!AL16</f>
        <v>31.04</v>
      </c>
      <c r="M16">
        <f>TPDDL_EOD!AK16+TPDDL_EOD!AL16</f>
        <v>69.599999999999994</v>
      </c>
      <c r="N16">
        <f t="shared" si="0"/>
        <v>256</v>
      </c>
      <c r="O16" s="154">
        <f t="shared" si="1"/>
        <v>0</v>
      </c>
      <c r="P16">
        <v>99.62</v>
      </c>
      <c r="Q16">
        <v>49.92</v>
      </c>
      <c r="R16">
        <v>5.82</v>
      </c>
      <c r="S16">
        <v>31.04</v>
      </c>
      <c r="T16">
        <v>69.599999999999994</v>
      </c>
      <c r="U16" s="156">
        <f t="shared" si="2"/>
        <v>256</v>
      </c>
      <c r="V16" s="154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256</v>
      </c>
      <c r="E17">
        <f>BAWANA!AM17</f>
        <v>0</v>
      </c>
      <c r="F17">
        <f t="shared" si="4"/>
        <v>256</v>
      </c>
      <c r="G17">
        <f t="shared" si="5"/>
        <v>256</v>
      </c>
      <c r="H17" s="154"/>
      <c r="I17">
        <f>BRPL_EOD!AK17+BRPL_EOD!AL17</f>
        <v>99.62</v>
      </c>
      <c r="J17">
        <f>BYPL_EOD!AK17+BYPL_EOD!AL17</f>
        <v>49.92</v>
      </c>
      <c r="K17">
        <f>MES_EOD!AK17+MES_EOD!AL17</f>
        <v>5.82</v>
      </c>
      <c r="L17">
        <f>NDMC_EOD!AK17+NDMC_EOD!AL17</f>
        <v>31.04</v>
      </c>
      <c r="M17">
        <f>TPDDL_EOD!AK17+TPDDL_EOD!AL17</f>
        <v>69.599999999999994</v>
      </c>
      <c r="N17">
        <f t="shared" si="0"/>
        <v>256</v>
      </c>
      <c r="O17" s="154">
        <f t="shared" si="1"/>
        <v>0</v>
      </c>
      <c r="P17">
        <v>99.62</v>
      </c>
      <c r="Q17">
        <v>49.92</v>
      </c>
      <c r="R17">
        <v>5.82</v>
      </c>
      <c r="S17">
        <v>31.04</v>
      </c>
      <c r="T17">
        <v>69.599999999999994</v>
      </c>
      <c r="U17" s="156">
        <f t="shared" si="2"/>
        <v>256</v>
      </c>
      <c r="V17" s="154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256</v>
      </c>
      <c r="E18">
        <f>BAWANA!AM18</f>
        <v>0</v>
      </c>
      <c r="F18">
        <f t="shared" si="4"/>
        <v>256</v>
      </c>
      <c r="G18">
        <f t="shared" si="5"/>
        <v>256</v>
      </c>
      <c r="H18" s="154"/>
      <c r="I18">
        <f>BRPL_EOD!AK18+BRPL_EOD!AL18</f>
        <v>99.62</v>
      </c>
      <c r="J18">
        <f>BYPL_EOD!AK18+BYPL_EOD!AL18</f>
        <v>49.92</v>
      </c>
      <c r="K18">
        <f>MES_EOD!AK18+MES_EOD!AL18</f>
        <v>5.82</v>
      </c>
      <c r="L18">
        <f>NDMC_EOD!AK18+NDMC_EOD!AL18</f>
        <v>31.04</v>
      </c>
      <c r="M18">
        <f>TPDDL_EOD!AK18+TPDDL_EOD!AL18</f>
        <v>69.599999999999994</v>
      </c>
      <c r="N18">
        <f t="shared" si="0"/>
        <v>256</v>
      </c>
      <c r="O18" s="154">
        <f t="shared" si="1"/>
        <v>0</v>
      </c>
      <c r="P18">
        <v>99.62</v>
      </c>
      <c r="Q18">
        <v>49.92</v>
      </c>
      <c r="R18">
        <v>5.82</v>
      </c>
      <c r="S18">
        <v>31.04</v>
      </c>
      <c r="T18">
        <v>69.599999999999994</v>
      </c>
      <c r="U18" s="156">
        <f t="shared" si="2"/>
        <v>256</v>
      </c>
      <c r="V18" s="154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256</v>
      </c>
      <c r="E19">
        <f>BAWANA!AM19</f>
        <v>0</v>
      </c>
      <c r="F19">
        <f t="shared" si="4"/>
        <v>256</v>
      </c>
      <c r="G19">
        <f t="shared" si="5"/>
        <v>256</v>
      </c>
      <c r="H19" s="154"/>
      <c r="I19">
        <f>BRPL_EOD!AK19+BRPL_EOD!AL19</f>
        <v>99.62</v>
      </c>
      <c r="J19">
        <f>BYPL_EOD!AK19+BYPL_EOD!AL19</f>
        <v>49.92</v>
      </c>
      <c r="K19">
        <f>MES_EOD!AK19+MES_EOD!AL19</f>
        <v>5.82</v>
      </c>
      <c r="L19">
        <f>NDMC_EOD!AK19+NDMC_EOD!AL19</f>
        <v>31.04</v>
      </c>
      <c r="M19">
        <f>TPDDL_EOD!AK19+TPDDL_EOD!AL19</f>
        <v>69.599999999999994</v>
      </c>
      <c r="N19">
        <f t="shared" si="0"/>
        <v>256</v>
      </c>
      <c r="O19" s="154">
        <f t="shared" si="1"/>
        <v>0</v>
      </c>
      <c r="P19">
        <v>99.62</v>
      </c>
      <c r="Q19">
        <v>49.92</v>
      </c>
      <c r="R19">
        <v>5.82</v>
      </c>
      <c r="S19">
        <v>31.04</v>
      </c>
      <c r="T19">
        <v>69.599999999999994</v>
      </c>
      <c r="U19" s="156">
        <f t="shared" si="2"/>
        <v>256</v>
      </c>
      <c r="V19" s="154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256</v>
      </c>
      <c r="E20">
        <f>BAWANA!AM20</f>
        <v>0</v>
      </c>
      <c r="F20">
        <f t="shared" si="4"/>
        <v>256</v>
      </c>
      <c r="G20">
        <f t="shared" si="5"/>
        <v>256</v>
      </c>
      <c r="H20" s="154"/>
      <c r="I20">
        <f>BRPL_EOD!AK20+BRPL_EOD!AL20</f>
        <v>99.62</v>
      </c>
      <c r="J20">
        <f>BYPL_EOD!AK20+BYPL_EOD!AL20</f>
        <v>49.92</v>
      </c>
      <c r="K20">
        <f>MES_EOD!AK20+MES_EOD!AL20</f>
        <v>5.82</v>
      </c>
      <c r="L20">
        <f>NDMC_EOD!AK20+NDMC_EOD!AL20</f>
        <v>31.04</v>
      </c>
      <c r="M20">
        <f>TPDDL_EOD!AK20+TPDDL_EOD!AL20</f>
        <v>69.599999999999994</v>
      </c>
      <c r="N20">
        <f t="shared" si="0"/>
        <v>256</v>
      </c>
      <c r="O20" s="154">
        <f t="shared" si="1"/>
        <v>0</v>
      </c>
      <c r="P20">
        <v>99.62</v>
      </c>
      <c r="Q20">
        <v>49.92</v>
      </c>
      <c r="R20">
        <v>5.82</v>
      </c>
      <c r="S20">
        <v>31.04</v>
      </c>
      <c r="T20">
        <v>69.599999999999994</v>
      </c>
      <c r="U20" s="156">
        <f t="shared" si="2"/>
        <v>256</v>
      </c>
      <c r="V20" s="154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256</v>
      </c>
      <c r="E21">
        <f>BAWANA!AM21</f>
        <v>0</v>
      </c>
      <c r="F21">
        <f t="shared" si="4"/>
        <v>256</v>
      </c>
      <c r="G21">
        <f t="shared" si="5"/>
        <v>256</v>
      </c>
      <c r="H21" s="154"/>
      <c r="I21">
        <f>BRPL_EOD!AK21+BRPL_EOD!AL21</f>
        <v>99.62</v>
      </c>
      <c r="J21">
        <f>BYPL_EOD!AK21+BYPL_EOD!AL21</f>
        <v>49.92</v>
      </c>
      <c r="K21">
        <f>MES_EOD!AK21+MES_EOD!AL21</f>
        <v>5.82</v>
      </c>
      <c r="L21">
        <f>NDMC_EOD!AK21+NDMC_EOD!AL21</f>
        <v>31.04</v>
      </c>
      <c r="M21">
        <f>TPDDL_EOD!AK21+TPDDL_EOD!AL21</f>
        <v>69.599999999999994</v>
      </c>
      <c r="N21">
        <f t="shared" si="0"/>
        <v>256</v>
      </c>
      <c r="O21" s="154">
        <f t="shared" si="1"/>
        <v>0</v>
      </c>
      <c r="P21">
        <v>99.62</v>
      </c>
      <c r="Q21">
        <v>49.92</v>
      </c>
      <c r="R21">
        <v>5.82</v>
      </c>
      <c r="S21">
        <v>31.04</v>
      </c>
      <c r="T21">
        <v>69.599999999999994</v>
      </c>
      <c r="U21" s="156">
        <f t="shared" si="2"/>
        <v>256</v>
      </c>
      <c r="V21" s="154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256</v>
      </c>
      <c r="E22">
        <f>BAWANA!AM22</f>
        <v>0</v>
      </c>
      <c r="F22">
        <f t="shared" si="4"/>
        <v>256</v>
      </c>
      <c r="G22">
        <f t="shared" si="5"/>
        <v>256</v>
      </c>
      <c r="H22" s="154"/>
      <c r="I22">
        <f>BRPL_EOD!AK22+BRPL_EOD!AL22</f>
        <v>99.62</v>
      </c>
      <c r="J22">
        <f>BYPL_EOD!AK22+BYPL_EOD!AL22</f>
        <v>49.92</v>
      </c>
      <c r="K22">
        <f>MES_EOD!AK22+MES_EOD!AL22</f>
        <v>5.82</v>
      </c>
      <c r="L22">
        <f>NDMC_EOD!AK22+NDMC_EOD!AL22</f>
        <v>31.04</v>
      </c>
      <c r="M22">
        <f>TPDDL_EOD!AK22+TPDDL_EOD!AL22</f>
        <v>69.599999999999994</v>
      </c>
      <c r="N22">
        <f t="shared" si="0"/>
        <v>256</v>
      </c>
      <c r="O22" s="154">
        <f t="shared" si="1"/>
        <v>0</v>
      </c>
      <c r="P22">
        <v>99.62</v>
      </c>
      <c r="Q22">
        <v>49.92</v>
      </c>
      <c r="R22">
        <v>5.82</v>
      </c>
      <c r="S22">
        <v>31.04</v>
      </c>
      <c r="T22">
        <v>69.599999999999994</v>
      </c>
      <c r="U22" s="156">
        <f t="shared" si="2"/>
        <v>256</v>
      </c>
      <c r="V22" s="154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256</v>
      </c>
      <c r="E23">
        <f>BAWANA!AM23</f>
        <v>0</v>
      </c>
      <c r="F23">
        <f t="shared" si="4"/>
        <v>256</v>
      </c>
      <c r="G23">
        <f t="shared" si="5"/>
        <v>256</v>
      </c>
      <c r="H23" s="154"/>
      <c r="I23">
        <f>BRPL_EOD!AK23+BRPL_EOD!AL23</f>
        <v>99.62</v>
      </c>
      <c r="J23">
        <f>BYPL_EOD!AK23+BYPL_EOD!AL23</f>
        <v>49.92</v>
      </c>
      <c r="K23">
        <f>MES_EOD!AK23+MES_EOD!AL23</f>
        <v>5.82</v>
      </c>
      <c r="L23">
        <f>NDMC_EOD!AK23+NDMC_EOD!AL23</f>
        <v>31.04</v>
      </c>
      <c r="M23">
        <f>TPDDL_EOD!AK23+TPDDL_EOD!AL23</f>
        <v>69.599999999999994</v>
      </c>
      <c r="N23">
        <f t="shared" si="0"/>
        <v>256</v>
      </c>
      <c r="O23" s="154">
        <f t="shared" si="1"/>
        <v>0</v>
      </c>
      <c r="P23">
        <v>99.62</v>
      </c>
      <c r="Q23">
        <v>49.92</v>
      </c>
      <c r="R23">
        <v>5.82</v>
      </c>
      <c r="S23">
        <v>31.04</v>
      </c>
      <c r="T23">
        <v>69.599999999999994</v>
      </c>
      <c r="U23" s="156">
        <f t="shared" si="2"/>
        <v>256</v>
      </c>
      <c r="V23" s="154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256</v>
      </c>
      <c r="E24">
        <f>BAWANA!AM24</f>
        <v>0</v>
      </c>
      <c r="F24">
        <f t="shared" si="4"/>
        <v>256</v>
      </c>
      <c r="G24">
        <f t="shared" si="5"/>
        <v>256</v>
      </c>
      <c r="H24" s="154"/>
      <c r="I24">
        <f>BRPL_EOD!AK24+BRPL_EOD!AL24</f>
        <v>99.62</v>
      </c>
      <c r="J24">
        <f>BYPL_EOD!AK24+BYPL_EOD!AL24</f>
        <v>49.92</v>
      </c>
      <c r="K24">
        <f>MES_EOD!AK24+MES_EOD!AL24</f>
        <v>5.82</v>
      </c>
      <c r="L24">
        <f>NDMC_EOD!AK24+NDMC_EOD!AL24</f>
        <v>31.04</v>
      </c>
      <c r="M24">
        <f>TPDDL_EOD!AK24+TPDDL_EOD!AL24</f>
        <v>69.599999999999994</v>
      </c>
      <c r="N24">
        <f t="shared" si="0"/>
        <v>256</v>
      </c>
      <c r="O24" s="154">
        <f t="shared" si="1"/>
        <v>0</v>
      </c>
      <c r="P24">
        <v>99.62</v>
      </c>
      <c r="Q24">
        <v>49.92</v>
      </c>
      <c r="R24">
        <v>5.82</v>
      </c>
      <c r="S24">
        <v>31.04</v>
      </c>
      <c r="T24">
        <v>69.599999999999994</v>
      </c>
      <c r="U24" s="156">
        <f t="shared" si="2"/>
        <v>256</v>
      </c>
      <c r="V24" s="154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256</v>
      </c>
      <c r="E25">
        <f>BAWANA!AM25</f>
        <v>0</v>
      </c>
      <c r="F25">
        <f t="shared" si="4"/>
        <v>256</v>
      </c>
      <c r="G25">
        <f t="shared" si="5"/>
        <v>256</v>
      </c>
      <c r="H25" s="154"/>
      <c r="I25">
        <f>BRPL_EOD!AK25+BRPL_EOD!AL25</f>
        <v>99.62</v>
      </c>
      <c r="J25">
        <f>BYPL_EOD!AK25+BYPL_EOD!AL25</f>
        <v>49.92</v>
      </c>
      <c r="K25">
        <f>MES_EOD!AK25+MES_EOD!AL25</f>
        <v>5.82</v>
      </c>
      <c r="L25">
        <f>NDMC_EOD!AK25+NDMC_EOD!AL25</f>
        <v>31.04</v>
      </c>
      <c r="M25">
        <f>TPDDL_EOD!AK25+TPDDL_EOD!AL25</f>
        <v>69.599999999999994</v>
      </c>
      <c r="N25">
        <f t="shared" si="0"/>
        <v>256</v>
      </c>
      <c r="O25" s="154">
        <f t="shared" si="1"/>
        <v>0</v>
      </c>
      <c r="P25">
        <v>99.62</v>
      </c>
      <c r="Q25">
        <v>49.92</v>
      </c>
      <c r="R25">
        <v>5.82</v>
      </c>
      <c r="S25">
        <v>31.04</v>
      </c>
      <c r="T25">
        <v>69.599999999999994</v>
      </c>
      <c r="U25" s="156">
        <f t="shared" si="2"/>
        <v>256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256</v>
      </c>
      <c r="E26">
        <f>BAWANA!AM26</f>
        <v>0</v>
      </c>
      <c r="F26">
        <f t="shared" si="4"/>
        <v>256</v>
      </c>
      <c r="G26">
        <f t="shared" si="5"/>
        <v>256</v>
      </c>
      <c r="H26" s="154"/>
      <c r="I26">
        <f>BRPL_EOD!AK26+BRPL_EOD!AL26</f>
        <v>99.62</v>
      </c>
      <c r="J26">
        <f>BYPL_EOD!AK26+BYPL_EOD!AL26</f>
        <v>49.92</v>
      </c>
      <c r="K26">
        <f>MES_EOD!AK26+MES_EOD!AL26</f>
        <v>5.82</v>
      </c>
      <c r="L26">
        <f>NDMC_EOD!AK26+NDMC_EOD!AL26</f>
        <v>31.04</v>
      </c>
      <c r="M26">
        <f>TPDDL_EOD!AK26+TPDDL_EOD!AL26</f>
        <v>69.599999999999994</v>
      </c>
      <c r="N26">
        <f t="shared" si="0"/>
        <v>256</v>
      </c>
      <c r="O26" s="154">
        <f t="shared" si="1"/>
        <v>0</v>
      </c>
      <c r="P26">
        <v>99.62</v>
      </c>
      <c r="Q26">
        <v>49.92</v>
      </c>
      <c r="R26">
        <v>5.82</v>
      </c>
      <c r="S26">
        <v>31.04</v>
      </c>
      <c r="T26">
        <v>69.599999999999994</v>
      </c>
      <c r="U26" s="156">
        <f t="shared" si="2"/>
        <v>256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54"/>
      <c r="I27">
        <f>BRPL_EOD!AK27+BRPL_EOD!AL27</f>
        <v>99.62</v>
      </c>
      <c r="J27">
        <f>BYPL_EOD!AK27+BYPL_EOD!AL27</f>
        <v>49.92</v>
      </c>
      <c r="K27">
        <f>MES_EOD!AK27+MES_EOD!AL27</f>
        <v>5.82</v>
      </c>
      <c r="L27">
        <f>NDMC_EOD!AK27+NDMC_EOD!AL27</f>
        <v>31.04</v>
      </c>
      <c r="M27">
        <f>TPDDL_EOD!AK27+TPDDL_EOD!AL27</f>
        <v>69.599999999999994</v>
      </c>
      <c r="N27">
        <f t="shared" si="0"/>
        <v>256</v>
      </c>
      <c r="O27" s="154">
        <f t="shared" si="1"/>
        <v>0</v>
      </c>
      <c r="P27">
        <v>99.62</v>
      </c>
      <c r="Q27">
        <v>49.92</v>
      </c>
      <c r="R27">
        <v>5.82</v>
      </c>
      <c r="S27">
        <v>31.04</v>
      </c>
      <c r="T27">
        <v>69.599999999999994</v>
      </c>
      <c r="U27" s="156">
        <f t="shared" si="2"/>
        <v>256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54"/>
      <c r="I28">
        <f>BRPL_EOD!AK28+BRPL_EOD!AL28</f>
        <v>99.62</v>
      </c>
      <c r="J28">
        <f>BYPL_EOD!AK28+BYPL_EOD!AL28</f>
        <v>49.92</v>
      </c>
      <c r="K28">
        <f>MES_EOD!AK28+MES_EOD!AL28</f>
        <v>5.82</v>
      </c>
      <c r="L28">
        <f>NDMC_EOD!AK28+NDMC_EOD!AL28</f>
        <v>31.04</v>
      </c>
      <c r="M28">
        <f>TPDDL_EOD!AK28+TPDDL_EOD!AL28</f>
        <v>69.599999999999994</v>
      </c>
      <c r="N28">
        <f t="shared" si="0"/>
        <v>256</v>
      </c>
      <c r="O28" s="154">
        <f t="shared" si="1"/>
        <v>0</v>
      </c>
      <c r="P28">
        <v>99.62</v>
      </c>
      <c r="Q28">
        <v>49.92</v>
      </c>
      <c r="R28">
        <v>5.82</v>
      </c>
      <c r="S28">
        <v>31.04</v>
      </c>
      <c r="T28">
        <v>69.599999999999994</v>
      </c>
      <c r="U28" s="156">
        <f t="shared" si="2"/>
        <v>256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54"/>
      <c r="I29">
        <f>BRPL_EOD!AK29+BRPL_EOD!AL29</f>
        <v>99.62</v>
      </c>
      <c r="J29">
        <f>BYPL_EOD!AK29+BYPL_EOD!AL29</f>
        <v>49.92</v>
      </c>
      <c r="K29">
        <f>MES_EOD!AK29+MES_EOD!AL29</f>
        <v>5.82</v>
      </c>
      <c r="L29">
        <f>NDMC_EOD!AK29+NDMC_EOD!AL29</f>
        <v>31.04</v>
      </c>
      <c r="M29">
        <f>TPDDL_EOD!AK29+TPDDL_EOD!AL29</f>
        <v>69.599999999999994</v>
      </c>
      <c r="N29">
        <f t="shared" si="0"/>
        <v>256</v>
      </c>
      <c r="O29" s="154">
        <f t="shared" si="1"/>
        <v>0</v>
      </c>
      <c r="P29">
        <v>99.62</v>
      </c>
      <c r="Q29">
        <v>49.92</v>
      </c>
      <c r="R29">
        <v>5.82</v>
      </c>
      <c r="S29">
        <v>31.04</v>
      </c>
      <c r="T29">
        <v>69.599999999999994</v>
      </c>
      <c r="U29" s="156">
        <f t="shared" si="2"/>
        <v>256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54"/>
      <c r="I30">
        <f>BRPL_EOD!AK30+BRPL_EOD!AL30</f>
        <v>99.62</v>
      </c>
      <c r="J30">
        <f>BYPL_EOD!AK30+BYPL_EOD!AL30</f>
        <v>49.92</v>
      </c>
      <c r="K30">
        <f>MES_EOD!AK30+MES_EOD!AL30</f>
        <v>5.82</v>
      </c>
      <c r="L30">
        <f>NDMC_EOD!AK30+NDMC_EOD!AL30</f>
        <v>31.04</v>
      </c>
      <c r="M30">
        <f>TPDDL_EOD!AK30+TPDDL_EOD!AL30</f>
        <v>69.599999999999994</v>
      </c>
      <c r="N30">
        <f t="shared" si="0"/>
        <v>256</v>
      </c>
      <c r="O30" s="154">
        <f t="shared" si="1"/>
        <v>0</v>
      </c>
      <c r="P30">
        <v>99.62</v>
      </c>
      <c r="Q30">
        <v>49.92</v>
      </c>
      <c r="R30">
        <v>5.82</v>
      </c>
      <c r="S30">
        <v>31.04</v>
      </c>
      <c r="T30">
        <v>69.599999999999994</v>
      </c>
      <c r="U30" s="156">
        <f t="shared" si="2"/>
        <v>256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54"/>
      <c r="I31">
        <f>BRPL_EOD!AK31+BRPL_EOD!AL31</f>
        <v>99.62</v>
      </c>
      <c r="J31">
        <f>BYPL_EOD!AK31+BYPL_EOD!AL31</f>
        <v>49.92</v>
      </c>
      <c r="K31">
        <f>MES_EOD!AK31+MES_EOD!AL31</f>
        <v>5.82</v>
      </c>
      <c r="L31">
        <f>NDMC_EOD!AK31+NDMC_EOD!AL31</f>
        <v>31.04</v>
      </c>
      <c r="M31">
        <f>TPDDL_EOD!AK31+TPDDL_EOD!AL31</f>
        <v>69.599999999999994</v>
      </c>
      <c r="N31">
        <f t="shared" si="0"/>
        <v>256</v>
      </c>
      <c r="O31" s="154">
        <f t="shared" si="1"/>
        <v>0</v>
      </c>
      <c r="P31">
        <v>99.62</v>
      </c>
      <c r="Q31">
        <v>49.92</v>
      </c>
      <c r="R31">
        <v>5.82</v>
      </c>
      <c r="S31">
        <v>31.04</v>
      </c>
      <c r="T31">
        <v>69.599999999999994</v>
      </c>
      <c r="U31" s="156">
        <f t="shared" si="2"/>
        <v>256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54"/>
      <c r="I32">
        <f>BRPL_EOD!AK32+BRPL_EOD!AL32</f>
        <v>99.62</v>
      </c>
      <c r="J32">
        <f>BYPL_EOD!AK32+BYPL_EOD!AL32</f>
        <v>49.92</v>
      </c>
      <c r="K32">
        <f>MES_EOD!AK32+MES_EOD!AL32</f>
        <v>5.82</v>
      </c>
      <c r="L32">
        <f>NDMC_EOD!AK32+NDMC_EOD!AL32</f>
        <v>31.04</v>
      </c>
      <c r="M32">
        <f>TPDDL_EOD!AK32+TPDDL_EOD!AL32</f>
        <v>69.599999999999994</v>
      </c>
      <c r="N32">
        <f t="shared" si="0"/>
        <v>256</v>
      </c>
      <c r="O32" s="154">
        <f t="shared" si="1"/>
        <v>0</v>
      </c>
      <c r="P32">
        <v>99.62</v>
      </c>
      <c r="Q32">
        <v>49.92</v>
      </c>
      <c r="R32">
        <v>5.82</v>
      </c>
      <c r="S32">
        <v>31.04</v>
      </c>
      <c r="T32">
        <v>69.599999999999994</v>
      </c>
      <c r="U32" s="156">
        <f t="shared" si="2"/>
        <v>256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54"/>
      <c r="I33">
        <f>BRPL_EOD!AK33+BRPL_EOD!AL33</f>
        <v>99.62</v>
      </c>
      <c r="J33">
        <f>BYPL_EOD!AK33+BYPL_EOD!AL33</f>
        <v>49.92</v>
      </c>
      <c r="K33">
        <f>MES_EOD!AK33+MES_EOD!AL33</f>
        <v>5.82</v>
      </c>
      <c r="L33">
        <f>NDMC_EOD!AK33+NDMC_EOD!AL33</f>
        <v>31.04</v>
      </c>
      <c r="M33">
        <f>TPDDL_EOD!AK33+TPDDL_EOD!AL33</f>
        <v>69.599999999999994</v>
      </c>
      <c r="N33">
        <f t="shared" si="0"/>
        <v>256</v>
      </c>
      <c r="O33" s="154">
        <f t="shared" si="1"/>
        <v>0</v>
      </c>
      <c r="P33">
        <v>99.62</v>
      </c>
      <c r="Q33">
        <v>49.92</v>
      </c>
      <c r="R33">
        <v>5.82</v>
      </c>
      <c r="S33">
        <v>31.04</v>
      </c>
      <c r="T33">
        <v>69.599999999999994</v>
      </c>
      <c r="U33" s="156">
        <f t="shared" si="2"/>
        <v>256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54"/>
      <c r="I34">
        <f>BRPL_EOD!AK34+BRPL_EOD!AL34</f>
        <v>99.62</v>
      </c>
      <c r="J34">
        <f>BYPL_EOD!AK34+BYPL_EOD!AL34</f>
        <v>49.92</v>
      </c>
      <c r="K34">
        <f>MES_EOD!AK34+MES_EOD!AL34</f>
        <v>5.82</v>
      </c>
      <c r="L34">
        <f>NDMC_EOD!AK34+NDMC_EOD!AL34</f>
        <v>31.04</v>
      </c>
      <c r="M34">
        <f>TPDDL_EOD!AK34+TPDDL_EOD!AL34</f>
        <v>69.599999999999994</v>
      </c>
      <c r="N34">
        <f t="shared" si="0"/>
        <v>256</v>
      </c>
      <c r="O34" s="154">
        <f t="shared" si="1"/>
        <v>0</v>
      </c>
      <c r="P34">
        <v>99.62</v>
      </c>
      <c r="Q34">
        <v>49.92</v>
      </c>
      <c r="R34">
        <v>5.82</v>
      </c>
      <c r="S34">
        <v>31.04</v>
      </c>
      <c r="T34">
        <v>69.599999999999994</v>
      </c>
      <c r="U34" s="156">
        <f t="shared" si="2"/>
        <v>256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54"/>
      <c r="I35">
        <f>BRPL_EOD!AK35+BRPL_EOD!AL35</f>
        <v>99.62</v>
      </c>
      <c r="J35">
        <f>BYPL_EOD!AK35+BYPL_EOD!AL35</f>
        <v>49.92</v>
      </c>
      <c r="K35">
        <f>MES_EOD!AK35+MES_EOD!AL35</f>
        <v>5.82</v>
      </c>
      <c r="L35">
        <f>NDMC_EOD!AK35+NDMC_EOD!AL35</f>
        <v>31.04</v>
      </c>
      <c r="M35">
        <f>TPDDL_EOD!AK35+TPDDL_EOD!AL35</f>
        <v>69.599999999999994</v>
      </c>
      <c r="N35">
        <f t="shared" si="0"/>
        <v>256</v>
      </c>
      <c r="O35" s="154">
        <f t="shared" si="1"/>
        <v>0</v>
      </c>
      <c r="P35">
        <v>99.62</v>
      </c>
      <c r="Q35">
        <v>49.92</v>
      </c>
      <c r="R35">
        <v>5.82</v>
      </c>
      <c r="S35">
        <v>31.04</v>
      </c>
      <c r="T35">
        <v>69.599999999999994</v>
      </c>
      <c r="U35" s="156">
        <f t="shared" si="2"/>
        <v>256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54"/>
      <c r="I36">
        <f>BRPL_EOD!AK36+BRPL_EOD!AL36</f>
        <v>99.62</v>
      </c>
      <c r="J36">
        <f>BYPL_EOD!AK36+BYPL_EOD!AL36</f>
        <v>49.92</v>
      </c>
      <c r="K36">
        <f>MES_EOD!AK36+MES_EOD!AL36</f>
        <v>5.82</v>
      </c>
      <c r="L36">
        <f>NDMC_EOD!AK36+NDMC_EOD!AL36</f>
        <v>31.04</v>
      </c>
      <c r="M36">
        <f>TPDDL_EOD!AK36+TPDDL_EOD!AL36</f>
        <v>69.599999999999994</v>
      </c>
      <c r="N36">
        <f t="shared" si="0"/>
        <v>256</v>
      </c>
      <c r="O36" s="154">
        <f t="shared" si="1"/>
        <v>0</v>
      </c>
      <c r="P36">
        <v>99.62</v>
      </c>
      <c r="Q36">
        <v>49.92</v>
      </c>
      <c r="R36">
        <v>5.82</v>
      </c>
      <c r="S36">
        <v>31.04</v>
      </c>
      <c r="T36">
        <v>69.599999999999994</v>
      </c>
      <c r="U36" s="156">
        <f t="shared" si="2"/>
        <v>256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54"/>
      <c r="I37">
        <f>BRPL_EOD!AK37+BRPL_EOD!AL37</f>
        <v>99.62</v>
      </c>
      <c r="J37">
        <f>BYPL_EOD!AK37+BYPL_EOD!AL37</f>
        <v>49.92</v>
      </c>
      <c r="K37">
        <f>MES_EOD!AK37+MES_EOD!AL37</f>
        <v>5.82</v>
      </c>
      <c r="L37">
        <f>NDMC_EOD!AK37+NDMC_EOD!AL37</f>
        <v>31.04</v>
      </c>
      <c r="M37">
        <f>TPDDL_EOD!AK37+TPDDL_EOD!AL37</f>
        <v>69.599999999999994</v>
      </c>
      <c r="N37">
        <f t="shared" si="0"/>
        <v>256</v>
      </c>
      <c r="O37" s="154">
        <f t="shared" si="1"/>
        <v>0</v>
      </c>
      <c r="P37">
        <v>99.62</v>
      </c>
      <c r="Q37">
        <v>49.92</v>
      </c>
      <c r="R37">
        <v>5.82</v>
      </c>
      <c r="S37">
        <v>31.04</v>
      </c>
      <c r="T37">
        <v>69.599999999999994</v>
      </c>
      <c r="U37" s="156">
        <f t="shared" si="2"/>
        <v>256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54"/>
      <c r="I38">
        <f>BRPL_EOD!AK38+BRPL_EOD!AL38</f>
        <v>99.62</v>
      </c>
      <c r="J38">
        <f>BYPL_EOD!AK38+BYPL_EOD!AL38</f>
        <v>49.92</v>
      </c>
      <c r="K38">
        <f>MES_EOD!AK38+MES_EOD!AL38</f>
        <v>5.82</v>
      </c>
      <c r="L38">
        <f>NDMC_EOD!AK38+NDMC_EOD!AL38</f>
        <v>31.04</v>
      </c>
      <c r="M38">
        <f>TPDDL_EOD!AK38+TPDDL_EOD!AL38</f>
        <v>69.599999999999994</v>
      </c>
      <c r="N38">
        <f t="shared" si="0"/>
        <v>256</v>
      </c>
      <c r="O38" s="154">
        <f t="shared" si="1"/>
        <v>0</v>
      </c>
      <c r="P38">
        <v>99.62</v>
      </c>
      <c r="Q38">
        <v>49.92</v>
      </c>
      <c r="R38">
        <v>5.82</v>
      </c>
      <c r="S38">
        <v>31.04</v>
      </c>
      <c r="T38">
        <v>69.599999999999994</v>
      </c>
      <c r="U38" s="156">
        <f t="shared" si="2"/>
        <v>256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54"/>
      <c r="I39">
        <f>BRPL_EOD!AK39+BRPL_EOD!AL39</f>
        <v>99.62</v>
      </c>
      <c r="J39">
        <f>BYPL_EOD!AK39+BYPL_EOD!AL39</f>
        <v>49.92</v>
      </c>
      <c r="K39">
        <f>MES_EOD!AK39+MES_EOD!AL39</f>
        <v>5.82</v>
      </c>
      <c r="L39">
        <f>NDMC_EOD!AK39+NDMC_EOD!AL39</f>
        <v>31.04</v>
      </c>
      <c r="M39">
        <f>TPDDL_EOD!AK39+TPDDL_EOD!AL39</f>
        <v>69.599999999999994</v>
      </c>
      <c r="N39">
        <f t="shared" si="0"/>
        <v>256</v>
      </c>
      <c r="O39" s="154">
        <f t="shared" si="1"/>
        <v>0</v>
      </c>
      <c r="P39">
        <v>99.62</v>
      </c>
      <c r="Q39">
        <v>49.92</v>
      </c>
      <c r="R39">
        <v>5.82</v>
      </c>
      <c r="S39">
        <v>31.04</v>
      </c>
      <c r="T39">
        <v>69.599999999999994</v>
      </c>
      <c r="U39" s="156">
        <f t="shared" si="2"/>
        <v>256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54"/>
      <c r="I40">
        <f>BRPL_EOD!AK40+BRPL_EOD!AL40</f>
        <v>99.62</v>
      </c>
      <c r="J40">
        <f>BYPL_EOD!AK40+BYPL_EOD!AL40</f>
        <v>49.92</v>
      </c>
      <c r="K40">
        <f>MES_EOD!AK40+MES_EOD!AL40</f>
        <v>5.82</v>
      </c>
      <c r="L40">
        <f>NDMC_EOD!AK40+NDMC_EOD!AL40</f>
        <v>31.04</v>
      </c>
      <c r="M40">
        <f>TPDDL_EOD!AK40+TPDDL_EOD!AL40</f>
        <v>69.599999999999994</v>
      </c>
      <c r="N40">
        <f t="shared" si="0"/>
        <v>256</v>
      </c>
      <c r="O40" s="154">
        <f t="shared" si="1"/>
        <v>0</v>
      </c>
      <c r="P40">
        <v>99.62</v>
      </c>
      <c r="Q40">
        <v>49.92</v>
      </c>
      <c r="R40">
        <v>5.82</v>
      </c>
      <c r="S40">
        <v>31.04</v>
      </c>
      <c r="T40">
        <v>69.599999999999994</v>
      </c>
      <c r="U40" s="156">
        <f t="shared" si="2"/>
        <v>256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54"/>
      <c r="I41">
        <f>BRPL_EOD!AK41+BRPL_EOD!AL41</f>
        <v>99.62</v>
      </c>
      <c r="J41">
        <f>BYPL_EOD!AK41+BYPL_EOD!AL41</f>
        <v>49.92</v>
      </c>
      <c r="K41">
        <f>MES_EOD!AK41+MES_EOD!AL41</f>
        <v>5.82</v>
      </c>
      <c r="L41">
        <f>NDMC_EOD!AK41+NDMC_EOD!AL41</f>
        <v>31.04</v>
      </c>
      <c r="M41">
        <f>TPDDL_EOD!AK41+TPDDL_EOD!AL41</f>
        <v>69.599999999999994</v>
      </c>
      <c r="N41">
        <f t="shared" si="0"/>
        <v>256</v>
      </c>
      <c r="O41" s="154">
        <f t="shared" si="1"/>
        <v>0</v>
      </c>
      <c r="P41">
        <v>99.62</v>
      </c>
      <c r="Q41">
        <v>49.92</v>
      </c>
      <c r="R41">
        <v>5.82</v>
      </c>
      <c r="S41">
        <v>31.04</v>
      </c>
      <c r="T41">
        <v>69.599999999999994</v>
      </c>
      <c r="U41" s="156">
        <f t="shared" si="2"/>
        <v>256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54"/>
      <c r="I42">
        <f>BRPL_EOD!AK42+BRPL_EOD!AL42</f>
        <v>99.62</v>
      </c>
      <c r="J42">
        <f>BYPL_EOD!AK42+BYPL_EOD!AL42</f>
        <v>49.92</v>
      </c>
      <c r="K42">
        <f>MES_EOD!AK42+MES_EOD!AL42</f>
        <v>5.82</v>
      </c>
      <c r="L42">
        <f>NDMC_EOD!AK42+NDMC_EOD!AL42</f>
        <v>31.04</v>
      </c>
      <c r="M42">
        <f>TPDDL_EOD!AK42+TPDDL_EOD!AL42</f>
        <v>69.599999999999994</v>
      </c>
      <c r="N42">
        <f t="shared" si="0"/>
        <v>256</v>
      </c>
      <c r="O42" s="154">
        <f t="shared" si="1"/>
        <v>0</v>
      </c>
      <c r="P42">
        <v>99.62</v>
      </c>
      <c r="Q42">
        <v>49.92</v>
      </c>
      <c r="R42">
        <v>5.82</v>
      </c>
      <c r="S42">
        <v>31.04</v>
      </c>
      <c r="T42">
        <v>69.599999999999994</v>
      </c>
      <c r="U42" s="156">
        <f t="shared" si="2"/>
        <v>256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54"/>
      <c r="I43">
        <f>BRPL_EOD!AK43+BRPL_EOD!AL43</f>
        <v>99.62</v>
      </c>
      <c r="J43">
        <f>BYPL_EOD!AK43+BYPL_EOD!AL43</f>
        <v>49.92</v>
      </c>
      <c r="K43">
        <f>MES_EOD!AK43+MES_EOD!AL43</f>
        <v>5.82</v>
      </c>
      <c r="L43">
        <f>NDMC_EOD!AK43+NDMC_EOD!AL43</f>
        <v>31.04</v>
      </c>
      <c r="M43">
        <f>TPDDL_EOD!AK43+TPDDL_EOD!AL43</f>
        <v>69.599999999999994</v>
      </c>
      <c r="N43">
        <f t="shared" si="0"/>
        <v>256</v>
      </c>
      <c r="O43" s="154">
        <f t="shared" si="1"/>
        <v>0</v>
      </c>
      <c r="P43">
        <v>99.62</v>
      </c>
      <c r="Q43">
        <v>49.92</v>
      </c>
      <c r="R43">
        <v>5.82</v>
      </c>
      <c r="S43">
        <v>31.04</v>
      </c>
      <c r="T43">
        <v>69.599999999999994</v>
      </c>
      <c r="U43" s="156">
        <f t="shared" si="2"/>
        <v>256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54"/>
      <c r="I44">
        <f>BRPL_EOD!AK44+BRPL_EOD!AL44</f>
        <v>99.62</v>
      </c>
      <c r="J44">
        <f>BYPL_EOD!AK44+BYPL_EOD!AL44</f>
        <v>49.92</v>
      </c>
      <c r="K44">
        <f>MES_EOD!AK44+MES_EOD!AL44</f>
        <v>5.82</v>
      </c>
      <c r="L44">
        <f>NDMC_EOD!AK44+NDMC_EOD!AL44</f>
        <v>31.04</v>
      </c>
      <c r="M44">
        <f>TPDDL_EOD!AK44+TPDDL_EOD!AL44</f>
        <v>69.599999999999994</v>
      </c>
      <c r="N44">
        <f t="shared" si="0"/>
        <v>256</v>
      </c>
      <c r="O44" s="154">
        <f t="shared" si="1"/>
        <v>0</v>
      </c>
      <c r="P44">
        <v>99.62</v>
      </c>
      <c r="Q44">
        <v>49.92</v>
      </c>
      <c r="R44">
        <v>5.82</v>
      </c>
      <c r="S44">
        <v>31.04</v>
      </c>
      <c r="T44">
        <v>69.599999999999994</v>
      </c>
      <c r="U44" s="156">
        <f t="shared" si="2"/>
        <v>256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54"/>
      <c r="I45">
        <f>BRPL_EOD!AK45+BRPL_EOD!AL45</f>
        <v>99.62</v>
      </c>
      <c r="J45">
        <f>BYPL_EOD!AK45+BYPL_EOD!AL45</f>
        <v>49.92</v>
      </c>
      <c r="K45">
        <f>MES_EOD!AK45+MES_EOD!AL45</f>
        <v>5.82</v>
      </c>
      <c r="L45">
        <f>NDMC_EOD!AK45+NDMC_EOD!AL45</f>
        <v>31.04</v>
      </c>
      <c r="M45">
        <f>TPDDL_EOD!AK45+TPDDL_EOD!AL45</f>
        <v>69.599999999999994</v>
      </c>
      <c r="N45">
        <f t="shared" si="0"/>
        <v>256</v>
      </c>
      <c r="O45" s="154">
        <f t="shared" si="1"/>
        <v>0</v>
      </c>
      <c r="P45">
        <v>99.62</v>
      </c>
      <c r="Q45">
        <v>49.92</v>
      </c>
      <c r="R45">
        <v>5.82</v>
      </c>
      <c r="S45">
        <v>31.04</v>
      </c>
      <c r="T45">
        <v>69.599999999999994</v>
      </c>
      <c r="U45" s="156">
        <f t="shared" si="2"/>
        <v>256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54"/>
      <c r="I46">
        <f>BRPL_EOD!AK46+BRPL_EOD!AL46</f>
        <v>99.62</v>
      </c>
      <c r="J46">
        <f>BYPL_EOD!AK46+BYPL_EOD!AL46</f>
        <v>49.92</v>
      </c>
      <c r="K46">
        <f>MES_EOD!AK46+MES_EOD!AL46</f>
        <v>5.82</v>
      </c>
      <c r="L46">
        <f>NDMC_EOD!AK46+NDMC_EOD!AL46</f>
        <v>31.04</v>
      </c>
      <c r="M46">
        <f>TPDDL_EOD!AK46+TPDDL_EOD!AL46</f>
        <v>69.599999999999994</v>
      </c>
      <c r="N46">
        <f t="shared" si="0"/>
        <v>256</v>
      </c>
      <c r="O46" s="154">
        <f t="shared" si="1"/>
        <v>0</v>
      </c>
      <c r="P46">
        <v>99.62</v>
      </c>
      <c r="Q46">
        <v>49.92</v>
      </c>
      <c r="R46">
        <v>5.82</v>
      </c>
      <c r="S46">
        <v>31.04</v>
      </c>
      <c r="T46">
        <v>69.599999999999994</v>
      </c>
      <c r="U46" s="156">
        <f t="shared" si="2"/>
        <v>256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54"/>
      <c r="I47">
        <f>BRPL_EOD!AK47+BRPL_EOD!AL47</f>
        <v>99.62</v>
      </c>
      <c r="J47">
        <f>BYPL_EOD!AK47+BYPL_EOD!AL47</f>
        <v>49.92</v>
      </c>
      <c r="K47">
        <f>MES_EOD!AK47+MES_EOD!AL47</f>
        <v>5.82</v>
      </c>
      <c r="L47">
        <f>NDMC_EOD!AK47+NDMC_EOD!AL47</f>
        <v>31.04</v>
      </c>
      <c r="M47">
        <f>TPDDL_EOD!AK47+TPDDL_EOD!AL47</f>
        <v>69.599999999999994</v>
      </c>
      <c r="N47">
        <f t="shared" si="0"/>
        <v>256</v>
      </c>
      <c r="O47" s="154">
        <f t="shared" si="1"/>
        <v>0</v>
      </c>
      <c r="P47">
        <v>99.62</v>
      </c>
      <c r="Q47">
        <v>49.92</v>
      </c>
      <c r="R47">
        <v>5.82</v>
      </c>
      <c r="S47">
        <v>31.04</v>
      </c>
      <c r="T47">
        <v>69.599999999999994</v>
      </c>
      <c r="U47" s="156">
        <f t="shared" si="2"/>
        <v>256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54"/>
      <c r="I48">
        <f>BRPL_EOD!AK48+BRPL_EOD!AL48</f>
        <v>99.62</v>
      </c>
      <c r="J48">
        <f>BYPL_EOD!AK48+BYPL_EOD!AL48</f>
        <v>49.92</v>
      </c>
      <c r="K48">
        <f>MES_EOD!AK48+MES_EOD!AL48</f>
        <v>5.82</v>
      </c>
      <c r="L48">
        <f>NDMC_EOD!AK48+NDMC_EOD!AL48</f>
        <v>31.04</v>
      </c>
      <c r="M48">
        <f>TPDDL_EOD!AK48+TPDDL_EOD!AL48</f>
        <v>69.599999999999994</v>
      </c>
      <c r="N48">
        <f t="shared" si="0"/>
        <v>256</v>
      </c>
      <c r="O48" s="154">
        <f t="shared" si="1"/>
        <v>0</v>
      </c>
      <c r="P48">
        <v>99.62</v>
      </c>
      <c r="Q48">
        <v>49.92</v>
      </c>
      <c r="R48">
        <v>5.82</v>
      </c>
      <c r="S48">
        <v>31.04</v>
      </c>
      <c r="T48">
        <v>69.599999999999994</v>
      </c>
      <c r="U48" s="156">
        <f t="shared" si="2"/>
        <v>256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256</v>
      </c>
      <c r="E49">
        <f>BAWANA!AM49</f>
        <v>0</v>
      </c>
      <c r="F49">
        <f t="shared" si="4"/>
        <v>256</v>
      </c>
      <c r="G49">
        <f t="shared" si="5"/>
        <v>256</v>
      </c>
      <c r="H49" s="154"/>
      <c r="I49">
        <f>BRPL_EOD!AK49+BRPL_EOD!AL49</f>
        <v>99.62</v>
      </c>
      <c r="J49">
        <f>BYPL_EOD!AK49+BYPL_EOD!AL49</f>
        <v>49.92</v>
      </c>
      <c r="K49">
        <f>MES_EOD!AK49+MES_EOD!AL49</f>
        <v>5.82</v>
      </c>
      <c r="L49">
        <f>NDMC_EOD!AK49+NDMC_EOD!AL49</f>
        <v>31.04</v>
      </c>
      <c r="M49">
        <f>TPDDL_EOD!AK49+TPDDL_EOD!AL49</f>
        <v>69.599999999999994</v>
      </c>
      <c r="N49">
        <f t="shared" si="0"/>
        <v>256</v>
      </c>
      <c r="O49" s="154">
        <f t="shared" si="1"/>
        <v>0</v>
      </c>
      <c r="P49">
        <v>99.62</v>
      </c>
      <c r="Q49">
        <v>49.92</v>
      </c>
      <c r="R49">
        <v>5.82</v>
      </c>
      <c r="S49">
        <v>31.04</v>
      </c>
      <c r="T49">
        <v>69.599999999999994</v>
      </c>
      <c r="U49" s="156">
        <f t="shared" si="2"/>
        <v>256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256</v>
      </c>
      <c r="E50">
        <f>BAWANA!AM50</f>
        <v>0</v>
      </c>
      <c r="F50">
        <f t="shared" si="4"/>
        <v>256</v>
      </c>
      <c r="G50">
        <f t="shared" si="5"/>
        <v>256</v>
      </c>
      <c r="H50" s="154"/>
      <c r="I50">
        <f>BRPL_EOD!AK50+BRPL_EOD!AL50</f>
        <v>99.62</v>
      </c>
      <c r="J50">
        <f>BYPL_EOD!AK50+BYPL_EOD!AL50</f>
        <v>49.92</v>
      </c>
      <c r="K50">
        <f>MES_EOD!AK50+MES_EOD!AL50</f>
        <v>5.82</v>
      </c>
      <c r="L50">
        <f>NDMC_EOD!AK50+NDMC_EOD!AL50</f>
        <v>31.04</v>
      </c>
      <c r="M50">
        <f>TPDDL_EOD!AK50+TPDDL_EOD!AL50</f>
        <v>69.599999999999994</v>
      </c>
      <c r="N50">
        <f t="shared" si="0"/>
        <v>256</v>
      </c>
      <c r="O50" s="154">
        <f t="shared" si="1"/>
        <v>0</v>
      </c>
      <c r="P50">
        <v>99.62</v>
      </c>
      <c r="Q50">
        <v>49.92</v>
      </c>
      <c r="R50">
        <v>5.82</v>
      </c>
      <c r="S50">
        <v>31.04</v>
      </c>
      <c r="T50">
        <v>69.599999999999994</v>
      </c>
      <c r="U50" s="156">
        <f t="shared" si="2"/>
        <v>256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256</v>
      </c>
      <c r="E51">
        <f>BAWANA!AM51</f>
        <v>0</v>
      </c>
      <c r="F51">
        <f t="shared" si="4"/>
        <v>256</v>
      </c>
      <c r="G51">
        <f t="shared" si="5"/>
        <v>256</v>
      </c>
      <c r="H51" s="154"/>
      <c r="I51">
        <f>BRPL_EOD!AK51+BRPL_EOD!AL51</f>
        <v>99.62</v>
      </c>
      <c r="J51">
        <f>BYPL_EOD!AK51+BYPL_EOD!AL51</f>
        <v>49.92</v>
      </c>
      <c r="K51">
        <f>MES_EOD!AK51+MES_EOD!AL51</f>
        <v>5.82</v>
      </c>
      <c r="L51">
        <f>NDMC_EOD!AK51+NDMC_EOD!AL51</f>
        <v>31.04</v>
      </c>
      <c r="M51">
        <f>TPDDL_EOD!AK51+TPDDL_EOD!AL51</f>
        <v>69.599999999999994</v>
      </c>
      <c r="N51">
        <f t="shared" si="0"/>
        <v>256</v>
      </c>
      <c r="O51" s="154">
        <f t="shared" si="1"/>
        <v>0</v>
      </c>
      <c r="P51">
        <v>99.62</v>
      </c>
      <c r="Q51">
        <v>49.92</v>
      </c>
      <c r="R51">
        <v>5.82</v>
      </c>
      <c r="S51">
        <v>31.04</v>
      </c>
      <c r="T51">
        <v>69.599999999999994</v>
      </c>
      <c r="U51" s="156">
        <f t="shared" si="2"/>
        <v>256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256</v>
      </c>
      <c r="E52">
        <f>BAWANA!AM52</f>
        <v>0</v>
      </c>
      <c r="F52">
        <f t="shared" si="4"/>
        <v>256</v>
      </c>
      <c r="G52">
        <f t="shared" si="5"/>
        <v>256</v>
      </c>
      <c r="H52" s="154"/>
      <c r="I52">
        <f>BRPL_EOD!AK52+BRPL_EOD!AL52</f>
        <v>99.62</v>
      </c>
      <c r="J52">
        <f>BYPL_EOD!AK52+BYPL_EOD!AL52</f>
        <v>49.92</v>
      </c>
      <c r="K52">
        <f>MES_EOD!AK52+MES_EOD!AL52</f>
        <v>5.82</v>
      </c>
      <c r="L52">
        <f>NDMC_EOD!AK52+NDMC_EOD!AL52</f>
        <v>31.04</v>
      </c>
      <c r="M52">
        <f>TPDDL_EOD!AK52+TPDDL_EOD!AL52</f>
        <v>69.599999999999994</v>
      </c>
      <c r="N52">
        <f t="shared" si="0"/>
        <v>256</v>
      </c>
      <c r="O52" s="154">
        <f t="shared" si="1"/>
        <v>0</v>
      </c>
      <c r="P52">
        <v>99.62</v>
      </c>
      <c r="Q52">
        <v>49.92</v>
      </c>
      <c r="R52">
        <v>5.82</v>
      </c>
      <c r="S52">
        <v>31.04</v>
      </c>
      <c r="T52">
        <v>69.599999999999994</v>
      </c>
      <c r="U52" s="156">
        <f t="shared" si="2"/>
        <v>256</v>
      </c>
      <c r="V52" s="154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256</v>
      </c>
      <c r="E53">
        <f>BAWANA!AM53</f>
        <v>0</v>
      </c>
      <c r="F53">
        <f t="shared" si="4"/>
        <v>256</v>
      </c>
      <c r="G53">
        <f t="shared" si="5"/>
        <v>256</v>
      </c>
      <c r="H53" s="154"/>
      <c r="I53">
        <f>BRPL_EOD!AK53+BRPL_EOD!AL53</f>
        <v>99.62</v>
      </c>
      <c r="J53">
        <f>BYPL_EOD!AK53+BYPL_EOD!AL53</f>
        <v>49.92</v>
      </c>
      <c r="K53">
        <f>MES_EOD!AK53+MES_EOD!AL53</f>
        <v>5.82</v>
      </c>
      <c r="L53">
        <f>NDMC_EOD!AK53+NDMC_EOD!AL53</f>
        <v>31.04</v>
      </c>
      <c r="M53">
        <f>TPDDL_EOD!AK53+TPDDL_EOD!AL53</f>
        <v>69.599999999999994</v>
      </c>
      <c r="N53">
        <f t="shared" si="0"/>
        <v>256</v>
      </c>
      <c r="O53" s="154">
        <f t="shared" si="1"/>
        <v>0</v>
      </c>
      <c r="P53">
        <v>99.62</v>
      </c>
      <c r="Q53">
        <v>49.92</v>
      </c>
      <c r="R53">
        <v>5.82</v>
      </c>
      <c r="S53">
        <v>31.04</v>
      </c>
      <c r="T53">
        <v>69.599999999999994</v>
      </c>
      <c r="U53" s="156">
        <f t="shared" si="2"/>
        <v>256</v>
      </c>
      <c r="V53" s="154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256</v>
      </c>
      <c r="E54">
        <f>BAWANA!AM54</f>
        <v>0</v>
      </c>
      <c r="F54">
        <f t="shared" si="4"/>
        <v>256</v>
      </c>
      <c r="G54">
        <f t="shared" si="5"/>
        <v>256</v>
      </c>
      <c r="H54" s="154"/>
      <c r="I54">
        <f>BRPL_EOD!AK54+BRPL_EOD!AL54</f>
        <v>99.62</v>
      </c>
      <c r="J54">
        <f>BYPL_EOD!AK54+BYPL_EOD!AL54</f>
        <v>49.92</v>
      </c>
      <c r="K54">
        <f>MES_EOD!AK54+MES_EOD!AL54</f>
        <v>5.82</v>
      </c>
      <c r="L54">
        <f>NDMC_EOD!AK54+NDMC_EOD!AL54</f>
        <v>31.04</v>
      </c>
      <c r="M54">
        <f>TPDDL_EOD!AK54+TPDDL_EOD!AL54</f>
        <v>69.599999999999994</v>
      </c>
      <c r="N54">
        <f t="shared" si="0"/>
        <v>256</v>
      </c>
      <c r="O54" s="154">
        <f t="shared" si="1"/>
        <v>0</v>
      </c>
      <c r="P54">
        <v>99.62</v>
      </c>
      <c r="Q54">
        <v>49.92</v>
      </c>
      <c r="R54">
        <v>5.82</v>
      </c>
      <c r="S54">
        <v>31.04</v>
      </c>
      <c r="T54">
        <v>69.599999999999994</v>
      </c>
      <c r="U54" s="156">
        <f t="shared" si="2"/>
        <v>256</v>
      </c>
      <c r="V54" s="154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256</v>
      </c>
      <c r="E55">
        <f>BAWANA!AM55</f>
        <v>0</v>
      </c>
      <c r="F55">
        <f t="shared" si="4"/>
        <v>256</v>
      </c>
      <c r="G55">
        <f t="shared" si="5"/>
        <v>256</v>
      </c>
      <c r="H55" s="154"/>
      <c r="I55">
        <f>BRPL_EOD!AK55+BRPL_EOD!AL55</f>
        <v>99.62</v>
      </c>
      <c r="J55">
        <f>BYPL_EOD!AK55+BYPL_EOD!AL55</f>
        <v>49.92</v>
      </c>
      <c r="K55">
        <f>MES_EOD!AK55+MES_EOD!AL55</f>
        <v>5.82</v>
      </c>
      <c r="L55">
        <f>NDMC_EOD!AK55+NDMC_EOD!AL55</f>
        <v>31.04</v>
      </c>
      <c r="M55">
        <f>TPDDL_EOD!AK55+TPDDL_EOD!AL55</f>
        <v>69.599999999999994</v>
      </c>
      <c r="N55">
        <f t="shared" si="0"/>
        <v>256</v>
      </c>
      <c r="O55" s="154">
        <f t="shared" si="1"/>
        <v>0</v>
      </c>
      <c r="P55">
        <v>99.62</v>
      </c>
      <c r="Q55">
        <v>49.92</v>
      </c>
      <c r="R55">
        <v>5.82</v>
      </c>
      <c r="S55">
        <v>31.04</v>
      </c>
      <c r="T55">
        <v>69.599999999999994</v>
      </c>
      <c r="U55" s="156">
        <f t="shared" si="2"/>
        <v>256</v>
      </c>
      <c r="V55" s="154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256</v>
      </c>
      <c r="E56">
        <f>BAWANA!AM56</f>
        <v>0</v>
      </c>
      <c r="F56">
        <f t="shared" si="4"/>
        <v>256</v>
      </c>
      <c r="G56">
        <f t="shared" si="5"/>
        <v>256</v>
      </c>
      <c r="H56" s="154"/>
      <c r="I56">
        <f>BRPL_EOD!AK56+BRPL_EOD!AL56</f>
        <v>99.62</v>
      </c>
      <c r="J56">
        <f>BYPL_EOD!AK56+BYPL_EOD!AL56</f>
        <v>49.92</v>
      </c>
      <c r="K56">
        <f>MES_EOD!AK56+MES_EOD!AL56</f>
        <v>5.82</v>
      </c>
      <c r="L56">
        <f>NDMC_EOD!AK56+NDMC_EOD!AL56</f>
        <v>31.04</v>
      </c>
      <c r="M56">
        <f>TPDDL_EOD!AK56+TPDDL_EOD!AL56</f>
        <v>69.599999999999994</v>
      </c>
      <c r="N56">
        <f t="shared" si="0"/>
        <v>256</v>
      </c>
      <c r="O56" s="154">
        <f t="shared" si="1"/>
        <v>0</v>
      </c>
      <c r="P56">
        <v>99.62</v>
      </c>
      <c r="Q56">
        <v>49.92</v>
      </c>
      <c r="R56">
        <v>5.82</v>
      </c>
      <c r="S56">
        <v>31.04</v>
      </c>
      <c r="T56">
        <v>69.599999999999994</v>
      </c>
      <c r="U56" s="156">
        <f t="shared" si="2"/>
        <v>256</v>
      </c>
      <c r="V56" s="154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256</v>
      </c>
      <c r="E57">
        <f>BAWANA!AM57</f>
        <v>0</v>
      </c>
      <c r="F57">
        <f t="shared" si="4"/>
        <v>256</v>
      </c>
      <c r="G57">
        <f t="shared" si="5"/>
        <v>256</v>
      </c>
      <c r="H57" s="154"/>
      <c r="I57">
        <f>BRPL_EOD!AK57+BRPL_EOD!AL57</f>
        <v>99.62</v>
      </c>
      <c r="J57">
        <f>BYPL_EOD!AK57+BYPL_EOD!AL57</f>
        <v>49.92</v>
      </c>
      <c r="K57">
        <f>MES_EOD!AK57+MES_EOD!AL57</f>
        <v>5.82</v>
      </c>
      <c r="L57">
        <f>NDMC_EOD!AK57+NDMC_EOD!AL57</f>
        <v>31.04</v>
      </c>
      <c r="M57">
        <f>TPDDL_EOD!AK57+TPDDL_EOD!AL57</f>
        <v>69.599999999999994</v>
      </c>
      <c r="N57">
        <f t="shared" si="0"/>
        <v>256</v>
      </c>
      <c r="O57" s="154">
        <f t="shared" si="1"/>
        <v>0</v>
      </c>
      <c r="P57">
        <v>99.62</v>
      </c>
      <c r="Q57">
        <v>49.92</v>
      </c>
      <c r="R57">
        <v>5.82</v>
      </c>
      <c r="S57">
        <v>31.04</v>
      </c>
      <c r="T57">
        <v>69.599999999999994</v>
      </c>
      <c r="U57" s="156">
        <f t="shared" si="2"/>
        <v>256</v>
      </c>
      <c r="V57" s="154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256</v>
      </c>
      <c r="E58">
        <f>BAWANA!AM58</f>
        <v>0</v>
      </c>
      <c r="F58">
        <f t="shared" si="4"/>
        <v>256</v>
      </c>
      <c r="G58">
        <f t="shared" si="5"/>
        <v>256</v>
      </c>
      <c r="H58" s="154"/>
      <c r="I58">
        <f>BRPL_EOD!AK58+BRPL_EOD!AL58</f>
        <v>99.62</v>
      </c>
      <c r="J58">
        <f>BYPL_EOD!AK58+BYPL_EOD!AL58</f>
        <v>49.92</v>
      </c>
      <c r="K58">
        <f>MES_EOD!AK58+MES_EOD!AL58</f>
        <v>5.82</v>
      </c>
      <c r="L58">
        <f>NDMC_EOD!AK58+NDMC_EOD!AL58</f>
        <v>31.04</v>
      </c>
      <c r="M58">
        <f>TPDDL_EOD!AK58+TPDDL_EOD!AL58</f>
        <v>69.599999999999994</v>
      </c>
      <c r="N58">
        <f t="shared" si="0"/>
        <v>256</v>
      </c>
      <c r="O58" s="154">
        <f t="shared" si="1"/>
        <v>0</v>
      </c>
      <c r="P58">
        <v>99.62</v>
      </c>
      <c r="Q58">
        <v>49.92</v>
      </c>
      <c r="R58">
        <v>5.82</v>
      </c>
      <c r="S58">
        <v>31.04</v>
      </c>
      <c r="T58">
        <v>69.599999999999994</v>
      </c>
      <c r="U58" s="156">
        <f t="shared" si="2"/>
        <v>256</v>
      </c>
      <c r="V58" s="154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256</v>
      </c>
      <c r="E59">
        <f>BAWANA!AM59</f>
        <v>0</v>
      </c>
      <c r="F59">
        <f t="shared" si="4"/>
        <v>256</v>
      </c>
      <c r="G59">
        <f t="shared" si="5"/>
        <v>256</v>
      </c>
      <c r="H59" s="154"/>
      <c r="I59">
        <f>BRPL_EOD!AK59+BRPL_EOD!AL59</f>
        <v>99.62</v>
      </c>
      <c r="J59">
        <f>BYPL_EOD!AK59+BYPL_EOD!AL59</f>
        <v>49.92</v>
      </c>
      <c r="K59">
        <f>MES_EOD!AK59+MES_EOD!AL59</f>
        <v>5.82</v>
      </c>
      <c r="L59">
        <f>NDMC_EOD!AK59+NDMC_EOD!AL59</f>
        <v>31.04</v>
      </c>
      <c r="M59">
        <f>TPDDL_EOD!AK59+TPDDL_EOD!AL59</f>
        <v>69.599999999999994</v>
      </c>
      <c r="N59">
        <f t="shared" si="0"/>
        <v>256</v>
      </c>
      <c r="O59" s="154">
        <f t="shared" si="1"/>
        <v>0</v>
      </c>
      <c r="P59">
        <v>99.62</v>
      </c>
      <c r="Q59">
        <v>49.92</v>
      </c>
      <c r="R59">
        <v>5.82</v>
      </c>
      <c r="S59">
        <v>31.04</v>
      </c>
      <c r="T59">
        <v>69.599999999999994</v>
      </c>
      <c r="U59" s="156">
        <f t="shared" si="2"/>
        <v>256</v>
      </c>
      <c r="V59" s="154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256</v>
      </c>
      <c r="E60">
        <f>BAWANA!AM60</f>
        <v>0</v>
      </c>
      <c r="F60">
        <f t="shared" si="4"/>
        <v>256</v>
      </c>
      <c r="G60">
        <f t="shared" si="5"/>
        <v>256</v>
      </c>
      <c r="H60" s="154"/>
      <c r="I60">
        <f>BRPL_EOD!AK60+BRPL_EOD!AL60</f>
        <v>99.62</v>
      </c>
      <c r="J60">
        <f>BYPL_EOD!AK60+BYPL_EOD!AL60</f>
        <v>49.92</v>
      </c>
      <c r="K60">
        <f>MES_EOD!AK60+MES_EOD!AL60</f>
        <v>5.82</v>
      </c>
      <c r="L60">
        <f>NDMC_EOD!AK60+NDMC_EOD!AL60</f>
        <v>31.04</v>
      </c>
      <c r="M60">
        <f>TPDDL_EOD!AK60+TPDDL_EOD!AL60</f>
        <v>69.599999999999994</v>
      </c>
      <c r="N60">
        <f t="shared" si="0"/>
        <v>256</v>
      </c>
      <c r="O60" s="154">
        <f t="shared" si="1"/>
        <v>0</v>
      </c>
      <c r="P60">
        <v>99.62</v>
      </c>
      <c r="Q60">
        <v>49.92</v>
      </c>
      <c r="R60">
        <v>5.82</v>
      </c>
      <c r="S60">
        <v>31.04</v>
      </c>
      <c r="T60">
        <v>69.599999999999994</v>
      </c>
      <c r="U60" s="156">
        <f t="shared" si="2"/>
        <v>256</v>
      </c>
      <c r="V60" s="154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256</v>
      </c>
      <c r="E61">
        <f>BAWANA!AM61</f>
        <v>0</v>
      </c>
      <c r="F61">
        <f t="shared" si="4"/>
        <v>256</v>
      </c>
      <c r="G61">
        <f t="shared" si="5"/>
        <v>256</v>
      </c>
      <c r="H61" s="154"/>
      <c r="I61">
        <f>BRPL_EOD!AK61+BRPL_EOD!AL61</f>
        <v>99.62</v>
      </c>
      <c r="J61">
        <f>BYPL_EOD!AK61+BYPL_EOD!AL61</f>
        <v>49.92</v>
      </c>
      <c r="K61">
        <f>MES_EOD!AK61+MES_EOD!AL61</f>
        <v>5.82</v>
      </c>
      <c r="L61">
        <f>NDMC_EOD!AK61+NDMC_EOD!AL61</f>
        <v>31.04</v>
      </c>
      <c r="M61">
        <f>TPDDL_EOD!AK61+TPDDL_EOD!AL61</f>
        <v>69.599999999999994</v>
      </c>
      <c r="N61">
        <f t="shared" si="0"/>
        <v>256</v>
      </c>
      <c r="O61" s="154">
        <f t="shared" si="1"/>
        <v>0</v>
      </c>
      <c r="P61">
        <v>99.62</v>
      </c>
      <c r="Q61">
        <v>49.92</v>
      </c>
      <c r="R61">
        <v>5.82</v>
      </c>
      <c r="S61">
        <v>31.04</v>
      </c>
      <c r="T61">
        <v>69.599999999999994</v>
      </c>
      <c r="U61" s="156">
        <f t="shared" si="2"/>
        <v>256</v>
      </c>
      <c r="V61" s="154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256</v>
      </c>
      <c r="E62">
        <f>BAWANA!AM62</f>
        <v>0</v>
      </c>
      <c r="F62">
        <f t="shared" si="4"/>
        <v>256</v>
      </c>
      <c r="G62">
        <f t="shared" si="5"/>
        <v>256</v>
      </c>
      <c r="H62" s="154"/>
      <c r="I62">
        <f>BRPL_EOD!AK62+BRPL_EOD!AL62</f>
        <v>99.62</v>
      </c>
      <c r="J62">
        <f>BYPL_EOD!AK62+BYPL_EOD!AL62</f>
        <v>49.92</v>
      </c>
      <c r="K62">
        <f>MES_EOD!AK62+MES_EOD!AL62</f>
        <v>5.82</v>
      </c>
      <c r="L62">
        <f>NDMC_EOD!AK62+NDMC_EOD!AL62</f>
        <v>31.04</v>
      </c>
      <c r="M62">
        <f>TPDDL_EOD!AK62+TPDDL_EOD!AL62</f>
        <v>69.599999999999994</v>
      </c>
      <c r="N62">
        <f t="shared" si="0"/>
        <v>256</v>
      </c>
      <c r="O62" s="154">
        <f t="shared" si="1"/>
        <v>0</v>
      </c>
      <c r="P62">
        <v>99.62</v>
      </c>
      <c r="Q62">
        <v>49.92</v>
      </c>
      <c r="R62">
        <v>5.82</v>
      </c>
      <c r="S62">
        <v>31.04</v>
      </c>
      <c r="T62">
        <v>69.599999999999994</v>
      </c>
      <c r="U62" s="156">
        <f t="shared" si="2"/>
        <v>256</v>
      </c>
      <c r="V62" s="154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256</v>
      </c>
      <c r="E63">
        <f>BAWANA!AM63</f>
        <v>0</v>
      </c>
      <c r="F63">
        <f t="shared" si="4"/>
        <v>256</v>
      </c>
      <c r="G63">
        <f t="shared" si="5"/>
        <v>256</v>
      </c>
      <c r="H63" s="154"/>
      <c r="I63">
        <f>BRPL_EOD!AK63+BRPL_EOD!AL63</f>
        <v>99.62</v>
      </c>
      <c r="J63">
        <f>BYPL_EOD!AK63+BYPL_EOD!AL63</f>
        <v>49.92</v>
      </c>
      <c r="K63">
        <f>MES_EOD!AK63+MES_EOD!AL63</f>
        <v>5.82</v>
      </c>
      <c r="L63">
        <f>NDMC_EOD!AK63+NDMC_EOD!AL63</f>
        <v>31.04</v>
      </c>
      <c r="M63">
        <f>TPDDL_EOD!AK63+TPDDL_EOD!AL63</f>
        <v>69.599999999999994</v>
      </c>
      <c r="N63">
        <f t="shared" si="0"/>
        <v>256</v>
      </c>
      <c r="O63" s="154">
        <f t="shared" si="1"/>
        <v>0</v>
      </c>
      <c r="P63">
        <v>99.62</v>
      </c>
      <c r="Q63">
        <v>49.92</v>
      </c>
      <c r="R63">
        <v>5.82</v>
      </c>
      <c r="S63">
        <v>31.04</v>
      </c>
      <c r="T63">
        <v>69.599999999999994</v>
      </c>
      <c r="U63" s="156">
        <f t="shared" si="2"/>
        <v>256</v>
      </c>
      <c r="V63" s="154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256</v>
      </c>
      <c r="E64">
        <f>BAWANA!AM64</f>
        <v>0</v>
      </c>
      <c r="F64">
        <f t="shared" si="4"/>
        <v>256</v>
      </c>
      <c r="G64">
        <f t="shared" si="5"/>
        <v>256</v>
      </c>
      <c r="H64" s="154"/>
      <c r="I64">
        <f>BRPL_EOD!AK64+BRPL_EOD!AL64</f>
        <v>99.62</v>
      </c>
      <c r="J64">
        <f>BYPL_EOD!AK64+BYPL_EOD!AL64</f>
        <v>49.92</v>
      </c>
      <c r="K64">
        <f>MES_EOD!AK64+MES_EOD!AL64</f>
        <v>5.82</v>
      </c>
      <c r="L64">
        <f>NDMC_EOD!AK64+NDMC_EOD!AL64</f>
        <v>31.04</v>
      </c>
      <c r="M64">
        <f>TPDDL_EOD!AK64+TPDDL_EOD!AL64</f>
        <v>69.599999999999994</v>
      </c>
      <c r="N64">
        <f t="shared" si="0"/>
        <v>256</v>
      </c>
      <c r="O64" s="154">
        <f t="shared" si="1"/>
        <v>0</v>
      </c>
      <c r="P64">
        <v>99.62</v>
      </c>
      <c r="Q64">
        <v>49.92</v>
      </c>
      <c r="R64">
        <v>5.82</v>
      </c>
      <c r="S64">
        <v>31.04</v>
      </c>
      <c r="T64">
        <v>69.599999999999994</v>
      </c>
      <c r="U64" s="156">
        <f t="shared" si="2"/>
        <v>256</v>
      </c>
      <c r="V64" s="154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256</v>
      </c>
      <c r="E65">
        <f>BAWANA!AM65</f>
        <v>0</v>
      </c>
      <c r="F65">
        <f t="shared" si="4"/>
        <v>256</v>
      </c>
      <c r="G65">
        <f t="shared" si="5"/>
        <v>256</v>
      </c>
      <c r="H65" s="154"/>
      <c r="I65">
        <f>BRPL_EOD!AK65+BRPL_EOD!AL65</f>
        <v>99.62</v>
      </c>
      <c r="J65">
        <f>BYPL_EOD!AK65+BYPL_EOD!AL65</f>
        <v>49.92</v>
      </c>
      <c r="K65">
        <f>MES_EOD!AK65+MES_EOD!AL65</f>
        <v>5.82</v>
      </c>
      <c r="L65">
        <f>NDMC_EOD!AK65+NDMC_EOD!AL65</f>
        <v>31.04</v>
      </c>
      <c r="M65">
        <f>TPDDL_EOD!AK65+TPDDL_EOD!AL65</f>
        <v>69.599999999999994</v>
      </c>
      <c r="N65">
        <f t="shared" si="0"/>
        <v>256</v>
      </c>
      <c r="O65" s="154">
        <f t="shared" si="1"/>
        <v>0</v>
      </c>
      <c r="P65">
        <v>99.62</v>
      </c>
      <c r="Q65">
        <v>49.92</v>
      </c>
      <c r="R65">
        <v>5.82</v>
      </c>
      <c r="S65">
        <v>31.04</v>
      </c>
      <c r="T65">
        <v>69.599999999999994</v>
      </c>
      <c r="U65" s="156">
        <f t="shared" si="2"/>
        <v>256</v>
      </c>
      <c r="V65" s="154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256</v>
      </c>
      <c r="E66">
        <f>BAWANA!AM66</f>
        <v>0</v>
      </c>
      <c r="F66">
        <f t="shared" si="4"/>
        <v>256</v>
      </c>
      <c r="G66">
        <f t="shared" si="5"/>
        <v>256</v>
      </c>
      <c r="H66" s="154"/>
      <c r="I66">
        <f>BRPL_EOD!AK66+BRPL_EOD!AL66</f>
        <v>99.62</v>
      </c>
      <c r="J66">
        <f>BYPL_EOD!AK66+BYPL_EOD!AL66</f>
        <v>49.92</v>
      </c>
      <c r="K66">
        <f>MES_EOD!AK66+MES_EOD!AL66</f>
        <v>5.82</v>
      </c>
      <c r="L66">
        <f>NDMC_EOD!AK66+NDMC_EOD!AL66</f>
        <v>31.04</v>
      </c>
      <c r="M66">
        <f>TPDDL_EOD!AK66+TPDDL_EOD!AL66</f>
        <v>69.599999999999994</v>
      </c>
      <c r="N66">
        <f t="shared" si="0"/>
        <v>256</v>
      </c>
      <c r="O66" s="154">
        <f t="shared" si="1"/>
        <v>0</v>
      </c>
      <c r="P66">
        <v>99.62</v>
      </c>
      <c r="Q66">
        <v>49.92</v>
      </c>
      <c r="R66">
        <v>5.82</v>
      </c>
      <c r="S66">
        <v>31.04</v>
      </c>
      <c r="T66">
        <v>69.599999999999994</v>
      </c>
      <c r="U66" s="156">
        <f t="shared" si="2"/>
        <v>256</v>
      </c>
      <c r="V66" s="154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256</v>
      </c>
      <c r="E67">
        <f>BAWANA!AM67</f>
        <v>0</v>
      </c>
      <c r="F67">
        <f t="shared" si="4"/>
        <v>256</v>
      </c>
      <c r="G67">
        <f t="shared" si="5"/>
        <v>256</v>
      </c>
      <c r="H67" s="154"/>
      <c r="I67">
        <f>BRPL_EOD!AK67+BRPL_EOD!AL67</f>
        <v>99.62</v>
      </c>
      <c r="J67">
        <f>BYPL_EOD!AK67+BYPL_EOD!AL67</f>
        <v>49.92</v>
      </c>
      <c r="K67">
        <f>MES_EOD!AK67+MES_EOD!AL67</f>
        <v>5.82</v>
      </c>
      <c r="L67">
        <f>NDMC_EOD!AK67+NDMC_EOD!AL67</f>
        <v>31.04</v>
      </c>
      <c r="M67">
        <f>TPDDL_EOD!AK67+TPDDL_EOD!AL67</f>
        <v>69.599999999999994</v>
      </c>
      <c r="N67">
        <f t="shared" ref="N67:N98" si="7">SUM(I67:M67)</f>
        <v>256</v>
      </c>
      <c r="O67" s="154">
        <f t="shared" ref="O67:O98" si="8">G67-N67</f>
        <v>0</v>
      </c>
      <c r="P67">
        <v>99.62</v>
      </c>
      <c r="Q67">
        <v>49.92</v>
      </c>
      <c r="R67">
        <v>5.82</v>
      </c>
      <c r="S67">
        <v>31.04</v>
      </c>
      <c r="T67">
        <v>69.599999999999994</v>
      </c>
      <c r="U67" s="156">
        <f t="shared" ref="U67:U98" si="9">SUM(P67:T67)</f>
        <v>256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256</v>
      </c>
      <c r="H68" s="154"/>
      <c r="I68">
        <f>BRPL_EOD!AK68+BRPL_EOD!AL68</f>
        <v>99.62</v>
      </c>
      <c r="J68">
        <f>BYPL_EOD!AK68+BYPL_EOD!AL68</f>
        <v>49.92</v>
      </c>
      <c r="K68">
        <f>MES_EOD!AK68+MES_EOD!AL68</f>
        <v>5.82</v>
      </c>
      <c r="L68">
        <f>NDMC_EOD!AK68+NDMC_EOD!AL68</f>
        <v>31.04</v>
      </c>
      <c r="M68">
        <f>TPDDL_EOD!AK68+TPDDL_EOD!AL68</f>
        <v>69.599999999999994</v>
      </c>
      <c r="N68">
        <f t="shared" si="7"/>
        <v>256</v>
      </c>
      <c r="O68" s="154">
        <f t="shared" si="8"/>
        <v>0</v>
      </c>
      <c r="P68">
        <v>99.62</v>
      </c>
      <c r="Q68">
        <v>49.92</v>
      </c>
      <c r="R68">
        <v>5.82</v>
      </c>
      <c r="S68">
        <v>31.04</v>
      </c>
      <c r="T68">
        <v>69.599999999999994</v>
      </c>
      <c r="U68" s="156">
        <f t="shared" si="9"/>
        <v>256</v>
      </c>
      <c r="V68" s="154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54"/>
      <c r="I69">
        <f>BRPL_EOD!AK69+BRPL_EOD!AL69</f>
        <v>99.62</v>
      </c>
      <c r="J69">
        <f>BYPL_EOD!AK69+BYPL_EOD!AL69</f>
        <v>49.92</v>
      </c>
      <c r="K69">
        <f>MES_EOD!AK69+MES_EOD!AL69</f>
        <v>5.82</v>
      </c>
      <c r="L69">
        <f>NDMC_EOD!AK69+NDMC_EOD!AL69</f>
        <v>31.04</v>
      </c>
      <c r="M69">
        <f>TPDDL_EOD!AK69+TPDDL_EOD!AL69</f>
        <v>69.599999999999994</v>
      </c>
      <c r="N69">
        <f t="shared" si="7"/>
        <v>256</v>
      </c>
      <c r="O69" s="154">
        <f t="shared" si="8"/>
        <v>0</v>
      </c>
      <c r="P69">
        <v>99.62</v>
      </c>
      <c r="Q69">
        <v>49.92</v>
      </c>
      <c r="R69">
        <v>5.82</v>
      </c>
      <c r="S69">
        <v>31.04</v>
      </c>
      <c r="T69">
        <v>69.599999999999994</v>
      </c>
      <c r="U69" s="156">
        <f t="shared" si="9"/>
        <v>256</v>
      </c>
      <c r="V69" s="154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54"/>
      <c r="I70">
        <f>BRPL_EOD!AK70+BRPL_EOD!AL70</f>
        <v>99.62</v>
      </c>
      <c r="J70">
        <f>BYPL_EOD!AK70+BYPL_EOD!AL70</f>
        <v>49.92</v>
      </c>
      <c r="K70">
        <f>MES_EOD!AK70+MES_EOD!AL70</f>
        <v>5.82</v>
      </c>
      <c r="L70">
        <f>NDMC_EOD!AK70+NDMC_EOD!AL70</f>
        <v>31.04</v>
      </c>
      <c r="M70">
        <f>TPDDL_EOD!AK70+TPDDL_EOD!AL70</f>
        <v>69.599999999999994</v>
      </c>
      <c r="N70">
        <f t="shared" si="7"/>
        <v>256</v>
      </c>
      <c r="O70" s="154">
        <f t="shared" si="8"/>
        <v>0</v>
      </c>
      <c r="P70">
        <v>99.62</v>
      </c>
      <c r="Q70">
        <v>49.92</v>
      </c>
      <c r="R70">
        <v>5.82</v>
      </c>
      <c r="S70">
        <v>31.04</v>
      </c>
      <c r="T70">
        <v>69.599999999999994</v>
      </c>
      <c r="U70" s="156">
        <f t="shared" si="9"/>
        <v>256</v>
      </c>
      <c r="V70" s="154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54"/>
      <c r="I71">
        <f>BRPL_EOD!AK71+BRPL_EOD!AL71</f>
        <v>99.62</v>
      </c>
      <c r="J71">
        <f>BYPL_EOD!AK71+BYPL_EOD!AL71</f>
        <v>49.92</v>
      </c>
      <c r="K71">
        <f>MES_EOD!AK71+MES_EOD!AL71</f>
        <v>5.82</v>
      </c>
      <c r="L71">
        <f>NDMC_EOD!AK71+NDMC_EOD!AL71</f>
        <v>31.04</v>
      </c>
      <c r="M71">
        <f>TPDDL_EOD!AK71+TPDDL_EOD!AL71</f>
        <v>69.599999999999994</v>
      </c>
      <c r="N71">
        <f t="shared" si="7"/>
        <v>256</v>
      </c>
      <c r="O71" s="154">
        <f t="shared" si="8"/>
        <v>0</v>
      </c>
      <c r="P71">
        <v>99.62</v>
      </c>
      <c r="Q71">
        <v>49.92</v>
      </c>
      <c r="R71">
        <v>5.82</v>
      </c>
      <c r="S71">
        <v>31.04</v>
      </c>
      <c r="T71">
        <v>69.599999999999994</v>
      </c>
      <c r="U71" s="156">
        <f t="shared" si="9"/>
        <v>256</v>
      </c>
      <c r="V71" s="154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54"/>
      <c r="I72">
        <f>BRPL_EOD!AK72+BRPL_EOD!AL72</f>
        <v>99.62</v>
      </c>
      <c r="J72">
        <f>BYPL_EOD!AK72+BYPL_EOD!AL72</f>
        <v>49.92</v>
      </c>
      <c r="K72">
        <f>MES_EOD!AK72+MES_EOD!AL72</f>
        <v>5.82</v>
      </c>
      <c r="L72">
        <f>NDMC_EOD!AK72+NDMC_EOD!AL72</f>
        <v>31.04</v>
      </c>
      <c r="M72">
        <f>TPDDL_EOD!AK72+TPDDL_EOD!AL72</f>
        <v>69.599999999999994</v>
      </c>
      <c r="N72">
        <f t="shared" si="7"/>
        <v>256</v>
      </c>
      <c r="O72" s="154">
        <f t="shared" si="8"/>
        <v>0</v>
      </c>
      <c r="P72">
        <v>99.62</v>
      </c>
      <c r="Q72">
        <v>49.92</v>
      </c>
      <c r="R72">
        <v>5.82</v>
      </c>
      <c r="S72">
        <v>31.04</v>
      </c>
      <c r="T72">
        <v>69.599999999999994</v>
      </c>
      <c r="U72" s="156">
        <f t="shared" si="9"/>
        <v>256</v>
      </c>
      <c r="V72" s="154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54"/>
      <c r="I73">
        <f>BRPL_EOD!AK73+BRPL_EOD!AL73</f>
        <v>99.62</v>
      </c>
      <c r="J73">
        <f>BYPL_EOD!AK73+BYPL_EOD!AL73</f>
        <v>49.92</v>
      </c>
      <c r="K73">
        <f>MES_EOD!AK73+MES_EOD!AL73</f>
        <v>5.82</v>
      </c>
      <c r="L73">
        <f>NDMC_EOD!AK73+NDMC_EOD!AL73</f>
        <v>31.04</v>
      </c>
      <c r="M73">
        <f>TPDDL_EOD!AK73+TPDDL_EOD!AL73</f>
        <v>69.599999999999994</v>
      </c>
      <c r="N73">
        <f t="shared" si="7"/>
        <v>256</v>
      </c>
      <c r="O73" s="154">
        <f t="shared" si="8"/>
        <v>0</v>
      </c>
      <c r="P73">
        <v>99.62</v>
      </c>
      <c r="Q73">
        <v>49.92</v>
      </c>
      <c r="R73">
        <v>5.82</v>
      </c>
      <c r="S73">
        <v>31.04</v>
      </c>
      <c r="T73">
        <v>69.599999999999994</v>
      </c>
      <c r="U73" s="156">
        <f t="shared" si="9"/>
        <v>256</v>
      </c>
      <c r="V73" s="154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54"/>
      <c r="I74">
        <f>BRPL_EOD!AK74+BRPL_EOD!AL74</f>
        <v>99.62</v>
      </c>
      <c r="J74">
        <f>BYPL_EOD!AK74+BYPL_EOD!AL74</f>
        <v>49.92</v>
      </c>
      <c r="K74">
        <f>MES_EOD!AK74+MES_EOD!AL74</f>
        <v>5.82</v>
      </c>
      <c r="L74">
        <f>NDMC_EOD!AK74+NDMC_EOD!AL74</f>
        <v>31.04</v>
      </c>
      <c r="M74">
        <f>TPDDL_EOD!AK74+TPDDL_EOD!AL74</f>
        <v>69.599999999999994</v>
      </c>
      <c r="N74">
        <f t="shared" si="7"/>
        <v>256</v>
      </c>
      <c r="O74" s="154">
        <f t="shared" si="8"/>
        <v>0</v>
      </c>
      <c r="P74">
        <v>99.62</v>
      </c>
      <c r="Q74">
        <v>49.92</v>
      </c>
      <c r="R74">
        <v>5.82</v>
      </c>
      <c r="S74">
        <v>31.04</v>
      </c>
      <c r="T74">
        <v>69.599999999999994</v>
      </c>
      <c r="U74" s="156">
        <f t="shared" si="9"/>
        <v>256</v>
      </c>
      <c r="V74" s="154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54"/>
      <c r="I75">
        <f>BRPL_EOD!AK75+BRPL_EOD!AL75</f>
        <v>99.62</v>
      </c>
      <c r="J75">
        <f>BYPL_EOD!AK75+BYPL_EOD!AL75</f>
        <v>49.92</v>
      </c>
      <c r="K75">
        <f>MES_EOD!AK75+MES_EOD!AL75</f>
        <v>5.82</v>
      </c>
      <c r="L75">
        <f>NDMC_EOD!AK75+NDMC_EOD!AL75</f>
        <v>31.04</v>
      </c>
      <c r="M75">
        <f>TPDDL_EOD!AK75+TPDDL_EOD!AL75</f>
        <v>69.599999999999994</v>
      </c>
      <c r="N75">
        <f t="shared" si="7"/>
        <v>256</v>
      </c>
      <c r="O75" s="154">
        <f t="shared" si="8"/>
        <v>0</v>
      </c>
      <c r="P75">
        <v>99.62</v>
      </c>
      <c r="Q75">
        <v>49.92</v>
      </c>
      <c r="R75">
        <v>5.82</v>
      </c>
      <c r="S75">
        <v>31.04</v>
      </c>
      <c r="T75">
        <v>69.599999999999994</v>
      </c>
      <c r="U75" s="156">
        <f t="shared" si="9"/>
        <v>256</v>
      </c>
      <c r="V75" s="154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54"/>
      <c r="I76">
        <f>BRPL_EOD!AK76+BRPL_EOD!AL76</f>
        <v>99.62</v>
      </c>
      <c r="J76">
        <f>BYPL_EOD!AK76+BYPL_EOD!AL76</f>
        <v>49.92</v>
      </c>
      <c r="K76">
        <f>MES_EOD!AK76+MES_EOD!AL76</f>
        <v>5.82</v>
      </c>
      <c r="L76">
        <f>NDMC_EOD!AK76+NDMC_EOD!AL76</f>
        <v>31.04</v>
      </c>
      <c r="M76">
        <f>TPDDL_EOD!AK76+TPDDL_EOD!AL76</f>
        <v>69.599999999999994</v>
      </c>
      <c r="N76">
        <f t="shared" si="7"/>
        <v>256</v>
      </c>
      <c r="O76" s="154">
        <f t="shared" si="8"/>
        <v>0</v>
      </c>
      <c r="P76">
        <v>99.62</v>
      </c>
      <c r="Q76">
        <v>49.92</v>
      </c>
      <c r="R76">
        <v>5.82</v>
      </c>
      <c r="S76">
        <v>31.04</v>
      </c>
      <c r="T76">
        <v>69.599999999999994</v>
      </c>
      <c r="U76" s="156">
        <f t="shared" si="9"/>
        <v>256</v>
      </c>
      <c r="V76" s="154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54"/>
      <c r="I77">
        <f>BRPL_EOD!AK77+BRPL_EOD!AL77</f>
        <v>99.62</v>
      </c>
      <c r="J77">
        <f>BYPL_EOD!AK77+BYPL_EOD!AL77</f>
        <v>49.92</v>
      </c>
      <c r="K77">
        <f>MES_EOD!AK77+MES_EOD!AL77</f>
        <v>5.82</v>
      </c>
      <c r="L77">
        <f>NDMC_EOD!AK77+NDMC_EOD!AL77</f>
        <v>31.04</v>
      </c>
      <c r="M77">
        <f>TPDDL_EOD!AK77+TPDDL_EOD!AL77</f>
        <v>69.599999999999994</v>
      </c>
      <c r="N77">
        <f t="shared" si="7"/>
        <v>256</v>
      </c>
      <c r="O77" s="154">
        <f t="shared" si="8"/>
        <v>0</v>
      </c>
      <c r="P77">
        <v>99.62</v>
      </c>
      <c r="Q77">
        <v>49.92</v>
      </c>
      <c r="R77">
        <v>5.82</v>
      </c>
      <c r="S77">
        <v>31.04</v>
      </c>
      <c r="T77">
        <v>69.599999999999994</v>
      </c>
      <c r="U77" s="156">
        <f t="shared" si="9"/>
        <v>256</v>
      </c>
      <c r="V77" s="154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54"/>
      <c r="I78">
        <f>BRPL_EOD!AK78+BRPL_EOD!AL78</f>
        <v>99.62</v>
      </c>
      <c r="J78">
        <f>BYPL_EOD!AK78+BYPL_EOD!AL78</f>
        <v>49.92</v>
      </c>
      <c r="K78">
        <f>MES_EOD!AK78+MES_EOD!AL78</f>
        <v>5.82</v>
      </c>
      <c r="L78">
        <f>NDMC_EOD!AK78+NDMC_EOD!AL78</f>
        <v>31.04</v>
      </c>
      <c r="M78">
        <f>TPDDL_EOD!AK78+TPDDL_EOD!AL78</f>
        <v>69.599999999999994</v>
      </c>
      <c r="N78">
        <f t="shared" si="7"/>
        <v>256</v>
      </c>
      <c r="O78" s="154">
        <f t="shared" si="8"/>
        <v>0</v>
      </c>
      <c r="P78">
        <v>99.62</v>
      </c>
      <c r="Q78">
        <v>49.92</v>
      </c>
      <c r="R78">
        <v>5.82</v>
      </c>
      <c r="S78">
        <v>31.04</v>
      </c>
      <c r="T78">
        <v>69.599999999999994</v>
      </c>
      <c r="U78" s="156">
        <f t="shared" si="9"/>
        <v>256</v>
      </c>
      <c r="V78" s="154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54"/>
      <c r="I79">
        <f>BRPL_EOD!AK79+BRPL_EOD!AL79</f>
        <v>99.62</v>
      </c>
      <c r="J79">
        <f>BYPL_EOD!AK79+BYPL_EOD!AL79</f>
        <v>49.92</v>
      </c>
      <c r="K79">
        <f>MES_EOD!AK79+MES_EOD!AL79</f>
        <v>5.82</v>
      </c>
      <c r="L79">
        <f>NDMC_EOD!AK79+NDMC_EOD!AL79</f>
        <v>31.04</v>
      </c>
      <c r="M79">
        <f>TPDDL_EOD!AK79+TPDDL_EOD!AL79</f>
        <v>69.599999999999994</v>
      </c>
      <c r="N79">
        <f t="shared" si="7"/>
        <v>256</v>
      </c>
      <c r="O79" s="154">
        <f t="shared" si="8"/>
        <v>0</v>
      </c>
      <c r="P79">
        <v>99.62</v>
      </c>
      <c r="Q79">
        <v>49.92</v>
      </c>
      <c r="R79">
        <v>5.82</v>
      </c>
      <c r="S79">
        <v>31.04</v>
      </c>
      <c r="T79">
        <v>69.599999999999994</v>
      </c>
      <c r="U79" s="156">
        <f t="shared" si="9"/>
        <v>256</v>
      </c>
      <c r="V79" s="154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54"/>
      <c r="I80">
        <f>BRPL_EOD!AK80+BRPL_EOD!AL80</f>
        <v>99.62</v>
      </c>
      <c r="J80">
        <f>BYPL_EOD!AK80+BYPL_EOD!AL80</f>
        <v>49.92</v>
      </c>
      <c r="K80">
        <f>MES_EOD!AK80+MES_EOD!AL80</f>
        <v>5.82</v>
      </c>
      <c r="L80">
        <f>NDMC_EOD!AK80+NDMC_EOD!AL80</f>
        <v>31.04</v>
      </c>
      <c r="M80">
        <f>TPDDL_EOD!AK80+TPDDL_EOD!AL80</f>
        <v>69.599999999999994</v>
      </c>
      <c r="N80">
        <f t="shared" si="7"/>
        <v>256</v>
      </c>
      <c r="O80" s="154">
        <f t="shared" si="8"/>
        <v>0</v>
      </c>
      <c r="P80">
        <v>99.62</v>
      </c>
      <c r="Q80">
        <v>49.92</v>
      </c>
      <c r="R80">
        <v>5.82</v>
      </c>
      <c r="S80">
        <v>31.04</v>
      </c>
      <c r="T80">
        <v>69.599999999999994</v>
      </c>
      <c r="U80" s="156">
        <f t="shared" si="9"/>
        <v>256</v>
      </c>
      <c r="V80" s="154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54"/>
      <c r="I81">
        <f>BRPL_EOD!AK81+BRPL_EOD!AL81</f>
        <v>99.62</v>
      </c>
      <c r="J81">
        <f>BYPL_EOD!AK81+BYPL_EOD!AL81</f>
        <v>49.92</v>
      </c>
      <c r="K81">
        <f>MES_EOD!AK81+MES_EOD!AL81</f>
        <v>5.82</v>
      </c>
      <c r="L81">
        <f>NDMC_EOD!AK81+NDMC_EOD!AL81</f>
        <v>31.04</v>
      </c>
      <c r="M81">
        <f>TPDDL_EOD!AK81+TPDDL_EOD!AL81</f>
        <v>69.599999999999994</v>
      </c>
      <c r="N81">
        <f t="shared" si="7"/>
        <v>256</v>
      </c>
      <c r="O81" s="154">
        <f t="shared" si="8"/>
        <v>0</v>
      </c>
      <c r="P81">
        <v>99.62</v>
      </c>
      <c r="Q81">
        <v>49.92</v>
      </c>
      <c r="R81">
        <v>5.82</v>
      </c>
      <c r="S81">
        <v>31.04</v>
      </c>
      <c r="T81">
        <v>69.599999999999994</v>
      </c>
      <c r="U81" s="156">
        <f t="shared" si="9"/>
        <v>256</v>
      </c>
      <c r="V81" s="154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54"/>
      <c r="I82">
        <f>BRPL_EOD!AK82+BRPL_EOD!AL82</f>
        <v>99.62</v>
      </c>
      <c r="J82">
        <f>BYPL_EOD!AK82+BYPL_EOD!AL82</f>
        <v>49.92</v>
      </c>
      <c r="K82">
        <f>MES_EOD!AK82+MES_EOD!AL82</f>
        <v>5.82</v>
      </c>
      <c r="L82">
        <f>NDMC_EOD!AK82+NDMC_EOD!AL82</f>
        <v>31.04</v>
      </c>
      <c r="M82">
        <f>TPDDL_EOD!AK82+TPDDL_EOD!AL82</f>
        <v>69.599999999999994</v>
      </c>
      <c r="N82">
        <f t="shared" si="7"/>
        <v>256</v>
      </c>
      <c r="O82" s="154">
        <f t="shared" si="8"/>
        <v>0</v>
      </c>
      <c r="P82">
        <v>99.62</v>
      </c>
      <c r="Q82">
        <v>49.92</v>
      </c>
      <c r="R82">
        <v>5.82</v>
      </c>
      <c r="S82">
        <v>31.04</v>
      </c>
      <c r="T82">
        <v>69.599999999999994</v>
      </c>
      <c r="U82" s="156">
        <f t="shared" si="9"/>
        <v>256</v>
      </c>
      <c r="V82" s="154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54"/>
      <c r="I83">
        <f>BRPL_EOD!AK83+BRPL_EOD!AL83</f>
        <v>99.62</v>
      </c>
      <c r="J83">
        <f>BYPL_EOD!AK83+BYPL_EOD!AL83</f>
        <v>49.92</v>
      </c>
      <c r="K83">
        <f>MES_EOD!AK83+MES_EOD!AL83</f>
        <v>5.82</v>
      </c>
      <c r="L83">
        <f>NDMC_EOD!AK83+NDMC_EOD!AL83</f>
        <v>31.04</v>
      </c>
      <c r="M83">
        <f>TPDDL_EOD!AK83+TPDDL_EOD!AL83</f>
        <v>69.599999999999994</v>
      </c>
      <c r="N83">
        <f t="shared" si="7"/>
        <v>256</v>
      </c>
      <c r="O83" s="154">
        <f t="shared" si="8"/>
        <v>0</v>
      </c>
      <c r="P83">
        <v>99.62</v>
      </c>
      <c r="Q83">
        <v>49.92</v>
      </c>
      <c r="R83">
        <v>5.82</v>
      </c>
      <c r="S83">
        <v>31.04</v>
      </c>
      <c r="T83">
        <v>69.599999999999994</v>
      </c>
      <c r="U83" s="156">
        <f t="shared" si="9"/>
        <v>256</v>
      </c>
      <c r="V83" s="154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54"/>
      <c r="I84">
        <f>BRPL_EOD!AK84+BRPL_EOD!AL84</f>
        <v>99.62</v>
      </c>
      <c r="J84">
        <f>BYPL_EOD!AK84+BYPL_EOD!AL84</f>
        <v>49.92</v>
      </c>
      <c r="K84">
        <f>MES_EOD!AK84+MES_EOD!AL84</f>
        <v>5.82</v>
      </c>
      <c r="L84">
        <f>NDMC_EOD!AK84+NDMC_EOD!AL84</f>
        <v>31.04</v>
      </c>
      <c r="M84">
        <f>TPDDL_EOD!AK84+TPDDL_EOD!AL84</f>
        <v>69.599999999999994</v>
      </c>
      <c r="N84">
        <f t="shared" si="7"/>
        <v>256</v>
      </c>
      <c r="O84" s="154">
        <f t="shared" si="8"/>
        <v>0</v>
      </c>
      <c r="P84">
        <v>99.62</v>
      </c>
      <c r="Q84">
        <v>49.92</v>
      </c>
      <c r="R84">
        <v>5.82</v>
      </c>
      <c r="S84">
        <v>31.04</v>
      </c>
      <c r="T84">
        <v>69.599999999999994</v>
      </c>
      <c r="U84" s="156">
        <f t="shared" si="9"/>
        <v>256</v>
      </c>
      <c r="V84" s="154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54"/>
      <c r="I85">
        <f>BRPL_EOD!AK85+BRPL_EOD!AL85</f>
        <v>99.62</v>
      </c>
      <c r="J85">
        <f>BYPL_EOD!AK85+BYPL_EOD!AL85</f>
        <v>49.92</v>
      </c>
      <c r="K85">
        <f>MES_EOD!AK85+MES_EOD!AL85</f>
        <v>5.82</v>
      </c>
      <c r="L85">
        <f>NDMC_EOD!AK85+NDMC_EOD!AL85</f>
        <v>31.04</v>
      </c>
      <c r="M85">
        <f>TPDDL_EOD!AK85+TPDDL_EOD!AL85</f>
        <v>69.599999999999994</v>
      </c>
      <c r="N85">
        <f t="shared" si="7"/>
        <v>256</v>
      </c>
      <c r="O85" s="154">
        <f t="shared" si="8"/>
        <v>0</v>
      </c>
      <c r="P85">
        <v>99.62</v>
      </c>
      <c r="Q85">
        <v>49.92</v>
      </c>
      <c r="R85">
        <v>5.82</v>
      </c>
      <c r="S85">
        <v>31.04</v>
      </c>
      <c r="T85">
        <v>69.599999999999994</v>
      </c>
      <c r="U85" s="156">
        <f t="shared" si="9"/>
        <v>256</v>
      </c>
      <c r="V85" s="154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54"/>
      <c r="I86">
        <f>BRPL_EOD!AK86+BRPL_EOD!AL86</f>
        <v>99.62</v>
      </c>
      <c r="J86">
        <f>BYPL_EOD!AK86+BYPL_EOD!AL86</f>
        <v>49.92</v>
      </c>
      <c r="K86">
        <f>MES_EOD!AK86+MES_EOD!AL86</f>
        <v>5.82</v>
      </c>
      <c r="L86">
        <f>NDMC_EOD!AK86+NDMC_EOD!AL86</f>
        <v>31.04</v>
      </c>
      <c r="M86">
        <f>TPDDL_EOD!AK86+TPDDL_EOD!AL86</f>
        <v>69.599999999999994</v>
      </c>
      <c r="N86">
        <f t="shared" si="7"/>
        <v>256</v>
      </c>
      <c r="O86" s="154">
        <f t="shared" si="8"/>
        <v>0</v>
      </c>
      <c r="P86">
        <v>99.62</v>
      </c>
      <c r="Q86">
        <v>49.92</v>
      </c>
      <c r="R86">
        <v>5.82</v>
      </c>
      <c r="S86">
        <v>31.04</v>
      </c>
      <c r="T86">
        <v>69.599999999999994</v>
      </c>
      <c r="U86" s="156">
        <f t="shared" si="9"/>
        <v>256</v>
      </c>
      <c r="V86" s="154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54"/>
      <c r="I87">
        <f>BRPL_EOD!AK87+BRPL_EOD!AL87</f>
        <v>99.62</v>
      </c>
      <c r="J87">
        <f>BYPL_EOD!AK87+BYPL_EOD!AL87</f>
        <v>49.92</v>
      </c>
      <c r="K87">
        <f>MES_EOD!AK87+MES_EOD!AL87</f>
        <v>5.82</v>
      </c>
      <c r="L87">
        <f>NDMC_EOD!AK87+NDMC_EOD!AL87</f>
        <v>31.04</v>
      </c>
      <c r="M87">
        <f>TPDDL_EOD!AK87+TPDDL_EOD!AL87</f>
        <v>69.599999999999994</v>
      </c>
      <c r="N87">
        <f t="shared" si="7"/>
        <v>256</v>
      </c>
      <c r="O87" s="154">
        <f t="shared" si="8"/>
        <v>0</v>
      </c>
      <c r="P87">
        <v>99.62</v>
      </c>
      <c r="Q87">
        <v>49.92</v>
      </c>
      <c r="R87">
        <v>5.82</v>
      </c>
      <c r="S87">
        <v>31.04</v>
      </c>
      <c r="T87">
        <v>69.599999999999994</v>
      </c>
      <c r="U87" s="156">
        <f t="shared" si="9"/>
        <v>256</v>
      </c>
      <c r="V87" s="154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54"/>
      <c r="I88">
        <f>BRPL_EOD!AK88+BRPL_EOD!AL88</f>
        <v>99.62</v>
      </c>
      <c r="J88">
        <f>BYPL_EOD!AK88+BYPL_EOD!AL88</f>
        <v>49.92</v>
      </c>
      <c r="K88">
        <f>MES_EOD!AK88+MES_EOD!AL88</f>
        <v>5.82</v>
      </c>
      <c r="L88">
        <f>NDMC_EOD!AK88+NDMC_EOD!AL88</f>
        <v>31.04</v>
      </c>
      <c r="M88">
        <f>TPDDL_EOD!AK88+TPDDL_EOD!AL88</f>
        <v>69.599999999999994</v>
      </c>
      <c r="N88">
        <f t="shared" si="7"/>
        <v>256</v>
      </c>
      <c r="O88" s="154">
        <f t="shared" si="8"/>
        <v>0</v>
      </c>
      <c r="P88">
        <v>99.62</v>
      </c>
      <c r="Q88">
        <v>49.92</v>
      </c>
      <c r="R88">
        <v>5.82</v>
      </c>
      <c r="S88">
        <v>31.04</v>
      </c>
      <c r="T88">
        <v>69.599999999999994</v>
      </c>
      <c r="U88" s="156">
        <f t="shared" si="9"/>
        <v>256</v>
      </c>
      <c r="V88" s="154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54"/>
      <c r="I89">
        <f>BRPL_EOD!AK89+BRPL_EOD!AL89</f>
        <v>99.62</v>
      </c>
      <c r="J89">
        <f>BYPL_EOD!AK89+BYPL_EOD!AL89</f>
        <v>49.92</v>
      </c>
      <c r="K89">
        <f>MES_EOD!AK89+MES_EOD!AL89</f>
        <v>5.82</v>
      </c>
      <c r="L89">
        <f>NDMC_EOD!AK89+NDMC_EOD!AL89</f>
        <v>31.04</v>
      </c>
      <c r="M89">
        <f>TPDDL_EOD!AK89+TPDDL_EOD!AL89</f>
        <v>69.599999999999994</v>
      </c>
      <c r="N89">
        <f t="shared" si="7"/>
        <v>256</v>
      </c>
      <c r="O89" s="154">
        <f t="shared" si="8"/>
        <v>0</v>
      </c>
      <c r="P89">
        <v>99.62</v>
      </c>
      <c r="Q89">
        <v>49.92</v>
      </c>
      <c r="R89">
        <v>5.82</v>
      </c>
      <c r="S89">
        <v>31.04</v>
      </c>
      <c r="T89">
        <v>69.599999999999994</v>
      </c>
      <c r="U89" s="156">
        <f t="shared" si="9"/>
        <v>256</v>
      </c>
      <c r="V89" s="154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54"/>
      <c r="I90">
        <f>BRPL_EOD!AK90+BRPL_EOD!AL90</f>
        <v>99.62</v>
      </c>
      <c r="J90">
        <f>BYPL_EOD!AK90+BYPL_EOD!AL90</f>
        <v>49.92</v>
      </c>
      <c r="K90">
        <f>MES_EOD!AK90+MES_EOD!AL90</f>
        <v>5.82</v>
      </c>
      <c r="L90">
        <f>NDMC_EOD!AK90+NDMC_EOD!AL90</f>
        <v>31.04</v>
      </c>
      <c r="M90">
        <f>TPDDL_EOD!AK90+TPDDL_EOD!AL90</f>
        <v>69.599999999999994</v>
      </c>
      <c r="N90">
        <f t="shared" si="7"/>
        <v>256</v>
      </c>
      <c r="O90" s="154">
        <f t="shared" si="8"/>
        <v>0</v>
      </c>
      <c r="P90">
        <v>99.62</v>
      </c>
      <c r="Q90">
        <v>49.92</v>
      </c>
      <c r="R90">
        <v>5.82</v>
      </c>
      <c r="S90">
        <v>31.04</v>
      </c>
      <c r="T90">
        <v>69.599999999999994</v>
      </c>
      <c r="U90" s="156">
        <f t="shared" si="9"/>
        <v>256</v>
      </c>
      <c r="V90" s="154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54"/>
      <c r="I91">
        <f>BRPL_EOD!AK91+BRPL_EOD!AL91</f>
        <v>99.62</v>
      </c>
      <c r="J91">
        <f>BYPL_EOD!AK91+BYPL_EOD!AL91</f>
        <v>49.92</v>
      </c>
      <c r="K91">
        <f>MES_EOD!AK91+MES_EOD!AL91</f>
        <v>5.82</v>
      </c>
      <c r="L91">
        <f>NDMC_EOD!AK91+NDMC_EOD!AL91</f>
        <v>31.04</v>
      </c>
      <c r="M91">
        <f>TPDDL_EOD!AK91+TPDDL_EOD!AL91</f>
        <v>69.599999999999994</v>
      </c>
      <c r="N91">
        <f t="shared" si="7"/>
        <v>256</v>
      </c>
      <c r="O91" s="154">
        <f t="shared" si="8"/>
        <v>0</v>
      </c>
      <c r="P91">
        <v>99.62</v>
      </c>
      <c r="Q91">
        <v>49.92</v>
      </c>
      <c r="R91">
        <v>5.82</v>
      </c>
      <c r="S91">
        <v>31.04</v>
      </c>
      <c r="T91">
        <v>69.599999999999994</v>
      </c>
      <c r="U91" s="156">
        <f t="shared" si="9"/>
        <v>256</v>
      </c>
      <c r="V91" s="154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54"/>
      <c r="I92">
        <f>BRPL_EOD!AK92+BRPL_EOD!AL92</f>
        <v>99.62</v>
      </c>
      <c r="J92">
        <f>BYPL_EOD!AK92+BYPL_EOD!AL92</f>
        <v>49.92</v>
      </c>
      <c r="K92">
        <f>MES_EOD!AK92+MES_EOD!AL92</f>
        <v>5.82</v>
      </c>
      <c r="L92">
        <f>NDMC_EOD!AK92+NDMC_EOD!AL92</f>
        <v>31.04</v>
      </c>
      <c r="M92">
        <f>TPDDL_EOD!AK92+TPDDL_EOD!AL92</f>
        <v>69.599999999999994</v>
      </c>
      <c r="N92">
        <f t="shared" si="7"/>
        <v>256</v>
      </c>
      <c r="O92" s="154">
        <f t="shared" si="8"/>
        <v>0</v>
      </c>
      <c r="P92">
        <v>99.62</v>
      </c>
      <c r="Q92">
        <v>49.92</v>
      </c>
      <c r="R92">
        <v>5.82</v>
      </c>
      <c r="S92">
        <v>31.04</v>
      </c>
      <c r="T92">
        <v>69.599999999999994</v>
      </c>
      <c r="U92" s="156">
        <f t="shared" si="9"/>
        <v>256</v>
      </c>
      <c r="V92" s="154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54"/>
      <c r="I93">
        <f>BRPL_EOD!AK93+BRPL_EOD!AL93</f>
        <v>99.62</v>
      </c>
      <c r="J93">
        <f>BYPL_EOD!AK93+BYPL_EOD!AL93</f>
        <v>49.92</v>
      </c>
      <c r="K93">
        <f>MES_EOD!AK93+MES_EOD!AL93</f>
        <v>5.82</v>
      </c>
      <c r="L93">
        <f>NDMC_EOD!AK93+NDMC_EOD!AL93</f>
        <v>31.04</v>
      </c>
      <c r="M93">
        <f>TPDDL_EOD!AK93+TPDDL_EOD!AL93</f>
        <v>69.599999999999994</v>
      </c>
      <c r="N93">
        <f t="shared" si="7"/>
        <v>256</v>
      </c>
      <c r="O93" s="154">
        <f t="shared" si="8"/>
        <v>0</v>
      </c>
      <c r="P93">
        <v>99.62</v>
      </c>
      <c r="Q93">
        <v>49.92</v>
      </c>
      <c r="R93">
        <v>5.82</v>
      </c>
      <c r="S93">
        <v>31.04</v>
      </c>
      <c r="T93">
        <v>69.599999999999994</v>
      </c>
      <c r="U93" s="156">
        <f t="shared" si="9"/>
        <v>256</v>
      </c>
      <c r="V93" s="154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54"/>
      <c r="I94">
        <f>BRPL_EOD!AK94+BRPL_EOD!AL94</f>
        <v>99.62</v>
      </c>
      <c r="J94">
        <f>BYPL_EOD!AK94+BYPL_EOD!AL94</f>
        <v>49.92</v>
      </c>
      <c r="K94">
        <f>MES_EOD!AK94+MES_EOD!AL94</f>
        <v>5.82</v>
      </c>
      <c r="L94">
        <f>NDMC_EOD!AK94+NDMC_EOD!AL94</f>
        <v>31.04</v>
      </c>
      <c r="M94">
        <f>TPDDL_EOD!AK94+TPDDL_EOD!AL94</f>
        <v>69.599999999999994</v>
      </c>
      <c r="N94">
        <f t="shared" si="7"/>
        <v>256</v>
      </c>
      <c r="O94" s="154">
        <f t="shared" si="8"/>
        <v>0</v>
      </c>
      <c r="P94">
        <v>99.62</v>
      </c>
      <c r="Q94">
        <v>49.92</v>
      </c>
      <c r="R94">
        <v>5.82</v>
      </c>
      <c r="S94">
        <v>31.04</v>
      </c>
      <c r="T94">
        <v>69.599999999999994</v>
      </c>
      <c r="U94" s="156">
        <f t="shared" si="9"/>
        <v>256</v>
      </c>
      <c r="V94" s="154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54"/>
      <c r="I95">
        <f>BRPL_EOD!AK95+BRPL_EOD!AL95</f>
        <v>99.62</v>
      </c>
      <c r="J95">
        <f>BYPL_EOD!AK95+BYPL_EOD!AL95</f>
        <v>49.92</v>
      </c>
      <c r="K95">
        <f>MES_EOD!AK95+MES_EOD!AL95</f>
        <v>5.82</v>
      </c>
      <c r="L95">
        <f>NDMC_EOD!AK95+NDMC_EOD!AL95</f>
        <v>31.04</v>
      </c>
      <c r="M95">
        <f>TPDDL_EOD!AK95+TPDDL_EOD!AL95</f>
        <v>69.599999999999994</v>
      </c>
      <c r="N95">
        <f t="shared" si="7"/>
        <v>256</v>
      </c>
      <c r="O95" s="154">
        <f t="shared" si="8"/>
        <v>0</v>
      </c>
      <c r="P95">
        <v>99.62</v>
      </c>
      <c r="Q95">
        <v>49.92</v>
      </c>
      <c r="R95">
        <v>5.82</v>
      </c>
      <c r="S95">
        <v>31.04</v>
      </c>
      <c r="T95">
        <v>69.599999999999994</v>
      </c>
      <c r="U95" s="156">
        <f t="shared" si="9"/>
        <v>256</v>
      </c>
      <c r="V95" s="154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54"/>
      <c r="I96">
        <f>BRPL_EOD!AK96+BRPL_EOD!AL96</f>
        <v>99.62</v>
      </c>
      <c r="J96">
        <f>BYPL_EOD!AK96+BYPL_EOD!AL96</f>
        <v>49.92</v>
      </c>
      <c r="K96">
        <f>MES_EOD!AK96+MES_EOD!AL96</f>
        <v>5.82</v>
      </c>
      <c r="L96">
        <f>NDMC_EOD!AK96+NDMC_EOD!AL96</f>
        <v>31.04</v>
      </c>
      <c r="M96">
        <f>TPDDL_EOD!AK96+TPDDL_EOD!AL96</f>
        <v>69.599999999999994</v>
      </c>
      <c r="N96">
        <f t="shared" si="7"/>
        <v>256</v>
      </c>
      <c r="O96" s="154">
        <f t="shared" si="8"/>
        <v>0</v>
      </c>
      <c r="P96">
        <v>99.62</v>
      </c>
      <c r="Q96">
        <v>49.92</v>
      </c>
      <c r="R96">
        <v>5.82</v>
      </c>
      <c r="S96">
        <v>31.04</v>
      </c>
      <c r="T96">
        <v>69.599999999999994</v>
      </c>
      <c r="U96" s="156">
        <f t="shared" si="9"/>
        <v>256</v>
      </c>
      <c r="V96" s="154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54"/>
      <c r="I97">
        <f>BRPL_EOD!AK97+BRPL_EOD!AL97</f>
        <v>99.62</v>
      </c>
      <c r="J97">
        <f>BYPL_EOD!AK97+BYPL_EOD!AL97</f>
        <v>49.92</v>
      </c>
      <c r="K97">
        <f>MES_EOD!AK97+MES_EOD!AL97</f>
        <v>5.82</v>
      </c>
      <c r="L97">
        <f>NDMC_EOD!AK97+NDMC_EOD!AL97</f>
        <v>31.04</v>
      </c>
      <c r="M97">
        <f>TPDDL_EOD!AK97+TPDDL_EOD!AL97</f>
        <v>69.599999999999994</v>
      </c>
      <c r="N97">
        <f t="shared" si="7"/>
        <v>256</v>
      </c>
      <c r="O97" s="154">
        <f t="shared" si="8"/>
        <v>0</v>
      </c>
      <c r="P97">
        <v>99.62</v>
      </c>
      <c r="Q97">
        <v>49.92</v>
      </c>
      <c r="R97">
        <v>5.82</v>
      </c>
      <c r="S97">
        <v>31.04</v>
      </c>
      <c r="T97">
        <v>69.599999999999994</v>
      </c>
      <c r="U97" s="156">
        <f t="shared" si="9"/>
        <v>256</v>
      </c>
      <c r="V97" s="154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54"/>
      <c r="I98">
        <f>BRPL_EOD!AK98+BRPL_EOD!AL98</f>
        <v>99.62</v>
      </c>
      <c r="J98">
        <f>BYPL_EOD!AK98+BYPL_EOD!AL98</f>
        <v>49.92</v>
      </c>
      <c r="K98">
        <f>MES_EOD!AK98+MES_EOD!AL98</f>
        <v>5.82</v>
      </c>
      <c r="L98">
        <f>NDMC_EOD!AK98+NDMC_EOD!AL98</f>
        <v>31.04</v>
      </c>
      <c r="M98">
        <f>TPDDL_EOD!AK98+TPDDL_EOD!AL98</f>
        <v>69.599999999999994</v>
      </c>
      <c r="N98">
        <f t="shared" si="7"/>
        <v>256</v>
      </c>
      <c r="O98" s="154">
        <f t="shared" si="8"/>
        <v>0</v>
      </c>
      <c r="P98">
        <v>99.62</v>
      </c>
      <c r="Q98">
        <v>49.92</v>
      </c>
      <c r="R98">
        <v>5.82</v>
      </c>
      <c r="S98">
        <v>31.04</v>
      </c>
      <c r="T98">
        <v>69.599999999999994</v>
      </c>
      <c r="U98" s="156">
        <f t="shared" si="9"/>
        <v>256</v>
      </c>
      <c r="V98" s="154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6.1440000000000001</v>
      </c>
      <c r="E99" s="156">
        <f t="shared" si="14"/>
        <v>0</v>
      </c>
      <c r="F99" s="156">
        <f t="shared" si="14"/>
        <v>6.1440000000000001</v>
      </c>
      <c r="G99" s="156">
        <f t="shared" si="14"/>
        <v>6.1440000000000001</v>
      </c>
      <c r="H99" s="156"/>
      <c r="I99" s="156">
        <f t="shared" si="14"/>
        <v>2.390880000000001</v>
      </c>
      <c r="J99" s="156">
        <f t="shared" si="14"/>
        <v>1.1980800000000014</v>
      </c>
      <c r="K99" s="156">
        <f t="shared" si="14"/>
        <v>0.13967999999999997</v>
      </c>
      <c r="L99" s="156">
        <f t="shared" si="14"/>
        <v>0.7449599999999994</v>
      </c>
      <c r="M99" s="156">
        <f t="shared" si="14"/>
        <v>1.6704000000000025</v>
      </c>
      <c r="N99" s="156">
        <f t="shared" si="14"/>
        <v>6.1440000000000001</v>
      </c>
      <c r="O99" s="156">
        <f t="shared" si="14"/>
        <v>0</v>
      </c>
      <c r="P99" s="156">
        <f t="shared" si="14"/>
        <v>2.390880000000001</v>
      </c>
      <c r="Q99" s="156">
        <f t="shared" si="14"/>
        <v>1.1980800000000014</v>
      </c>
      <c r="R99" s="156">
        <f t="shared" si="14"/>
        <v>0.13967999999999997</v>
      </c>
      <c r="S99" s="156">
        <f t="shared" si="14"/>
        <v>0.7449599999999994</v>
      </c>
      <c r="T99" s="156">
        <f t="shared" si="14"/>
        <v>1.6704000000000025</v>
      </c>
      <c r="U99" s="156">
        <f t="shared" si="14"/>
        <v>6.1440000000000001</v>
      </c>
      <c r="V99" s="156">
        <f t="shared" si="10"/>
        <v>0</v>
      </c>
      <c r="Y99" s="156">
        <f>SUM(Y3:Y98)/4000</f>
        <v>0.76800000000000002</v>
      </c>
      <c r="Z99" s="156">
        <f t="shared" ref="Z99:AD99" si="15">SUM(Z3:Z98)/4000</f>
        <v>0.76800000000000002</v>
      </c>
      <c r="AA99" s="156">
        <f t="shared" si="15"/>
        <v>0.76800000000000002</v>
      </c>
      <c r="AB99" s="156">
        <f t="shared" si="15"/>
        <v>0.76800000000000002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6" t="s">
        <v>157</v>
      </c>
      <c r="C1" s="206"/>
      <c r="D1" s="206" t="s">
        <v>287</v>
      </c>
      <c r="E1" s="206"/>
      <c r="H1" s="154"/>
      <c r="I1" s="206" t="s">
        <v>344</v>
      </c>
      <c r="J1" s="206"/>
      <c r="K1" s="206"/>
      <c r="L1" s="206"/>
      <c r="M1" s="206"/>
      <c r="N1" s="206"/>
      <c r="O1" s="155"/>
      <c r="P1" s="206" t="s">
        <v>345</v>
      </c>
      <c r="Q1" s="206"/>
      <c r="R1" s="206"/>
      <c r="S1" s="206"/>
      <c r="T1" s="206"/>
      <c r="U1" s="156"/>
      <c r="V1" s="154"/>
      <c r="Y1" s="206" t="s">
        <v>351</v>
      </c>
      <c r="Z1" s="206"/>
      <c r="AA1" s="206" t="s">
        <v>352</v>
      </c>
      <c r="AB1" s="206"/>
      <c r="AC1" s="227" t="s">
        <v>349</v>
      </c>
      <c r="AD1" s="227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6" t="s">
        <v>157</v>
      </c>
      <c r="C1" s="206"/>
      <c r="D1" s="206" t="s">
        <v>287</v>
      </c>
      <c r="E1" s="206"/>
      <c r="H1" s="154"/>
      <c r="I1" s="206" t="s">
        <v>344</v>
      </c>
      <c r="J1" s="206"/>
      <c r="K1" s="206"/>
      <c r="L1" s="206"/>
      <c r="M1" s="206"/>
      <c r="N1" s="206"/>
      <c r="O1" s="155"/>
      <c r="P1" s="206" t="s">
        <v>345</v>
      </c>
      <c r="Q1" s="206"/>
      <c r="R1" s="206"/>
      <c r="S1" s="206"/>
      <c r="T1" s="206"/>
      <c r="U1" s="156"/>
      <c r="V1" s="154"/>
      <c r="Y1" s="206" t="s">
        <v>351</v>
      </c>
      <c r="Z1" s="206"/>
      <c r="AA1" s="206" t="s">
        <v>352</v>
      </c>
      <c r="AB1" s="206"/>
      <c r="AC1" s="227" t="s">
        <v>349</v>
      </c>
      <c r="AD1" s="227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620.61999999999989</v>
      </c>
      <c r="E3">
        <f>BAWANA!AQ3</f>
        <v>0</v>
      </c>
      <c r="F3">
        <f>(B3+C3)*0.8</f>
        <v>752</v>
      </c>
      <c r="G3">
        <f>(D3+E3)</f>
        <v>620.61999999999989</v>
      </c>
      <c r="H3" s="154"/>
      <c r="I3">
        <f>BRPL_EOD!AO3+BRPL_EOD!AP3</f>
        <v>292.62</v>
      </c>
      <c r="J3">
        <f>BYPL_EOD!AO3+BYPL_EOD!AP3</f>
        <v>75</v>
      </c>
      <c r="K3">
        <f>MES_EOD!AO3+MES_EOD!AP3</f>
        <v>9</v>
      </c>
      <c r="L3">
        <f>NDMC_EOD!AO3+NDMC_EOD!AP3</f>
        <v>44</v>
      </c>
      <c r="M3">
        <f>TPDDL_EOD!AO3+TPDDL_EOD!AP3</f>
        <v>200</v>
      </c>
      <c r="N3">
        <f t="shared" ref="N3:N66" si="0">SUM(I3:M3)</f>
        <v>620.62</v>
      </c>
      <c r="O3" s="154">
        <f t="shared" ref="O3:O66" si="1">G3-N3</f>
        <v>0</v>
      </c>
      <c r="P3">
        <v>292.61999999999995</v>
      </c>
      <c r="Q3">
        <v>74.999999999999986</v>
      </c>
      <c r="R3">
        <v>8.9999999999999982</v>
      </c>
      <c r="S3">
        <v>43.999999999999993</v>
      </c>
      <c r="T3">
        <v>199.99999999999997</v>
      </c>
      <c r="U3" s="156">
        <f t="shared" ref="U3:U66" si="2">SUM(P3:T3)</f>
        <v>620.61999999999989</v>
      </c>
      <c r="V3" s="154">
        <f t="shared" ref="V3:V66" si="3">G3-U3</f>
        <v>0</v>
      </c>
      <c r="Y3">
        <f>BAWANA!BA3+BAWANA!BB3</f>
        <v>9.69</v>
      </c>
      <c r="Z3">
        <f>BAWANA!BH3+BAWANA!BI3</f>
        <v>9.69</v>
      </c>
      <c r="AA3">
        <f>BAWANA!AB3+BAWANA!AC3</f>
        <v>9.69</v>
      </c>
      <c r="AB3">
        <f>BAWANA!AI3+BAWANA!AJ3</f>
        <v>9.69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620.61999999999989</v>
      </c>
      <c r="E4">
        <f>BAWANA!AQ4</f>
        <v>0</v>
      </c>
      <c r="F4">
        <f t="shared" ref="F4:F67" si="4">(B4+C4)*0.8</f>
        <v>752</v>
      </c>
      <c r="G4">
        <f t="shared" ref="G4:G67" si="5">(D4+E4)</f>
        <v>620.61999999999989</v>
      </c>
      <c r="H4" s="154"/>
      <c r="I4">
        <f>BRPL_EOD!AO4+BRPL_EOD!AP4</f>
        <v>292.62</v>
      </c>
      <c r="J4">
        <f>BYPL_EOD!AO4+BYPL_EOD!AP4</f>
        <v>75</v>
      </c>
      <c r="K4">
        <f>MES_EOD!AO4+MES_EOD!AP4</f>
        <v>9</v>
      </c>
      <c r="L4">
        <f>NDMC_EOD!AO4+NDMC_EOD!AP4</f>
        <v>44</v>
      </c>
      <c r="M4">
        <f>TPDDL_EOD!AO4+TPDDL_EOD!AP4</f>
        <v>200</v>
      </c>
      <c r="N4">
        <f t="shared" si="0"/>
        <v>620.62</v>
      </c>
      <c r="O4" s="154">
        <f t="shared" si="1"/>
        <v>0</v>
      </c>
      <c r="P4">
        <v>292.61999999999995</v>
      </c>
      <c r="Q4">
        <v>74.999999999999986</v>
      </c>
      <c r="R4">
        <v>8.9999999999999982</v>
      </c>
      <c r="S4">
        <v>43.999999999999993</v>
      </c>
      <c r="T4">
        <v>199.99999999999997</v>
      </c>
      <c r="U4" s="156">
        <f t="shared" si="2"/>
        <v>620.61999999999989</v>
      </c>
      <c r="V4" s="154">
        <f t="shared" si="3"/>
        <v>0</v>
      </c>
      <c r="Y4">
        <f>BAWANA!BA4+BAWANA!BB4</f>
        <v>9.69</v>
      </c>
      <c r="Z4">
        <f>BAWANA!BH4+BAWANA!BI4</f>
        <v>9.69</v>
      </c>
      <c r="AA4">
        <f>BAWANA!AB4+BAWANA!AC4</f>
        <v>9.69</v>
      </c>
      <c r="AB4">
        <f>BAWANA!AI4+BAWANA!AJ4</f>
        <v>9.69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620.61999999999989</v>
      </c>
      <c r="E5">
        <f>BAWANA!AQ5</f>
        <v>0</v>
      </c>
      <c r="F5">
        <f t="shared" si="4"/>
        <v>752</v>
      </c>
      <c r="G5">
        <f t="shared" si="5"/>
        <v>620.61999999999989</v>
      </c>
      <c r="H5" s="154"/>
      <c r="I5">
        <f>BRPL_EOD!AO5+BRPL_EOD!AP5</f>
        <v>292.62</v>
      </c>
      <c r="J5">
        <f>BYPL_EOD!AO5+BYPL_EOD!AP5</f>
        <v>75</v>
      </c>
      <c r="K5">
        <f>MES_EOD!AO5+MES_EOD!AP5</f>
        <v>9</v>
      </c>
      <c r="L5">
        <f>NDMC_EOD!AO5+NDMC_EOD!AP5</f>
        <v>44</v>
      </c>
      <c r="M5">
        <f>TPDDL_EOD!AO5+TPDDL_EOD!AP5</f>
        <v>200</v>
      </c>
      <c r="N5">
        <f t="shared" si="0"/>
        <v>620.62</v>
      </c>
      <c r="O5" s="154">
        <f t="shared" si="1"/>
        <v>0</v>
      </c>
      <c r="P5">
        <v>292.61999999999995</v>
      </c>
      <c r="Q5">
        <v>74.999999999999986</v>
      </c>
      <c r="R5">
        <v>8.9999999999999982</v>
      </c>
      <c r="S5">
        <v>43.999999999999993</v>
      </c>
      <c r="T5">
        <v>199.99999999999997</v>
      </c>
      <c r="U5" s="156">
        <f t="shared" si="2"/>
        <v>620.61999999999989</v>
      </c>
      <c r="V5" s="154">
        <f t="shared" si="3"/>
        <v>0</v>
      </c>
      <c r="Y5">
        <f>BAWANA!BA5+BAWANA!BB5</f>
        <v>9.69</v>
      </c>
      <c r="Z5">
        <f>BAWANA!BH5+BAWANA!BI5</f>
        <v>9.69</v>
      </c>
      <c r="AA5">
        <f>BAWANA!AB5+BAWANA!AC5</f>
        <v>9.69</v>
      </c>
      <c r="AB5">
        <f>BAWANA!AI5+BAWANA!AJ5</f>
        <v>9.69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620.61999999999989</v>
      </c>
      <c r="E6">
        <f>BAWANA!AQ6</f>
        <v>0</v>
      </c>
      <c r="F6">
        <f t="shared" si="4"/>
        <v>752</v>
      </c>
      <c r="G6">
        <f t="shared" si="5"/>
        <v>620.61999999999989</v>
      </c>
      <c r="H6" s="154"/>
      <c r="I6">
        <f>BRPL_EOD!AO6+BRPL_EOD!AP6</f>
        <v>292.62</v>
      </c>
      <c r="J6">
        <f>BYPL_EOD!AO6+BYPL_EOD!AP6</f>
        <v>75</v>
      </c>
      <c r="K6">
        <f>MES_EOD!AO6+MES_EOD!AP6</f>
        <v>9</v>
      </c>
      <c r="L6">
        <f>NDMC_EOD!AO6+NDMC_EOD!AP6</f>
        <v>44</v>
      </c>
      <c r="M6">
        <f>TPDDL_EOD!AO6+TPDDL_EOD!AP6</f>
        <v>200</v>
      </c>
      <c r="N6">
        <f t="shared" si="0"/>
        <v>620.62</v>
      </c>
      <c r="O6" s="154">
        <f t="shared" si="1"/>
        <v>0</v>
      </c>
      <c r="P6">
        <v>292.61999999999995</v>
      </c>
      <c r="Q6">
        <v>74.999999999999986</v>
      </c>
      <c r="R6">
        <v>8.9999999999999982</v>
      </c>
      <c r="S6">
        <v>43.999999999999993</v>
      </c>
      <c r="T6">
        <v>199.99999999999997</v>
      </c>
      <c r="U6" s="156">
        <f t="shared" si="2"/>
        <v>620.61999999999989</v>
      </c>
      <c r="V6" s="154">
        <f t="shared" si="3"/>
        <v>0</v>
      </c>
      <c r="Y6">
        <f>BAWANA!BA6+BAWANA!BB6</f>
        <v>9.69</v>
      </c>
      <c r="Z6">
        <f>BAWANA!BH6+BAWANA!BI6</f>
        <v>9.69</v>
      </c>
      <c r="AA6">
        <f>BAWANA!AB6+BAWANA!AC6</f>
        <v>9.69</v>
      </c>
      <c r="AB6">
        <f>BAWANA!AI6+BAWANA!AJ6</f>
        <v>9.69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603.61999999999989</v>
      </c>
      <c r="E7">
        <f>BAWANA!AQ7</f>
        <v>0</v>
      </c>
      <c r="F7">
        <f t="shared" si="4"/>
        <v>752</v>
      </c>
      <c r="G7">
        <f t="shared" si="5"/>
        <v>603.61999999999989</v>
      </c>
      <c r="H7" s="154"/>
      <c r="I7">
        <f>BRPL_EOD!AO7+BRPL_EOD!AP7</f>
        <v>292.62</v>
      </c>
      <c r="J7">
        <f>BYPL_EOD!AO7+BYPL_EOD!AP7</f>
        <v>75</v>
      </c>
      <c r="K7">
        <f>MES_EOD!AO7+MES_EOD!AP7</f>
        <v>12</v>
      </c>
      <c r="L7">
        <f>NDMC_EOD!AO7+NDMC_EOD!AP7</f>
        <v>24</v>
      </c>
      <c r="M7">
        <f>TPDDL_EOD!AO7+TPDDL_EOD!AP7</f>
        <v>200</v>
      </c>
      <c r="N7">
        <f t="shared" si="0"/>
        <v>603.62</v>
      </c>
      <c r="O7" s="154">
        <f t="shared" si="1"/>
        <v>0</v>
      </c>
      <c r="P7">
        <v>292.61999999999995</v>
      </c>
      <c r="Q7">
        <v>74.999999999999986</v>
      </c>
      <c r="R7">
        <v>11.999999999999998</v>
      </c>
      <c r="S7">
        <v>23.999999999999996</v>
      </c>
      <c r="T7">
        <v>199.99999999999997</v>
      </c>
      <c r="U7" s="156">
        <f t="shared" si="2"/>
        <v>603.61999999999989</v>
      </c>
      <c r="V7" s="154">
        <f t="shared" si="3"/>
        <v>0</v>
      </c>
      <c r="Y7">
        <f>BAWANA!BA7+BAWANA!BB7</f>
        <v>18.190000000000001</v>
      </c>
      <c r="Z7">
        <f>BAWANA!BH7+BAWANA!BI7</f>
        <v>18.190000000000001</v>
      </c>
      <c r="AA7">
        <f>BAWANA!AB7+BAWANA!AC7</f>
        <v>18.190000000000001</v>
      </c>
      <c r="AB7">
        <f>BAWANA!AI7+BAWANA!AJ7</f>
        <v>18.190000000000001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617.61999999999989</v>
      </c>
      <c r="E8">
        <f>BAWANA!AQ8</f>
        <v>0</v>
      </c>
      <c r="F8">
        <f t="shared" si="4"/>
        <v>752</v>
      </c>
      <c r="G8">
        <f t="shared" si="5"/>
        <v>617.61999999999989</v>
      </c>
      <c r="H8" s="154"/>
      <c r="I8">
        <f>BRPL_EOD!AO8+BRPL_EOD!AP8</f>
        <v>292.62</v>
      </c>
      <c r="J8">
        <f>BYPL_EOD!AO8+BYPL_EOD!AP8</f>
        <v>75</v>
      </c>
      <c r="K8">
        <f>MES_EOD!AO8+MES_EOD!AP8</f>
        <v>6</v>
      </c>
      <c r="L8">
        <f>NDMC_EOD!AO8+NDMC_EOD!AP8</f>
        <v>44</v>
      </c>
      <c r="M8">
        <f>TPDDL_EOD!AO8+TPDDL_EOD!AP8</f>
        <v>200</v>
      </c>
      <c r="N8">
        <f t="shared" si="0"/>
        <v>617.62</v>
      </c>
      <c r="O8" s="154">
        <f t="shared" si="1"/>
        <v>0</v>
      </c>
      <c r="P8">
        <v>292.61999999999995</v>
      </c>
      <c r="Q8">
        <v>74.999999999999986</v>
      </c>
      <c r="R8">
        <v>5.9999999999999991</v>
      </c>
      <c r="S8">
        <v>43.999999999999993</v>
      </c>
      <c r="T8">
        <v>199.99999999999997</v>
      </c>
      <c r="U8" s="156">
        <f t="shared" si="2"/>
        <v>617.61999999999989</v>
      </c>
      <c r="V8" s="154">
        <f t="shared" si="3"/>
        <v>0</v>
      </c>
      <c r="Y8">
        <f>BAWANA!BA8+BAWANA!BB8</f>
        <v>11.19</v>
      </c>
      <c r="Z8">
        <f>BAWANA!BH8+BAWANA!BI8</f>
        <v>11.19</v>
      </c>
      <c r="AA8">
        <f>BAWANA!AB8+BAWANA!AC8</f>
        <v>11.19</v>
      </c>
      <c r="AB8">
        <f>BAWANA!AI8+BAWANA!AJ8</f>
        <v>11.19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619.61999999999989</v>
      </c>
      <c r="E9">
        <f>BAWANA!AQ9</f>
        <v>0</v>
      </c>
      <c r="F9">
        <f t="shared" si="4"/>
        <v>752</v>
      </c>
      <c r="G9">
        <f t="shared" si="5"/>
        <v>619.61999999999989</v>
      </c>
      <c r="H9" s="154"/>
      <c r="I9">
        <f>BRPL_EOD!AO9+BRPL_EOD!AP9</f>
        <v>292.62</v>
      </c>
      <c r="J9">
        <f>BYPL_EOD!AO9+BYPL_EOD!AP9</f>
        <v>75</v>
      </c>
      <c r="K9">
        <f>MES_EOD!AO9+MES_EOD!AP9</f>
        <v>8</v>
      </c>
      <c r="L9">
        <f>NDMC_EOD!AO9+NDMC_EOD!AP9</f>
        <v>44</v>
      </c>
      <c r="M9">
        <f>TPDDL_EOD!AO9+TPDDL_EOD!AP9</f>
        <v>200</v>
      </c>
      <c r="N9">
        <f t="shared" si="0"/>
        <v>619.62</v>
      </c>
      <c r="O9" s="154">
        <f t="shared" si="1"/>
        <v>0</v>
      </c>
      <c r="P9">
        <v>292.61999999999995</v>
      </c>
      <c r="Q9">
        <v>74.999999999999986</v>
      </c>
      <c r="R9">
        <v>7.9999999999999982</v>
      </c>
      <c r="S9">
        <v>43.999999999999993</v>
      </c>
      <c r="T9">
        <v>199.99999999999997</v>
      </c>
      <c r="U9" s="156">
        <f t="shared" si="2"/>
        <v>619.61999999999989</v>
      </c>
      <c r="V9" s="154">
        <f t="shared" si="3"/>
        <v>0</v>
      </c>
      <c r="Y9">
        <f>BAWANA!BA9+BAWANA!BB9</f>
        <v>10.19</v>
      </c>
      <c r="Z9">
        <f>BAWANA!BH9+BAWANA!BI9</f>
        <v>10.19</v>
      </c>
      <c r="AA9">
        <f>BAWANA!AB9+BAWANA!AC9</f>
        <v>10.19</v>
      </c>
      <c r="AB9">
        <f>BAWANA!AI9+BAWANA!AJ9</f>
        <v>10.19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618.61999999999989</v>
      </c>
      <c r="E10">
        <f>BAWANA!AQ10</f>
        <v>0</v>
      </c>
      <c r="F10">
        <f t="shared" si="4"/>
        <v>752</v>
      </c>
      <c r="G10">
        <f t="shared" si="5"/>
        <v>618.61999999999989</v>
      </c>
      <c r="H10" s="154"/>
      <c r="I10">
        <f>BRPL_EOD!AO10+BRPL_EOD!AP10</f>
        <v>292.62</v>
      </c>
      <c r="J10">
        <f>BYPL_EOD!AO10+BYPL_EOD!AP10</f>
        <v>75</v>
      </c>
      <c r="K10">
        <f>MES_EOD!AO10+MES_EOD!AP10</f>
        <v>7</v>
      </c>
      <c r="L10">
        <f>NDMC_EOD!AO10+NDMC_EOD!AP10</f>
        <v>44</v>
      </c>
      <c r="M10">
        <f>TPDDL_EOD!AO10+TPDDL_EOD!AP10</f>
        <v>200</v>
      </c>
      <c r="N10">
        <f t="shared" si="0"/>
        <v>618.62</v>
      </c>
      <c r="O10" s="154">
        <f t="shared" si="1"/>
        <v>0</v>
      </c>
      <c r="P10">
        <v>292.61999999999995</v>
      </c>
      <c r="Q10">
        <v>74.999999999999986</v>
      </c>
      <c r="R10">
        <v>6.9999999999999991</v>
      </c>
      <c r="S10">
        <v>43.999999999999993</v>
      </c>
      <c r="T10">
        <v>199.99999999999997</v>
      </c>
      <c r="U10" s="156">
        <f t="shared" si="2"/>
        <v>618.61999999999989</v>
      </c>
      <c r="V10" s="154">
        <f t="shared" si="3"/>
        <v>0</v>
      </c>
      <c r="Y10">
        <f>BAWANA!BA10+BAWANA!BB10</f>
        <v>10.69</v>
      </c>
      <c r="Z10">
        <f>BAWANA!BH10+BAWANA!BI10</f>
        <v>10.69</v>
      </c>
      <c r="AA10">
        <f>BAWANA!AB10+BAWANA!AC10</f>
        <v>10.69</v>
      </c>
      <c r="AB10">
        <f>BAWANA!AI10+BAWANA!AJ10</f>
        <v>10.69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598.61999999999989</v>
      </c>
      <c r="E11">
        <f>BAWANA!AQ11</f>
        <v>0</v>
      </c>
      <c r="F11">
        <f t="shared" si="4"/>
        <v>752</v>
      </c>
      <c r="G11">
        <f t="shared" si="5"/>
        <v>598.61999999999989</v>
      </c>
      <c r="H11" s="154"/>
      <c r="I11">
        <f>BRPL_EOD!AO11+BRPL_EOD!AP11</f>
        <v>292.62</v>
      </c>
      <c r="J11">
        <f>BYPL_EOD!AO11+BYPL_EOD!AP11</f>
        <v>75</v>
      </c>
      <c r="K11">
        <f>MES_EOD!AO11+MES_EOD!AP11</f>
        <v>7</v>
      </c>
      <c r="L11">
        <f>NDMC_EOD!AO11+NDMC_EOD!AP11</f>
        <v>24</v>
      </c>
      <c r="M11">
        <f>TPDDL_EOD!AO11+TPDDL_EOD!AP11</f>
        <v>200</v>
      </c>
      <c r="N11">
        <f t="shared" si="0"/>
        <v>598.62</v>
      </c>
      <c r="O11" s="154">
        <f t="shared" si="1"/>
        <v>0</v>
      </c>
      <c r="P11">
        <v>292.61999999999995</v>
      </c>
      <c r="Q11">
        <v>74.999999999999986</v>
      </c>
      <c r="R11">
        <v>6.9999999999999991</v>
      </c>
      <c r="S11">
        <v>23.999999999999996</v>
      </c>
      <c r="T11">
        <v>199.99999999999997</v>
      </c>
      <c r="U11" s="156">
        <f t="shared" si="2"/>
        <v>598.61999999999989</v>
      </c>
      <c r="V11" s="154">
        <f t="shared" si="3"/>
        <v>0</v>
      </c>
      <c r="Y11">
        <f>BAWANA!BA11+BAWANA!BB11</f>
        <v>20.69</v>
      </c>
      <c r="Z11">
        <f>BAWANA!BH11+BAWANA!BI11</f>
        <v>20.69</v>
      </c>
      <c r="AA11">
        <f>BAWANA!AB11+BAWANA!AC11</f>
        <v>20.69</v>
      </c>
      <c r="AB11">
        <f>BAWANA!AI11+BAWANA!AJ11</f>
        <v>20.69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618.61999999999989</v>
      </c>
      <c r="E12">
        <f>BAWANA!AQ12</f>
        <v>0</v>
      </c>
      <c r="F12">
        <f t="shared" si="4"/>
        <v>752</v>
      </c>
      <c r="G12">
        <f t="shared" si="5"/>
        <v>618.61999999999989</v>
      </c>
      <c r="H12" s="154"/>
      <c r="I12">
        <f>BRPL_EOD!AO12+BRPL_EOD!AP12</f>
        <v>292.62</v>
      </c>
      <c r="J12">
        <f>BYPL_EOD!AO12+BYPL_EOD!AP12</f>
        <v>75</v>
      </c>
      <c r="K12">
        <f>MES_EOD!AO12+MES_EOD!AP12</f>
        <v>7</v>
      </c>
      <c r="L12">
        <f>NDMC_EOD!AO12+NDMC_EOD!AP12</f>
        <v>44</v>
      </c>
      <c r="M12">
        <f>TPDDL_EOD!AO12+TPDDL_EOD!AP12</f>
        <v>200</v>
      </c>
      <c r="N12">
        <f t="shared" si="0"/>
        <v>618.62</v>
      </c>
      <c r="O12" s="154">
        <f t="shared" si="1"/>
        <v>0</v>
      </c>
      <c r="P12">
        <v>292.61999999999995</v>
      </c>
      <c r="Q12">
        <v>74.999999999999986</v>
      </c>
      <c r="R12">
        <v>6.9999999999999991</v>
      </c>
      <c r="S12">
        <v>43.999999999999993</v>
      </c>
      <c r="T12">
        <v>199.99999999999997</v>
      </c>
      <c r="U12" s="156">
        <f t="shared" si="2"/>
        <v>618.61999999999989</v>
      </c>
      <c r="V12" s="154">
        <f t="shared" si="3"/>
        <v>0</v>
      </c>
      <c r="Y12">
        <f>BAWANA!BA12+BAWANA!BB12</f>
        <v>10.69</v>
      </c>
      <c r="Z12">
        <f>BAWANA!BH12+BAWANA!BI12</f>
        <v>10.69</v>
      </c>
      <c r="AA12">
        <f>BAWANA!AB12+BAWANA!AC12</f>
        <v>10.69</v>
      </c>
      <c r="AB12">
        <f>BAWANA!AI12+BAWANA!AJ12</f>
        <v>10.69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622.61999999999989</v>
      </c>
      <c r="E13">
        <f>BAWANA!AQ13</f>
        <v>0</v>
      </c>
      <c r="F13">
        <f t="shared" si="4"/>
        <v>752</v>
      </c>
      <c r="G13">
        <f t="shared" si="5"/>
        <v>622.61999999999989</v>
      </c>
      <c r="H13" s="154"/>
      <c r="I13">
        <f>BRPL_EOD!AO13+BRPL_EOD!AP13</f>
        <v>292.62</v>
      </c>
      <c r="J13">
        <f>BYPL_EOD!AO13+BYPL_EOD!AP13</f>
        <v>75</v>
      </c>
      <c r="K13">
        <f>MES_EOD!AO13+MES_EOD!AP13</f>
        <v>11</v>
      </c>
      <c r="L13">
        <f>NDMC_EOD!AO13+NDMC_EOD!AP13</f>
        <v>44</v>
      </c>
      <c r="M13">
        <f>TPDDL_EOD!AO13+TPDDL_EOD!AP13</f>
        <v>200</v>
      </c>
      <c r="N13">
        <f t="shared" si="0"/>
        <v>622.62</v>
      </c>
      <c r="O13" s="154">
        <f t="shared" si="1"/>
        <v>0</v>
      </c>
      <c r="P13">
        <v>292.61999999999995</v>
      </c>
      <c r="Q13">
        <v>74.999999999999986</v>
      </c>
      <c r="R13">
        <v>10.999999999999998</v>
      </c>
      <c r="S13">
        <v>43.999999999999993</v>
      </c>
      <c r="T13">
        <v>199.99999999999997</v>
      </c>
      <c r="U13" s="156">
        <f t="shared" si="2"/>
        <v>622.61999999999989</v>
      </c>
      <c r="V13" s="154">
        <f t="shared" si="3"/>
        <v>0</v>
      </c>
      <c r="Y13">
        <f>BAWANA!BA13+BAWANA!BB13</f>
        <v>8.69</v>
      </c>
      <c r="Z13">
        <f>BAWANA!BH13+BAWANA!BI13</f>
        <v>8.69</v>
      </c>
      <c r="AA13">
        <f>BAWANA!AB13+BAWANA!AC13</f>
        <v>8.69</v>
      </c>
      <c r="AB13">
        <f>BAWANA!AI13+BAWANA!AJ13</f>
        <v>8.69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615.61999999999989</v>
      </c>
      <c r="E14">
        <f>BAWANA!AQ14</f>
        <v>0</v>
      </c>
      <c r="F14">
        <f t="shared" si="4"/>
        <v>752</v>
      </c>
      <c r="G14">
        <f t="shared" si="5"/>
        <v>615.61999999999989</v>
      </c>
      <c r="H14" s="154"/>
      <c r="I14">
        <f>BRPL_EOD!AO14+BRPL_EOD!AP14</f>
        <v>292.62</v>
      </c>
      <c r="J14">
        <f>BYPL_EOD!AO14+BYPL_EOD!AP14</f>
        <v>75</v>
      </c>
      <c r="K14">
        <f>MES_EOD!AO14+MES_EOD!AP14</f>
        <v>4</v>
      </c>
      <c r="L14">
        <f>NDMC_EOD!AO14+NDMC_EOD!AP14</f>
        <v>44</v>
      </c>
      <c r="M14">
        <f>TPDDL_EOD!AO14+TPDDL_EOD!AP14</f>
        <v>200</v>
      </c>
      <c r="N14">
        <f t="shared" si="0"/>
        <v>615.62</v>
      </c>
      <c r="O14" s="154">
        <f t="shared" si="1"/>
        <v>0</v>
      </c>
      <c r="P14">
        <v>292.61999999999995</v>
      </c>
      <c r="Q14">
        <v>74.999999999999986</v>
      </c>
      <c r="R14">
        <v>3.9999999999999991</v>
      </c>
      <c r="S14">
        <v>43.999999999999993</v>
      </c>
      <c r="T14">
        <v>199.99999999999997</v>
      </c>
      <c r="U14" s="156">
        <f t="shared" si="2"/>
        <v>615.61999999999989</v>
      </c>
      <c r="V14" s="154">
        <f t="shared" si="3"/>
        <v>0</v>
      </c>
      <c r="Y14">
        <f>BAWANA!BA14+BAWANA!BB14</f>
        <v>12.19</v>
      </c>
      <c r="Z14">
        <f>BAWANA!BH14+BAWANA!BI14</f>
        <v>12.19</v>
      </c>
      <c r="AA14">
        <f>BAWANA!AB14+BAWANA!AC14</f>
        <v>12.19</v>
      </c>
      <c r="AB14">
        <f>BAWANA!AI14+BAWANA!AJ14</f>
        <v>12.19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581.83999999999992</v>
      </c>
      <c r="E15">
        <f>BAWANA!AQ15</f>
        <v>0</v>
      </c>
      <c r="F15">
        <f t="shared" si="4"/>
        <v>752</v>
      </c>
      <c r="G15">
        <f t="shared" si="5"/>
        <v>581.83999999999992</v>
      </c>
      <c r="H15" s="154"/>
      <c r="I15">
        <f>BRPL_EOD!AO15+BRPL_EOD!AP15</f>
        <v>292.62</v>
      </c>
      <c r="J15">
        <f>BYPL_EOD!AO15+BYPL_EOD!AP15</f>
        <v>55</v>
      </c>
      <c r="K15">
        <f>MES_EOD!AO15+MES_EOD!AP15</f>
        <v>6</v>
      </c>
      <c r="L15">
        <f>NDMC_EOD!AO15+NDMC_EOD!AP15</f>
        <v>28.21</v>
      </c>
      <c r="M15">
        <f>TPDDL_EOD!AO15+TPDDL_EOD!AP15</f>
        <v>200</v>
      </c>
      <c r="N15">
        <f t="shared" si="0"/>
        <v>581.82999999999993</v>
      </c>
      <c r="O15" s="154">
        <f t="shared" si="1"/>
        <v>9.9999999999909051E-3</v>
      </c>
      <c r="P15">
        <v>292.62200000000001</v>
      </c>
      <c r="Q15">
        <v>55.002577045615645</v>
      </c>
      <c r="R15">
        <v>6.0003009134273082</v>
      </c>
      <c r="S15">
        <v>28.21160543396163</v>
      </c>
      <c r="T15">
        <v>200.00351660699542</v>
      </c>
      <c r="U15" s="156">
        <f t="shared" si="2"/>
        <v>581.83999999999992</v>
      </c>
      <c r="V15" s="154">
        <f t="shared" si="3"/>
        <v>0</v>
      </c>
      <c r="Y15">
        <f>BAWANA!BA15+BAWANA!BB15</f>
        <v>29.08</v>
      </c>
      <c r="Z15">
        <f>BAWANA!BH15+BAWANA!BI15</f>
        <v>29.08</v>
      </c>
      <c r="AA15">
        <f>BAWANA!AB15+BAWANA!AC15</f>
        <v>29.08</v>
      </c>
      <c r="AB15">
        <f>BAWANA!AI15+BAWANA!AJ15</f>
        <v>29.08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597.61999999999989</v>
      </c>
      <c r="E16">
        <f>BAWANA!AQ16</f>
        <v>0</v>
      </c>
      <c r="F16">
        <f t="shared" si="4"/>
        <v>752</v>
      </c>
      <c r="G16">
        <f t="shared" si="5"/>
        <v>597.61999999999989</v>
      </c>
      <c r="H16" s="154"/>
      <c r="I16">
        <f>BRPL_EOD!AO16+BRPL_EOD!AP16</f>
        <v>292.62</v>
      </c>
      <c r="J16">
        <f>BYPL_EOD!AO16+BYPL_EOD!AP16</f>
        <v>50</v>
      </c>
      <c r="K16">
        <f>MES_EOD!AO16+MES_EOD!AP16</f>
        <v>6</v>
      </c>
      <c r="L16">
        <f>NDMC_EOD!AO16+NDMC_EOD!AP16</f>
        <v>49</v>
      </c>
      <c r="M16">
        <f>TPDDL_EOD!AO16+TPDDL_EOD!AP16</f>
        <v>200</v>
      </c>
      <c r="N16">
        <f t="shared" si="0"/>
        <v>597.62</v>
      </c>
      <c r="O16" s="154">
        <f t="shared" si="1"/>
        <v>0</v>
      </c>
      <c r="P16">
        <v>292.61999999999995</v>
      </c>
      <c r="Q16">
        <v>49.999999999999993</v>
      </c>
      <c r="R16">
        <v>5.9999999999999991</v>
      </c>
      <c r="S16">
        <v>48.999999999999993</v>
      </c>
      <c r="T16">
        <v>199.99999999999997</v>
      </c>
      <c r="U16" s="156">
        <f t="shared" si="2"/>
        <v>597.61999999999989</v>
      </c>
      <c r="V16" s="154">
        <f t="shared" si="3"/>
        <v>0</v>
      </c>
      <c r="Y16">
        <f>BAWANA!BA16+BAWANA!BB16</f>
        <v>21.19</v>
      </c>
      <c r="Z16">
        <f>BAWANA!BH16+BAWANA!BI16</f>
        <v>21.19</v>
      </c>
      <c r="AA16">
        <f>BAWANA!AB16+BAWANA!AC16</f>
        <v>21.19</v>
      </c>
      <c r="AB16">
        <f>BAWANA!AI16+BAWANA!AJ16</f>
        <v>21.19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588.09999999999991</v>
      </c>
      <c r="E17">
        <f>BAWANA!AQ17</f>
        <v>0</v>
      </c>
      <c r="F17">
        <f t="shared" si="4"/>
        <v>752</v>
      </c>
      <c r="G17">
        <f t="shared" si="5"/>
        <v>588.09999999999991</v>
      </c>
      <c r="H17" s="154"/>
      <c r="I17">
        <f>BRPL_EOD!AO17+BRPL_EOD!AP17</f>
        <v>292.62</v>
      </c>
      <c r="J17">
        <f>BYPL_EOD!AO17+BYPL_EOD!AP17</f>
        <v>40.479999999999997</v>
      </c>
      <c r="K17">
        <f>MES_EOD!AO17+MES_EOD!AP17</f>
        <v>6</v>
      </c>
      <c r="L17">
        <f>NDMC_EOD!AO17+NDMC_EOD!AP17</f>
        <v>49</v>
      </c>
      <c r="M17">
        <f>TPDDL_EOD!AO17+TPDDL_EOD!AP17</f>
        <v>200</v>
      </c>
      <c r="N17">
        <f t="shared" si="0"/>
        <v>588.1</v>
      </c>
      <c r="O17" s="154">
        <f t="shared" si="1"/>
        <v>0</v>
      </c>
      <c r="P17">
        <v>292.61999999999995</v>
      </c>
      <c r="Q17">
        <v>40.47999999999999</v>
      </c>
      <c r="R17">
        <v>5.9999999999999991</v>
      </c>
      <c r="S17">
        <v>48.999999999999993</v>
      </c>
      <c r="T17">
        <v>199.99999999999997</v>
      </c>
      <c r="U17" s="156">
        <f t="shared" si="2"/>
        <v>588.09999999999991</v>
      </c>
      <c r="V17" s="154">
        <f t="shared" si="3"/>
        <v>0</v>
      </c>
      <c r="Y17">
        <f>BAWANA!BA17+BAWANA!BB17</f>
        <v>25.95</v>
      </c>
      <c r="Z17">
        <f>BAWANA!BH17+BAWANA!BI17</f>
        <v>25.95</v>
      </c>
      <c r="AA17">
        <f>BAWANA!AB17+BAWANA!AC17</f>
        <v>25.95</v>
      </c>
      <c r="AB17">
        <f>BAWANA!AI17+BAWANA!AJ17</f>
        <v>25.95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588.09999999999991</v>
      </c>
      <c r="E18">
        <f>BAWANA!AQ18</f>
        <v>0</v>
      </c>
      <c r="F18">
        <f t="shared" si="4"/>
        <v>752</v>
      </c>
      <c r="G18">
        <f t="shared" si="5"/>
        <v>588.09999999999991</v>
      </c>
      <c r="H18" s="154"/>
      <c r="I18">
        <f>BRPL_EOD!AO18+BRPL_EOD!AP18</f>
        <v>292.62</v>
      </c>
      <c r="J18">
        <f>BYPL_EOD!AO18+BYPL_EOD!AP18</f>
        <v>40.479999999999997</v>
      </c>
      <c r="K18">
        <f>MES_EOD!AO18+MES_EOD!AP18</f>
        <v>6</v>
      </c>
      <c r="L18">
        <f>NDMC_EOD!AO18+NDMC_EOD!AP18</f>
        <v>49</v>
      </c>
      <c r="M18">
        <f>TPDDL_EOD!AO18+TPDDL_EOD!AP18</f>
        <v>200</v>
      </c>
      <c r="N18">
        <f t="shared" si="0"/>
        <v>588.1</v>
      </c>
      <c r="O18" s="154">
        <f t="shared" si="1"/>
        <v>0</v>
      </c>
      <c r="P18">
        <v>292.61999999999995</v>
      </c>
      <c r="Q18">
        <v>40.47999999999999</v>
      </c>
      <c r="R18">
        <v>5.9999999999999991</v>
      </c>
      <c r="S18">
        <v>48.999999999999993</v>
      </c>
      <c r="T18">
        <v>199.99999999999997</v>
      </c>
      <c r="U18" s="156">
        <f t="shared" si="2"/>
        <v>588.09999999999991</v>
      </c>
      <c r="V18" s="154">
        <f t="shared" si="3"/>
        <v>0</v>
      </c>
      <c r="Y18">
        <f>BAWANA!BA18+BAWANA!BB18</f>
        <v>25.95</v>
      </c>
      <c r="Z18">
        <f>BAWANA!BH18+BAWANA!BI18</f>
        <v>25.95</v>
      </c>
      <c r="AA18">
        <f>BAWANA!AB18+BAWANA!AC18</f>
        <v>25.95</v>
      </c>
      <c r="AB18">
        <f>BAWANA!AI18+BAWANA!AJ18</f>
        <v>25.95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579.33999999999992</v>
      </c>
      <c r="E19">
        <f>BAWANA!AQ19</f>
        <v>0</v>
      </c>
      <c r="F19">
        <f t="shared" si="4"/>
        <v>752</v>
      </c>
      <c r="G19">
        <f t="shared" si="5"/>
        <v>579.33999999999992</v>
      </c>
      <c r="H19" s="154"/>
      <c r="I19">
        <f>BRPL_EOD!AO19+BRPL_EOD!AP19</f>
        <v>292.62</v>
      </c>
      <c r="J19">
        <f>BYPL_EOD!AO19+BYPL_EOD!AP19</f>
        <v>47.31</v>
      </c>
      <c r="K19">
        <f>MES_EOD!AO19+MES_EOD!AP19</f>
        <v>10</v>
      </c>
      <c r="L19">
        <f>NDMC_EOD!AO19+NDMC_EOD!AP19</f>
        <v>29.42</v>
      </c>
      <c r="M19">
        <f>TPDDL_EOD!AO19+TPDDL_EOD!AP19</f>
        <v>200</v>
      </c>
      <c r="N19">
        <f t="shared" si="0"/>
        <v>579.35</v>
      </c>
      <c r="O19" s="154">
        <f t="shared" si="1"/>
        <v>-1.0000000000104592E-2</v>
      </c>
      <c r="P19">
        <v>292.61494916717004</v>
      </c>
      <c r="Q19">
        <v>47.309183395184249</v>
      </c>
      <c r="R19">
        <v>9.9998273927677559</v>
      </c>
      <c r="S19">
        <v>29.419492189522739</v>
      </c>
      <c r="T19">
        <v>199.99654785535509</v>
      </c>
      <c r="U19" s="156">
        <f t="shared" si="2"/>
        <v>579.33999999999992</v>
      </c>
      <c r="V19" s="154">
        <f t="shared" si="3"/>
        <v>0</v>
      </c>
      <c r="Y19">
        <f>BAWANA!BA19+BAWANA!BB19</f>
        <v>30.33</v>
      </c>
      <c r="Z19">
        <f>BAWANA!BH19+BAWANA!BI19</f>
        <v>30.33</v>
      </c>
      <c r="AA19">
        <f>BAWANA!AB19+BAWANA!AC19</f>
        <v>30.33</v>
      </c>
      <c r="AB19">
        <f>BAWANA!AI19+BAWANA!AJ19</f>
        <v>30.33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587.42000000000007</v>
      </c>
      <c r="E20">
        <f>BAWANA!AQ20</f>
        <v>0</v>
      </c>
      <c r="F20">
        <f t="shared" si="4"/>
        <v>752</v>
      </c>
      <c r="G20">
        <f t="shared" si="5"/>
        <v>587.42000000000007</v>
      </c>
      <c r="H20" s="154"/>
      <c r="I20">
        <f>BRPL_EOD!AO20+BRPL_EOD!AP20</f>
        <v>292.62</v>
      </c>
      <c r="J20">
        <f>BYPL_EOD!AO20+BYPL_EOD!AP20</f>
        <v>41.01</v>
      </c>
      <c r="K20">
        <f>MES_EOD!AO20+MES_EOD!AP20</f>
        <v>4.78</v>
      </c>
      <c r="L20">
        <f>NDMC_EOD!AO20+NDMC_EOD!AP20</f>
        <v>49</v>
      </c>
      <c r="M20">
        <f>TPDDL_EOD!AO20+TPDDL_EOD!AP20</f>
        <v>200</v>
      </c>
      <c r="N20">
        <f t="shared" si="0"/>
        <v>587.41</v>
      </c>
      <c r="O20" s="154">
        <f t="shared" si="1"/>
        <v>1.0000000000104592E-2</v>
      </c>
      <c r="P20">
        <v>292.62200000000001</v>
      </c>
      <c r="Q20">
        <v>41.012612131122715</v>
      </c>
      <c r="R20">
        <v>4.7803047535639829</v>
      </c>
      <c r="S20">
        <v>49.001597767003844</v>
      </c>
      <c r="T20">
        <v>200.00348534830951</v>
      </c>
      <c r="U20" s="156">
        <f t="shared" si="2"/>
        <v>587.42000000000007</v>
      </c>
      <c r="V20" s="154">
        <f t="shared" si="3"/>
        <v>0</v>
      </c>
      <c r="Y20">
        <f>BAWANA!BA20+BAWANA!BB20</f>
        <v>26.29</v>
      </c>
      <c r="Z20">
        <f>BAWANA!BH20+BAWANA!BI20</f>
        <v>26.29</v>
      </c>
      <c r="AA20">
        <f>BAWANA!AB20+BAWANA!AC20</f>
        <v>26.29</v>
      </c>
      <c r="AB20">
        <f>BAWANA!AI20+BAWANA!AJ20</f>
        <v>26.29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587.54</v>
      </c>
      <c r="E21">
        <f>BAWANA!AQ21</f>
        <v>0</v>
      </c>
      <c r="F21">
        <f t="shared" si="4"/>
        <v>752</v>
      </c>
      <c r="G21">
        <f t="shared" si="5"/>
        <v>587.54</v>
      </c>
      <c r="H21" s="154"/>
      <c r="I21">
        <f>BRPL_EOD!AO21+BRPL_EOD!AP21</f>
        <v>292.62</v>
      </c>
      <c r="J21">
        <f>BYPL_EOD!AO21+BYPL_EOD!AP21</f>
        <v>40.92</v>
      </c>
      <c r="K21">
        <f>MES_EOD!AO21+MES_EOD!AP21</f>
        <v>5</v>
      </c>
      <c r="L21">
        <f>NDMC_EOD!AO21+NDMC_EOD!AP21</f>
        <v>49</v>
      </c>
      <c r="M21">
        <f>TPDDL_EOD!AO21+TPDDL_EOD!AP21</f>
        <v>200</v>
      </c>
      <c r="N21">
        <f t="shared" si="0"/>
        <v>587.54</v>
      </c>
      <c r="O21" s="154">
        <f t="shared" si="1"/>
        <v>0</v>
      </c>
      <c r="P21">
        <v>292.62</v>
      </c>
      <c r="Q21">
        <v>40.92</v>
      </c>
      <c r="R21">
        <v>5</v>
      </c>
      <c r="S21">
        <v>49</v>
      </c>
      <c r="T21">
        <v>200</v>
      </c>
      <c r="U21" s="156">
        <f t="shared" si="2"/>
        <v>587.54</v>
      </c>
      <c r="V21" s="154">
        <f t="shared" si="3"/>
        <v>0</v>
      </c>
      <c r="Y21">
        <f>BAWANA!BA21+BAWANA!BB21</f>
        <v>26.23</v>
      </c>
      <c r="Z21">
        <f>BAWANA!BH21+BAWANA!BI21</f>
        <v>26.23</v>
      </c>
      <c r="AA21">
        <f>BAWANA!AB21+BAWANA!AC21</f>
        <v>26.23</v>
      </c>
      <c r="AB21">
        <f>BAWANA!AI21+BAWANA!AJ21</f>
        <v>26.23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587.54</v>
      </c>
      <c r="E22">
        <f>BAWANA!AQ22</f>
        <v>0</v>
      </c>
      <c r="F22">
        <f t="shared" si="4"/>
        <v>752</v>
      </c>
      <c r="G22">
        <f t="shared" si="5"/>
        <v>587.54</v>
      </c>
      <c r="H22" s="154"/>
      <c r="I22">
        <f>BRPL_EOD!AO22+BRPL_EOD!AP22</f>
        <v>292.62</v>
      </c>
      <c r="J22">
        <f>BYPL_EOD!AO22+BYPL_EOD!AP22</f>
        <v>40.92</v>
      </c>
      <c r="K22">
        <f>MES_EOD!AO22+MES_EOD!AP22</f>
        <v>5</v>
      </c>
      <c r="L22">
        <f>NDMC_EOD!AO22+NDMC_EOD!AP22</f>
        <v>49</v>
      </c>
      <c r="M22">
        <f>TPDDL_EOD!AO22+TPDDL_EOD!AP22</f>
        <v>200</v>
      </c>
      <c r="N22">
        <f t="shared" si="0"/>
        <v>587.54</v>
      </c>
      <c r="O22" s="154">
        <f t="shared" si="1"/>
        <v>0</v>
      </c>
      <c r="P22">
        <v>292.62</v>
      </c>
      <c r="Q22">
        <v>40.92</v>
      </c>
      <c r="R22">
        <v>5</v>
      </c>
      <c r="S22">
        <v>49</v>
      </c>
      <c r="T22">
        <v>200</v>
      </c>
      <c r="U22" s="156">
        <f t="shared" si="2"/>
        <v>587.54</v>
      </c>
      <c r="V22" s="154">
        <f t="shared" si="3"/>
        <v>0</v>
      </c>
      <c r="Y22">
        <f>BAWANA!BA22+BAWANA!BB22</f>
        <v>26.23</v>
      </c>
      <c r="Z22">
        <f>BAWANA!BH22+BAWANA!BI22</f>
        <v>26.23</v>
      </c>
      <c r="AA22">
        <f>BAWANA!AB22+BAWANA!AC22</f>
        <v>26.23</v>
      </c>
      <c r="AB22">
        <f>BAWANA!AI22+BAWANA!AJ22</f>
        <v>26.23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577.44000000000005</v>
      </c>
      <c r="E23">
        <f>BAWANA!AQ23</f>
        <v>0</v>
      </c>
      <c r="F23">
        <f t="shared" si="4"/>
        <v>752</v>
      </c>
      <c r="G23">
        <f t="shared" si="5"/>
        <v>577.44000000000005</v>
      </c>
      <c r="H23" s="154"/>
      <c r="I23">
        <f>BRPL_EOD!AO23+BRPL_EOD!AP23</f>
        <v>292.62</v>
      </c>
      <c r="J23">
        <f>BYPL_EOD!AO23+BYPL_EOD!AP23</f>
        <v>48.79</v>
      </c>
      <c r="K23">
        <f>MES_EOD!AO23+MES_EOD!AP23</f>
        <v>5.69</v>
      </c>
      <c r="L23">
        <f>NDMC_EOD!AO23+NDMC_EOD!AP23</f>
        <v>30.34</v>
      </c>
      <c r="M23">
        <f>TPDDL_EOD!AO23+TPDDL_EOD!AP23</f>
        <v>200</v>
      </c>
      <c r="N23">
        <f t="shared" si="0"/>
        <v>577.44000000000005</v>
      </c>
      <c r="O23" s="154">
        <f t="shared" si="1"/>
        <v>0</v>
      </c>
      <c r="P23">
        <v>292.62</v>
      </c>
      <c r="Q23">
        <v>48.79</v>
      </c>
      <c r="R23">
        <v>5.69</v>
      </c>
      <c r="S23">
        <v>30.34</v>
      </c>
      <c r="T23">
        <v>200</v>
      </c>
      <c r="U23" s="156">
        <f t="shared" si="2"/>
        <v>577.44000000000005</v>
      </c>
      <c r="V23" s="154">
        <f t="shared" si="3"/>
        <v>0</v>
      </c>
      <c r="Y23">
        <f>BAWANA!BA23+BAWANA!BB23</f>
        <v>31.28</v>
      </c>
      <c r="Z23">
        <f>BAWANA!BH23+BAWANA!BI23</f>
        <v>31.28</v>
      </c>
      <c r="AA23">
        <f>BAWANA!AB23+BAWANA!AC23</f>
        <v>31.28</v>
      </c>
      <c r="AB23">
        <f>BAWANA!AI23+BAWANA!AJ23</f>
        <v>31.28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587.54</v>
      </c>
      <c r="E24">
        <f>BAWANA!AQ24</f>
        <v>0</v>
      </c>
      <c r="F24">
        <f t="shared" si="4"/>
        <v>752</v>
      </c>
      <c r="G24">
        <f t="shared" si="5"/>
        <v>587.54</v>
      </c>
      <c r="H24" s="154"/>
      <c r="I24">
        <f>BRPL_EOD!AO24+BRPL_EOD!AP24</f>
        <v>292.62</v>
      </c>
      <c r="J24">
        <f>BYPL_EOD!AO24+BYPL_EOD!AP24</f>
        <v>40.92</v>
      </c>
      <c r="K24">
        <f>MES_EOD!AO24+MES_EOD!AP24</f>
        <v>5</v>
      </c>
      <c r="L24">
        <f>NDMC_EOD!AO24+NDMC_EOD!AP24</f>
        <v>49</v>
      </c>
      <c r="M24">
        <f>TPDDL_EOD!AO24+TPDDL_EOD!AP24</f>
        <v>200</v>
      </c>
      <c r="N24">
        <f t="shared" si="0"/>
        <v>587.54</v>
      </c>
      <c r="O24" s="154">
        <f t="shared" si="1"/>
        <v>0</v>
      </c>
      <c r="P24">
        <v>292.62</v>
      </c>
      <c r="Q24">
        <v>40.92</v>
      </c>
      <c r="R24">
        <v>5</v>
      </c>
      <c r="S24">
        <v>49</v>
      </c>
      <c r="T24">
        <v>200</v>
      </c>
      <c r="U24" s="156">
        <f t="shared" si="2"/>
        <v>587.54</v>
      </c>
      <c r="V24" s="154">
        <f t="shared" si="3"/>
        <v>0</v>
      </c>
      <c r="Y24">
        <f>BAWANA!BA24+BAWANA!BB24</f>
        <v>26.23</v>
      </c>
      <c r="Z24">
        <f>BAWANA!BH24+BAWANA!BI24</f>
        <v>26.23</v>
      </c>
      <c r="AA24">
        <f>BAWANA!AB24+BAWANA!AC24</f>
        <v>26.23</v>
      </c>
      <c r="AB24">
        <f>BAWANA!AI24+BAWANA!AJ24</f>
        <v>26.23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589.78</v>
      </c>
      <c r="E25">
        <f>BAWANA!AQ25</f>
        <v>0</v>
      </c>
      <c r="F25">
        <f t="shared" si="4"/>
        <v>752</v>
      </c>
      <c r="G25">
        <f t="shared" si="5"/>
        <v>589.78</v>
      </c>
      <c r="H25" s="154"/>
      <c r="I25">
        <f>BRPL_EOD!AO25+BRPL_EOD!AP25</f>
        <v>292.62</v>
      </c>
      <c r="J25">
        <f>BYPL_EOD!AO25+BYPL_EOD!AP25</f>
        <v>39.17</v>
      </c>
      <c r="K25">
        <f>MES_EOD!AO25+MES_EOD!AP25</f>
        <v>9</v>
      </c>
      <c r="L25">
        <f>NDMC_EOD!AO25+NDMC_EOD!AP25</f>
        <v>49</v>
      </c>
      <c r="M25">
        <f>TPDDL_EOD!AO25+TPDDL_EOD!AP25</f>
        <v>200</v>
      </c>
      <c r="N25">
        <f t="shared" si="0"/>
        <v>589.79</v>
      </c>
      <c r="O25" s="154">
        <f t="shared" si="1"/>
        <v>-9.9999999999909051E-3</v>
      </c>
      <c r="P25">
        <v>292.61503857305144</v>
      </c>
      <c r="Q25">
        <v>39.169335865307993</v>
      </c>
      <c r="R25">
        <v>8.9998474033130442</v>
      </c>
      <c r="S25">
        <v>48.999169195815462</v>
      </c>
      <c r="T25">
        <v>199.99660896251208</v>
      </c>
      <c r="U25" s="156">
        <f t="shared" si="2"/>
        <v>589.78</v>
      </c>
      <c r="V25" s="154">
        <f t="shared" si="3"/>
        <v>0</v>
      </c>
      <c r="Y25">
        <f>BAWANA!BA25+BAWANA!BB25</f>
        <v>25.11</v>
      </c>
      <c r="Z25">
        <f>BAWANA!BH25+BAWANA!BI25</f>
        <v>25.11</v>
      </c>
      <c r="AA25">
        <f>BAWANA!AB25+BAWANA!AC25</f>
        <v>25.11</v>
      </c>
      <c r="AB25">
        <f>BAWANA!AI25+BAWANA!AJ25</f>
        <v>25.11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538.1400000000001</v>
      </c>
      <c r="E26">
        <f>BAWANA!AQ26</f>
        <v>0</v>
      </c>
      <c r="F26">
        <f t="shared" si="4"/>
        <v>752</v>
      </c>
      <c r="G26">
        <f t="shared" si="5"/>
        <v>538.1400000000001</v>
      </c>
      <c r="H26" s="154"/>
      <c r="I26">
        <f>BRPL_EOD!AO26+BRPL_EOD!AP26</f>
        <v>200</v>
      </c>
      <c r="J26">
        <f>BYPL_EOD!AO26+BYPL_EOD!AP26</f>
        <v>79.459999999999994</v>
      </c>
      <c r="K26">
        <f>MES_EOD!AO26+MES_EOD!AP26</f>
        <v>9.27</v>
      </c>
      <c r="L26">
        <f>NDMC_EOD!AO26+NDMC_EOD!AP26</f>
        <v>49.41</v>
      </c>
      <c r="M26">
        <f>TPDDL_EOD!AO26+TPDDL_EOD!AP26</f>
        <v>200</v>
      </c>
      <c r="N26">
        <f t="shared" si="0"/>
        <v>538.14</v>
      </c>
      <c r="O26" s="154">
        <f t="shared" si="1"/>
        <v>0</v>
      </c>
      <c r="P26">
        <v>200.00000000000003</v>
      </c>
      <c r="Q26">
        <v>79.460000000000008</v>
      </c>
      <c r="R26">
        <v>9.2700000000000014</v>
      </c>
      <c r="S26">
        <v>49.410000000000004</v>
      </c>
      <c r="T26">
        <v>200.00000000000003</v>
      </c>
      <c r="U26" s="156">
        <f t="shared" si="2"/>
        <v>538.1400000000001</v>
      </c>
      <c r="V26" s="154">
        <f t="shared" si="3"/>
        <v>0</v>
      </c>
      <c r="Y26">
        <f>BAWANA!BA26+BAWANA!BB26</f>
        <v>50.93</v>
      </c>
      <c r="Z26">
        <f>BAWANA!BH26+BAWANA!BI26</f>
        <v>50.93</v>
      </c>
      <c r="AA26">
        <f>BAWANA!AB26+BAWANA!AC26</f>
        <v>50.93</v>
      </c>
      <c r="AB26">
        <f>BAWANA!AI26+BAWANA!AJ26</f>
        <v>50.93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538.1400000000001</v>
      </c>
      <c r="E27">
        <f>BAWANA!AQ27</f>
        <v>0</v>
      </c>
      <c r="F27">
        <f t="shared" si="4"/>
        <v>752</v>
      </c>
      <c r="G27">
        <f t="shared" si="5"/>
        <v>538.1400000000001</v>
      </c>
      <c r="H27" s="154"/>
      <c r="I27">
        <f>BRPL_EOD!AO27+BRPL_EOD!AP27</f>
        <v>200</v>
      </c>
      <c r="J27">
        <f>BYPL_EOD!AO27+BYPL_EOD!AP27</f>
        <v>79.459999999999994</v>
      </c>
      <c r="K27">
        <f>MES_EOD!AO27+MES_EOD!AP27</f>
        <v>9.27</v>
      </c>
      <c r="L27">
        <f>NDMC_EOD!AO27+NDMC_EOD!AP27</f>
        <v>49.41</v>
      </c>
      <c r="M27">
        <f>TPDDL_EOD!AO27+TPDDL_EOD!AP27</f>
        <v>200</v>
      </c>
      <c r="N27">
        <f t="shared" si="0"/>
        <v>538.14</v>
      </c>
      <c r="O27" s="154">
        <f t="shared" si="1"/>
        <v>0</v>
      </c>
      <c r="P27">
        <v>200.00000000000003</v>
      </c>
      <c r="Q27">
        <v>79.460000000000008</v>
      </c>
      <c r="R27">
        <v>9.2700000000000014</v>
      </c>
      <c r="S27">
        <v>49.410000000000004</v>
      </c>
      <c r="T27">
        <v>200.00000000000003</v>
      </c>
      <c r="U27" s="156">
        <f t="shared" si="2"/>
        <v>538.1400000000001</v>
      </c>
      <c r="V27" s="154">
        <f t="shared" si="3"/>
        <v>0</v>
      </c>
      <c r="Y27">
        <f>BAWANA!BA27+BAWANA!BB27</f>
        <v>50.93</v>
      </c>
      <c r="Z27">
        <f>BAWANA!BH27+BAWANA!BI27</f>
        <v>50.93</v>
      </c>
      <c r="AA27">
        <f>BAWANA!AB27+BAWANA!AC27</f>
        <v>50.93</v>
      </c>
      <c r="AB27">
        <f>BAWANA!AI27+BAWANA!AJ27</f>
        <v>50.93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538.1400000000001</v>
      </c>
      <c r="E28">
        <f>BAWANA!AQ28</f>
        <v>0</v>
      </c>
      <c r="F28">
        <f t="shared" si="4"/>
        <v>752</v>
      </c>
      <c r="G28">
        <f t="shared" si="5"/>
        <v>538.1400000000001</v>
      </c>
      <c r="H28" s="154"/>
      <c r="I28">
        <f>BRPL_EOD!AO28+BRPL_EOD!AP28</f>
        <v>200</v>
      </c>
      <c r="J28">
        <f>BYPL_EOD!AO28+BYPL_EOD!AP28</f>
        <v>79.459999999999994</v>
      </c>
      <c r="K28">
        <f>MES_EOD!AO28+MES_EOD!AP28</f>
        <v>9.27</v>
      </c>
      <c r="L28">
        <f>NDMC_EOD!AO28+NDMC_EOD!AP28</f>
        <v>49.41</v>
      </c>
      <c r="M28">
        <f>TPDDL_EOD!AO28+TPDDL_EOD!AP28</f>
        <v>200</v>
      </c>
      <c r="N28">
        <f t="shared" si="0"/>
        <v>538.14</v>
      </c>
      <c r="O28" s="154">
        <f t="shared" si="1"/>
        <v>0</v>
      </c>
      <c r="P28">
        <v>200.00000000000003</v>
      </c>
      <c r="Q28">
        <v>79.460000000000008</v>
      </c>
      <c r="R28">
        <v>9.2700000000000014</v>
      </c>
      <c r="S28">
        <v>49.410000000000004</v>
      </c>
      <c r="T28">
        <v>200.00000000000003</v>
      </c>
      <c r="U28" s="156">
        <f t="shared" si="2"/>
        <v>538.1400000000001</v>
      </c>
      <c r="V28" s="154">
        <f t="shared" si="3"/>
        <v>0</v>
      </c>
      <c r="Y28">
        <f>BAWANA!BA28+BAWANA!BB28</f>
        <v>50.93</v>
      </c>
      <c r="Z28">
        <f>BAWANA!BH28+BAWANA!BI28</f>
        <v>50.93</v>
      </c>
      <c r="AA28">
        <f>BAWANA!AB28+BAWANA!AC28</f>
        <v>50.93</v>
      </c>
      <c r="AB28">
        <f>BAWANA!AI28+BAWANA!AJ28</f>
        <v>50.93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538.1400000000001</v>
      </c>
      <c r="E29">
        <f>BAWANA!AQ29</f>
        <v>0</v>
      </c>
      <c r="F29">
        <f t="shared" si="4"/>
        <v>752</v>
      </c>
      <c r="G29">
        <f t="shared" si="5"/>
        <v>538.1400000000001</v>
      </c>
      <c r="H29" s="154"/>
      <c r="I29">
        <f>BRPL_EOD!AO29+BRPL_EOD!AP29</f>
        <v>200</v>
      </c>
      <c r="J29">
        <f>BYPL_EOD!AO29+BYPL_EOD!AP29</f>
        <v>79.459999999999994</v>
      </c>
      <c r="K29">
        <f>MES_EOD!AO29+MES_EOD!AP29</f>
        <v>9.27</v>
      </c>
      <c r="L29">
        <f>NDMC_EOD!AO29+NDMC_EOD!AP29</f>
        <v>49.41</v>
      </c>
      <c r="M29">
        <f>TPDDL_EOD!AO29+TPDDL_EOD!AP29</f>
        <v>200</v>
      </c>
      <c r="N29">
        <f t="shared" si="0"/>
        <v>538.14</v>
      </c>
      <c r="O29" s="154">
        <f t="shared" si="1"/>
        <v>0</v>
      </c>
      <c r="P29">
        <v>200.00000000000003</v>
      </c>
      <c r="Q29">
        <v>79.460000000000008</v>
      </c>
      <c r="R29">
        <v>9.2700000000000014</v>
      </c>
      <c r="S29">
        <v>49.410000000000004</v>
      </c>
      <c r="T29">
        <v>200.00000000000003</v>
      </c>
      <c r="U29" s="156">
        <f t="shared" si="2"/>
        <v>538.1400000000001</v>
      </c>
      <c r="V29" s="154">
        <f t="shared" si="3"/>
        <v>0</v>
      </c>
      <c r="Y29">
        <f>BAWANA!BA29+BAWANA!BB29</f>
        <v>50.93</v>
      </c>
      <c r="Z29">
        <f>BAWANA!BH29+BAWANA!BI29</f>
        <v>50.93</v>
      </c>
      <c r="AA29">
        <f>BAWANA!AB29+BAWANA!AC29</f>
        <v>50.93</v>
      </c>
      <c r="AB29">
        <f>BAWANA!AI29+BAWANA!AJ29</f>
        <v>50.93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538.1400000000001</v>
      </c>
      <c r="E30">
        <f>BAWANA!AQ30</f>
        <v>0</v>
      </c>
      <c r="F30">
        <f t="shared" si="4"/>
        <v>752</v>
      </c>
      <c r="G30">
        <f t="shared" si="5"/>
        <v>538.1400000000001</v>
      </c>
      <c r="H30" s="154"/>
      <c r="I30">
        <f>BRPL_EOD!AO30+BRPL_EOD!AP30</f>
        <v>200</v>
      </c>
      <c r="J30">
        <f>BYPL_EOD!AO30+BYPL_EOD!AP30</f>
        <v>79.459999999999994</v>
      </c>
      <c r="K30">
        <f>MES_EOD!AO30+MES_EOD!AP30</f>
        <v>9.27</v>
      </c>
      <c r="L30">
        <f>NDMC_EOD!AO30+NDMC_EOD!AP30</f>
        <v>49.41</v>
      </c>
      <c r="M30">
        <f>TPDDL_EOD!AO30+TPDDL_EOD!AP30</f>
        <v>200</v>
      </c>
      <c r="N30">
        <f t="shared" si="0"/>
        <v>538.14</v>
      </c>
      <c r="O30" s="154">
        <f t="shared" si="1"/>
        <v>0</v>
      </c>
      <c r="P30">
        <v>200.00000000000003</v>
      </c>
      <c r="Q30">
        <v>79.460000000000008</v>
      </c>
      <c r="R30">
        <v>9.2700000000000014</v>
      </c>
      <c r="S30">
        <v>49.410000000000004</v>
      </c>
      <c r="T30">
        <v>200.00000000000003</v>
      </c>
      <c r="U30" s="156">
        <f t="shared" si="2"/>
        <v>538.1400000000001</v>
      </c>
      <c r="V30" s="154">
        <f t="shared" si="3"/>
        <v>0</v>
      </c>
      <c r="Y30">
        <f>BAWANA!BA30+BAWANA!BB30</f>
        <v>50.93</v>
      </c>
      <c r="Z30">
        <f>BAWANA!BH30+BAWANA!BI30</f>
        <v>50.93</v>
      </c>
      <c r="AA30">
        <f>BAWANA!AB30+BAWANA!AC30</f>
        <v>50.93</v>
      </c>
      <c r="AB30">
        <f>BAWANA!AI30+BAWANA!AJ30</f>
        <v>50.93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538.1400000000001</v>
      </c>
      <c r="E31">
        <f>BAWANA!AQ31</f>
        <v>0</v>
      </c>
      <c r="F31">
        <f t="shared" si="4"/>
        <v>752</v>
      </c>
      <c r="G31">
        <f t="shared" si="5"/>
        <v>538.1400000000001</v>
      </c>
      <c r="H31" s="154"/>
      <c r="I31">
        <f>BRPL_EOD!AO31+BRPL_EOD!AP31</f>
        <v>200</v>
      </c>
      <c r="J31">
        <f>BYPL_EOD!AO31+BYPL_EOD!AP31</f>
        <v>79.459999999999994</v>
      </c>
      <c r="K31">
        <f>MES_EOD!AO31+MES_EOD!AP31</f>
        <v>9.27</v>
      </c>
      <c r="L31">
        <f>NDMC_EOD!AO31+NDMC_EOD!AP31</f>
        <v>49.41</v>
      </c>
      <c r="M31">
        <f>TPDDL_EOD!AO31+TPDDL_EOD!AP31</f>
        <v>200</v>
      </c>
      <c r="N31">
        <f t="shared" si="0"/>
        <v>538.14</v>
      </c>
      <c r="O31" s="154">
        <f t="shared" si="1"/>
        <v>0</v>
      </c>
      <c r="P31">
        <v>200.00000000000003</v>
      </c>
      <c r="Q31">
        <v>79.460000000000008</v>
      </c>
      <c r="R31">
        <v>9.2700000000000014</v>
      </c>
      <c r="S31">
        <v>49.410000000000004</v>
      </c>
      <c r="T31">
        <v>200.00000000000003</v>
      </c>
      <c r="U31" s="156">
        <f t="shared" si="2"/>
        <v>538.1400000000001</v>
      </c>
      <c r="V31" s="154">
        <f t="shared" si="3"/>
        <v>0</v>
      </c>
      <c r="Y31">
        <f>BAWANA!BA31+BAWANA!BB31</f>
        <v>50.93</v>
      </c>
      <c r="Z31">
        <f>BAWANA!BH31+BAWANA!BI31</f>
        <v>50.93</v>
      </c>
      <c r="AA31">
        <f>BAWANA!AB31+BAWANA!AC31</f>
        <v>50.93</v>
      </c>
      <c r="AB31">
        <f>BAWANA!AI31+BAWANA!AJ31</f>
        <v>50.93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538.1400000000001</v>
      </c>
      <c r="E32">
        <f>BAWANA!AQ32</f>
        <v>0</v>
      </c>
      <c r="F32">
        <f t="shared" si="4"/>
        <v>752</v>
      </c>
      <c r="G32">
        <f t="shared" si="5"/>
        <v>538.1400000000001</v>
      </c>
      <c r="H32" s="154"/>
      <c r="I32">
        <f>BRPL_EOD!AO32+BRPL_EOD!AP32</f>
        <v>200</v>
      </c>
      <c r="J32">
        <f>BYPL_EOD!AO32+BYPL_EOD!AP32</f>
        <v>79.459999999999994</v>
      </c>
      <c r="K32">
        <f>MES_EOD!AO32+MES_EOD!AP32</f>
        <v>9.27</v>
      </c>
      <c r="L32">
        <f>NDMC_EOD!AO32+NDMC_EOD!AP32</f>
        <v>49.41</v>
      </c>
      <c r="M32">
        <f>TPDDL_EOD!AO32+TPDDL_EOD!AP32</f>
        <v>200</v>
      </c>
      <c r="N32">
        <f t="shared" si="0"/>
        <v>538.14</v>
      </c>
      <c r="O32" s="154">
        <f t="shared" si="1"/>
        <v>0</v>
      </c>
      <c r="P32">
        <v>200.00000000000003</v>
      </c>
      <c r="Q32">
        <v>79.460000000000008</v>
      </c>
      <c r="R32">
        <v>9.2700000000000014</v>
      </c>
      <c r="S32">
        <v>49.410000000000004</v>
      </c>
      <c r="T32">
        <v>200.00000000000003</v>
      </c>
      <c r="U32" s="156">
        <f t="shared" si="2"/>
        <v>538.1400000000001</v>
      </c>
      <c r="V32" s="154">
        <f t="shared" si="3"/>
        <v>0</v>
      </c>
      <c r="Y32">
        <f>BAWANA!BA32+BAWANA!BB32</f>
        <v>50.93</v>
      </c>
      <c r="Z32">
        <f>BAWANA!BH32+BAWANA!BI32</f>
        <v>50.93</v>
      </c>
      <c r="AA32">
        <f>BAWANA!AB32+BAWANA!AC32</f>
        <v>50.93</v>
      </c>
      <c r="AB32">
        <f>BAWANA!AI32+BAWANA!AJ32</f>
        <v>50.93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512.22</v>
      </c>
      <c r="E33">
        <f>BAWANA!AQ33</f>
        <v>0</v>
      </c>
      <c r="F33">
        <f t="shared" si="4"/>
        <v>752</v>
      </c>
      <c r="G33">
        <f t="shared" si="5"/>
        <v>512.22</v>
      </c>
      <c r="H33" s="154"/>
      <c r="I33">
        <f>BRPL_EOD!AO33+BRPL_EOD!AP33</f>
        <v>200</v>
      </c>
      <c r="J33">
        <f>BYPL_EOD!AO33+BYPL_EOD!AP33</f>
        <v>99.67</v>
      </c>
      <c r="K33">
        <f>MES_EOD!AO33+MES_EOD!AP33</f>
        <v>11.63</v>
      </c>
      <c r="L33">
        <f>NDMC_EOD!AO33+NDMC_EOD!AP33</f>
        <v>61.97</v>
      </c>
      <c r="M33">
        <f>TPDDL_EOD!AO33+TPDDL_EOD!AP33</f>
        <v>138.96</v>
      </c>
      <c r="N33">
        <f t="shared" si="0"/>
        <v>512.23</v>
      </c>
      <c r="O33" s="154">
        <f t="shared" si="1"/>
        <v>-9.9999999999909051E-3</v>
      </c>
      <c r="P33">
        <v>199.99609550397284</v>
      </c>
      <c r="Q33">
        <v>99.66805419440486</v>
      </c>
      <c r="R33">
        <v>11.629772953556021</v>
      </c>
      <c r="S33">
        <v>61.968790191905981</v>
      </c>
      <c r="T33">
        <v>138.95728715616033</v>
      </c>
      <c r="U33" s="156">
        <f t="shared" si="2"/>
        <v>512.22</v>
      </c>
      <c r="V33" s="154">
        <f t="shared" si="3"/>
        <v>0</v>
      </c>
      <c r="Y33">
        <f>BAWANA!BA33+BAWANA!BB33</f>
        <v>63.89</v>
      </c>
      <c r="Z33">
        <f>BAWANA!BH33+BAWANA!BI33</f>
        <v>63.89</v>
      </c>
      <c r="AA33">
        <f>BAWANA!AB33+BAWANA!AC33</f>
        <v>63.89</v>
      </c>
      <c r="AB33">
        <f>BAWANA!AI33+BAWANA!AJ33</f>
        <v>63.89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512.22</v>
      </c>
      <c r="E34">
        <f>BAWANA!AQ34</f>
        <v>0</v>
      </c>
      <c r="F34">
        <f t="shared" si="4"/>
        <v>752</v>
      </c>
      <c r="G34">
        <f t="shared" si="5"/>
        <v>512.22</v>
      </c>
      <c r="H34" s="154"/>
      <c r="I34">
        <f>BRPL_EOD!AO34+BRPL_EOD!AP34</f>
        <v>200</v>
      </c>
      <c r="J34">
        <f>BYPL_EOD!AO34+BYPL_EOD!AP34</f>
        <v>99.67</v>
      </c>
      <c r="K34">
        <f>MES_EOD!AO34+MES_EOD!AP34</f>
        <v>11.63</v>
      </c>
      <c r="L34">
        <f>NDMC_EOD!AO34+NDMC_EOD!AP34</f>
        <v>61.97</v>
      </c>
      <c r="M34">
        <f>TPDDL_EOD!AO34+TPDDL_EOD!AP34</f>
        <v>138.96</v>
      </c>
      <c r="N34">
        <f t="shared" si="0"/>
        <v>512.23</v>
      </c>
      <c r="O34" s="154">
        <f t="shared" si="1"/>
        <v>-9.9999999999909051E-3</v>
      </c>
      <c r="P34">
        <v>199.99609550397284</v>
      </c>
      <c r="Q34">
        <v>99.66805419440486</v>
      </c>
      <c r="R34">
        <v>11.629772953556021</v>
      </c>
      <c r="S34">
        <v>61.968790191905981</v>
      </c>
      <c r="T34">
        <v>138.95728715616033</v>
      </c>
      <c r="U34" s="156">
        <f t="shared" si="2"/>
        <v>512.22</v>
      </c>
      <c r="V34" s="154">
        <f t="shared" si="3"/>
        <v>0</v>
      </c>
      <c r="Y34">
        <f>BAWANA!BA34+BAWANA!BB34</f>
        <v>63.89</v>
      </c>
      <c r="Z34">
        <f>BAWANA!BH34+BAWANA!BI34</f>
        <v>63.89</v>
      </c>
      <c r="AA34">
        <f>BAWANA!AB34+BAWANA!AC34</f>
        <v>63.89</v>
      </c>
      <c r="AB34">
        <f>BAWANA!AI34+BAWANA!AJ34</f>
        <v>63.89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512.22</v>
      </c>
      <c r="E35">
        <f>BAWANA!AQ35</f>
        <v>0</v>
      </c>
      <c r="F35">
        <f t="shared" si="4"/>
        <v>752</v>
      </c>
      <c r="G35">
        <f t="shared" si="5"/>
        <v>512.22</v>
      </c>
      <c r="H35" s="154"/>
      <c r="I35">
        <f>BRPL_EOD!AO35+BRPL_EOD!AP35</f>
        <v>200</v>
      </c>
      <c r="J35">
        <f>BYPL_EOD!AO35+BYPL_EOD!AP35</f>
        <v>99.67</v>
      </c>
      <c r="K35">
        <f>MES_EOD!AO35+MES_EOD!AP35</f>
        <v>11.63</v>
      </c>
      <c r="L35">
        <f>NDMC_EOD!AO35+NDMC_EOD!AP35</f>
        <v>61.97</v>
      </c>
      <c r="M35">
        <f>TPDDL_EOD!AO35+TPDDL_EOD!AP35</f>
        <v>138.96</v>
      </c>
      <c r="N35">
        <f t="shared" si="0"/>
        <v>512.23</v>
      </c>
      <c r="O35" s="154">
        <f t="shared" si="1"/>
        <v>-9.9999999999909051E-3</v>
      </c>
      <c r="P35">
        <v>199.99609550397284</v>
      </c>
      <c r="Q35">
        <v>99.66805419440486</v>
      </c>
      <c r="R35">
        <v>11.629772953556021</v>
      </c>
      <c r="S35">
        <v>61.968790191905981</v>
      </c>
      <c r="T35">
        <v>138.95728715616033</v>
      </c>
      <c r="U35" s="156">
        <f t="shared" si="2"/>
        <v>512.22</v>
      </c>
      <c r="V35" s="154">
        <f t="shared" si="3"/>
        <v>0</v>
      </c>
      <c r="Y35">
        <f>BAWANA!BA35+BAWANA!BB35</f>
        <v>63.89</v>
      </c>
      <c r="Z35">
        <f>BAWANA!BH35+BAWANA!BI35</f>
        <v>63.89</v>
      </c>
      <c r="AA35">
        <f>BAWANA!AB35+BAWANA!AC35</f>
        <v>63.89</v>
      </c>
      <c r="AB35">
        <f>BAWANA!AI35+BAWANA!AJ35</f>
        <v>63.89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512.22</v>
      </c>
      <c r="E36">
        <f>BAWANA!AQ36</f>
        <v>0</v>
      </c>
      <c r="F36">
        <f t="shared" si="4"/>
        <v>752</v>
      </c>
      <c r="G36">
        <f t="shared" si="5"/>
        <v>512.22</v>
      </c>
      <c r="H36" s="154"/>
      <c r="I36">
        <f>BRPL_EOD!AO36+BRPL_EOD!AP36</f>
        <v>200</v>
      </c>
      <c r="J36">
        <f>BYPL_EOD!AO36+BYPL_EOD!AP36</f>
        <v>99.67</v>
      </c>
      <c r="K36">
        <f>MES_EOD!AO36+MES_EOD!AP36</f>
        <v>11.63</v>
      </c>
      <c r="L36">
        <f>NDMC_EOD!AO36+NDMC_EOD!AP36</f>
        <v>61.97</v>
      </c>
      <c r="M36">
        <f>TPDDL_EOD!AO36+TPDDL_EOD!AP36</f>
        <v>138.96</v>
      </c>
      <c r="N36">
        <f t="shared" si="0"/>
        <v>512.23</v>
      </c>
      <c r="O36" s="154">
        <f t="shared" si="1"/>
        <v>-9.9999999999909051E-3</v>
      </c>
      <c r="P36">
        <v>199.99609550397284</v>
      </c>
      <c r="Q36">
        <v>99.66805419440486</v>
      </c>
      <c r="R36">
        <v>11.629772953556021</v>
      </c>
      <c r="S36">
        <v>61.968790191905981</v>
      </c>
      <c r="T36">
        <v>138.95728715616033</v>
      </c>
      <c r="U36" s="156">
        <f t="shared" si="2"/>
        <v>512.22</v>
      </c>
      <c r="V36" s="154">
        <f t="shared" si="3"/>
        <v>0</v>
      </c>
      <c r="Y36">
        <f>BAWANA!BA36+BAWANA!BB36</f>
        <v>63.89</v>
      </c>
      <c r="Z36">
        <f>BAWANA!BH36+BAWANA!BI36</f>
        <v>63.89</v>
      </c>
      <c r="AA36">
        <f>BAWANA!AB36+BAWANA!AC36</f>
        <v>63.89</v>
      </c>
      <c r="AB36">
        <f>BAWANA!AI36+BAWANA!AJ36</f>
        <v>63.89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512.22</v>
      </c>
      <c r="E37">
        <f>BAWANA!AQ37</f>
        <v>0</v>
      </c>
      <c r="F37">
        <f t="shared" si="4"/>
        <v>752</v>
      </c>
      <c r="G37">
        <f t="shared" si="5"/>
        <v>512.22</v>
      </c>
      <c r="H37" s="154"/>
      <c r="I37">
        <f>BRPL_EOD!AO37+BRPL_EOD!AP37</f>
        <v>200</v>
      </c>
      <c r="J37">
        <f>BYPL_EOD!AO37+BYPL_EOD!AP37</f>
        <v>99.67</v>
      </c>
      <c r="K37">
        <f>MES_EOD!AO37+MES_EOD!AP37</f>
        <v>11.63</v>
      </c>
      <c r="L37">
        <f>NDMC_EOD!AO37+NDMC_EOD!AP37</f>
        <v>61.97</v>
      </c>
      <c r="M37">
        <f>TPDDL_EOD!AO37+TPDDL_EOD!AP37</f>
        <v>138.96</v>
      </c>
      <c r="N37">
        <f t="shared" si="0"/>
        <v>512.23</v>
      </c>
      <c r="O37" s="154">
        <f t="shared" si="1"/>
        <v>-9.9999999999909051E-3</v>
      </c>
      <c r="P37">
        <v>199.99609550397284</v>
      </c>
      <c r="Q37">
        <v>99.66805419440486</v>
      </c>
      <c r="R37">
        <v>11.629772953556021</v>
      </c>
      <c r="S37">
        <v>61.968790191905981</v>
      </c>
      <c r="T37">
        <v>138.95728715616033</v>
      </c>
      <c r="U37" s="156">
        <f t="shared" si="2"/>
        <v>512.22</v>
      </c>
      <c r="V37" s="154">
        <f t="shared" si="3"/>
        <v>0</v>
      </c>
      <c r="Y37">
        <f>BAWANA!BA37+BAWANA!BB37</f>
        <v>63.89</v>
      </c>
      <c r="Z37">
        <f>BAWANA!BH37+BAWANA!BI37</f>
        <v>63.89</v>
      </c>
      <c r="AA37">
        <f>BAWANA!AB37+BAWANA!AC37</f>
        <v>63.89</v>
      </c>
      <c r="AB37">
        <f>BAWANA!AI37+BAWANA!AJ37</f>
        <v>63.89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512.22</v>
      </c>
      <c r="E38">
        <f>BAWANA!AQ38</f>
        <v>0</v>
      </c>
      <c r="F38">
        <f t="shared" si="4"/>
        <v>752</v>
      </c>
      <c r="G38">
        <f t="shared" si="5"/>
        <v>512.22</v>
      </c>
      <c r="H38" s="154"/>
      <c r="I38">
        <f>BRPL_EOD!AO38+BRPL_EOD!AP38</f>
        <v>200</v>
      </c>
      <c r="J38">
        <f>BYPL_EOD!AO38+BYPL_EOD!AP38</f>
        <v>99.67</v>
      </c>
      <c r="K38">
        <f>MES_EOD!AO38+MES_EOD!AP38</f>
        <v>11.63</v>
      </c>
      <c r="L38">
        <f>NDMC_EOD!AO38+NDMC_EOD!AP38</f>
        <v>61.97</v>
      </c>
      <c r="M38">
        <f>TPDDL_EOD!AO38+TPDDL_EOD!AP38</f>
        <v>138.96</v>
      </c>
      <c r="N38">
        <f t="shared" si="0"/>
        <v>512.23</v>
      </c>
      <c r="O38" s="154">
        <f t="shared" si="1"/>
        <v>-9.9999999999909051E-3</v>
      </c>
      <c r="P38">
        <v>199.99609550397284</v>
      </c>
      <c r="Q38">
        <v>99.66805419440486</v>
      </c>
      <c r="R38">
        <v>11.629772953556021</v>
      </c>
      <c r="S38">
        <v>61.968790191905981</v>
      </c>
      <c r="T38">
        <v>138.95728715616033</v>
      </c>
      <c r="U38" s="156">
        <f t="shared" si="2"/>
        <v>512.22</v>
      </c>
      <c r="V38" s="154">
        <f t="shared" si="3"/>
        <v>0</v>
      </c>
      <c r="Y38">
        <f>BAWANA!BA38+BAWANA!BB38</f>
        <v>63.89</v>
      </c>
      <c r="Z38">
        <f>BAWANA!BH38+BAWANA!BI38</f>
        <v>63.89</v>
      </c>
      <c r="AA38">
        <f>BAWANA!AB38+BAWANA!AC38</f>
        <v>63.89</v>
      </c>
      <c r="AB38">
        <f>BAWANA!AI38+BAWANA!AJ38</f>
        <v>63.89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512.22</v>
      </c>
      <c r="E39">
        <f>BAWANA!AQ39</f>
        <v>0</v>
      </c>
      <c r="F39">
        <f t="shared" si="4"/>
        <v>752</v>
      </c>
      <c r="G39">
        <f t="shared" si="5"/>
        <v>512.22</v>
      </c>
      <c r="H39" s="154"/>
      <c r="I39">
        <f>BRPL_EOD!AO39+BRPL_EOD!AP39</f>
        <v>200</v>
      </c>
      <c r="J39">
        <f>BYPL_EOD!AO39+BYPL_EOD!AP39</f>
        <v>99.67</v>
      </c>
      <c r="K39">
        <f>MES_EOD!AO39+MES_EOD!AP39</f>
        <v>11.63</v>
      </c>
      <c r="L39">
        <f>NDMC_EOD!AO39+NDMC_EOD!AP39</f>
        <v>61.97</v>
      </c>
      <c r="M39">
        <f>TPDDL_EOD!AO39+TPDDL_EOD!AP39</f>
        <v>138.96</v>
      </c>
      <c r="N39">
        <f t="shared" si="0"/>
        <v>512.23</v>
      </c>
      <c r="O39" s="154">
        <f t="shared" si="1"/>
        <v>-9.9999999999909051E-3</v>
      </c>
      <c r="P39">
        <v>199.99609550397284</v>
      </c>
      <c r="Q39">
        <v>99.66805419440486</v>
      </c>
      <c r="R39">
        <v>11.629772953556021</v>
      </c>
      <c r="S39">
        <v>61.968790191905981</v>
      </c>
      <c r="T39">
        <v>138.95728715616033</v>
      </c>
      <c r="U39" s="156">
        <f t="shared" si="2"/>
        <v>512.22</v>
      </c>
      <c r="V39" s="154">
        <f t="shared" si="3"/>
        <v>0</v>
      </c>
      <c r="Y39">
        <f>BAWANA!BA39+BAWANA!BB39</f>
        <v>63.89</v>
      </c>
      <c r="Z39">
        <f>BAWANA!BH39+BAWANA!BI39</f>
        <v>63.89</v>
      </c>
      <c r="AA39">
        <f>BAWANA!AB39+BAWANA!AC39</f>
        <v>63.89</v>
      </c>
      <c r="AB39">
        <f>BAWANA!AI39+BAWANA!AJ39</f>
        <v>63.89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512.22</v>
      </c>
      <c r="E40">
        <f>BAWANA!AQ40</f>
        <v>0</v>
      </c>
      <c r="F40">
        <f t="shared" si="4"/>
        <v>752</v>
      </c>
      <c r="G40">
        <f t="shared" si="5"/>
        <v>512.22</v>
      </c>
      <c r="H40" s="154"/>
      <c r="I40">
        <f>BRPL_EOD!AO40+BRPL_EOD!AP40</f>
        <v>200</v>
      </c>
      <c r="J40">
        <f>BYPL_EOD!AO40+BYPL_EOD!AP40</f>
        <v>99.67</v>
      </c>
      <c r="K40">
        <f>MES_EOD!AO40+MES_EOD!AP40</f>
        <v>11.63</v>
      </c>
      <c r="L40">
        <f>NDMC_EOD!AO40+NDMC_EOD!AP40</f>
        <v>61.97</v>
      </c>
      <c r="M40">
        <f>TPDDL_EOD!AO40+TPDDL_EOD!AP40</f>
        <v>138.96</v>
      </c>
      <c r="N40">
        <f t="shared" si="0"/>
        <v>512.23</v>
      </c>
      <c r="O40" s="154">
        <f t="shared" si="1"/>
        <v>-9.9999999999909051E-3</v>
      </c>
      <c r="P40">
        <v>199.99609550397284</v>
      </c>
      <c r="Q40">
        <v>99.66805419440486</v>
      </c>
      <c r="R40">
        <v>11.629772953556021</v>
      </c>
      <c r="S40">
        <v>61.968790191905981</v>
      </c>
      <c r="T40">
        <v>138.95728715616033</v>
      </c>
      <c r="U40" s="156">
        <f t="shared" si="2"/>
        <v>512.22</v>
      </c>
      <c r="V40" s="154">
        <f t="shared" si="3"/>
        <v>0</v>
      </c>
      <c r="Y40">
        <f>BAWANA!BA40+BAWANA!BB40</f>
        <v>63.89</v>
      </c>
      <c r="Z40">
        <f>BAWANA!BH40+BAWANA!BI40</f>
        <v>63.89</v>
      </c>
      <c r="AA40">
        <f>BAWANA!AB40+BAWANA!AC40</f>
        <v>63.89</v>
      </c>
      <c r="AB40">
        <f>BAWANA!AI40+BAWANA!AJ40</f>
        <v>63.89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525.40000000000009</v>
      </c>
      <c r="E41">
        <f>BAWANA!AQ41</f>
        <v>0</v>
      </c>
      <c r="F41">
        <f t="shared" si="4"/>
        <v>752</v>
      </c>
      <c r="G41">
        <f t="shared" si="5"/>
        <v>525.40000000000009</v>
      </c>
      <c r="H41" s="154"/>
      <c r="I41">
        <f>BRPL_EOD!AO41+BRPL_EOD!AP41</f>
        <v>200</v>
      </c>
      <c r="J41">
        <f>BYPL_EOD!AO41+BYPL_EOD!AP41</f>
        <v>89.39</v>
      </c>
      <c r="K41">
        <f>MES_EOD!AO41+MES_EOD!AP41</f>
        <v>10.43</v>
      </c>
      <c r="L41">
        <f>NDMC_EOD!AO41+NDMC_EOD!AP41</f>
        <v>55.58</v>
      </c>
      <c r="M41">
        <f>TPDDL_EOD!AO41+TPDDL_EOD!AP41</f>
        <v>170</v>
      </c>
      <c r="N41">
        <f t="shared" si="0"/>
        <v>525.4</v>
      </c>
      <c r="O41" s="154">
        <f t="shared" si="1"/>
        <v>0</v>
      </c>
      <c r="P41">
        <v>200.00000000000006</v>
      </c>
      <c r="Q41">
        <v>89.390000000000015</v>
      </c>
      <c r="R41">
        <v>10.430000000000001</v>
      </c>
      <c r="S41">
        <v>55.580000000000013</v>
      </c>
      <c r="T41">
        <v>170.00000000000003</v>
      </c>
      <c r="U41" s="156">
        <f t="shared" si="2"/>
        <v>525.40000000000009</v>
      </c>
      <c r="V41" s="154">
        <f t="shared" si="3"/>
        <v>0</v>
      </c>
      <c r="Y41">
        <f>BAWANA!BA41+BAWANA!BB41</f>
        <v>57.3</v>
      </c>
      <c r="Z41">
        <f>BAWANA!BH41+BAWANA!BI41</f>
        <v>57.3</v>
      </c>
      <c r="AA41">
        <f>BAWANA!AB41+BAWANA!AC41</f>
        <v>57.3</v>
      </c>
      <c r="AB41">
        <f>BAWANA!AI41+BAWANA!AJ41</f>
        <v>57.3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525.40000000000009</v>
      </c>
      <c r="E42">
        <f>BAWANA!AQ42</f>
        <v>0</v>
      </c>
      <c r="F42">
        <f t="shared" si="4"/>
        <v>752</v>
      </c>
      <c r="G42">
        <f t="shared" si="5"/>
        <v>525.40000000000009</v>
      </c>
      <c r="H42" s="154"/>
      <c r="I42">
        <f>BRPL_EOD!AO42+BRPL_EOD!AP42</f>
        <v>200</v>
      </c>
      <c r="J42">
        <f>BYPL_EOD!AO42+BYPL_EOD!AP42</f>
        <v>89.39</v>
      </c>
      <c r="K42">
        <f>MES_EOD!AO42+MES_EOD!AP42</f>
        <v>10.43</v>
      </c>
      <c r="L42">
        <f>NDMC_EOD!AO42+NDMC_EOD!AP42</f>
        <v>55.58</v>
      </c>
      <c r="M42">
        <f>TPDDL_EOD!AO42+TPDDL_EOD!AP42</f>
        <v>170</v>
      </c>
      <c r="N42">
        <f t="shared" si="0"/>
        <v>525.4</v>
      </c>
      <c r="O42" s="154">
        <f t="shared" si="1"/>
        <v>0</v>
      </c>
      <c r="P42">
        <v>200.00000000000006</v>
      </c>
      <c r="Q42">
        <v>89.390000000000015</v>
      </c>
      <c r="R42">
        <v>10.430000000000001</v>
      </c>
      <c r="S42">
        <v>55.580000000000013</v>
      </c>
      <c r="T42">
        <v>170.00000000000003</v>
      </c>
      <c r="U42" s="156">
        <f t="shared" si="2"/>
        <v>525.40000000000009</v>
      </c>
      <c r="V42" s="154">
        <f t="shared" si="3"/>
        <v>0</v>
      </c>
      <c r="Y42">
        <f>BAWANA!BA42+BAWANA!BB42</f>
        <v>57.3</v>
      </c>
      <c r="Z42">
        <f>BAWANA!BH42+BAWANA!BI42</f>
        <v>57.3</v>
      </c>
      <c r="AA42">
        <f>BAWANA!AB42+BAWANA!AC42</f>
        <v>57.3</v>
      </c>
      <c r="AB42">
        <f>BAWANA!AI42+BAWANA!AJ42</f>
        <v>57.3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920</v>
      </c>
      <c r="C43">
        <f>BAWANA!G43</f>
        <v>0</v>
      </c>
      <c r="D43">
        <f>BAWANA!AP43</f>
        <v>557.52</v>
      </c>
      <c r="E43">
        <f>BAWANA!AQ43</f>
        <v>0</v>
      </c>
      <c r="F43">
        <f t="shared" si="4"/>
        <v>736</v>
      </c>
      <c r="G43">
        <f t="shared" si="5"/>
        <v>557.52</v>
      </c>
      <c r="H43" s="154"/>
      <c r="I43">
        <f>BRPL_EOD!AO43+BRPL_EOD!AP43</f>
        <v>240</v>
      </c>
      <c r="J43">
        <f>BYPL_EOD!AO43+BYPL_EOD!AP43</f>
        <v>100</v>
      </c>
      <c r="K43">
        <f>MES_EOD!AO43+MES_EOD!AP43</f>
        <v>7.51</v>
      </c>
      <c r="L43">
        <f>NDMC_EOD!AO43+NDMC_EOD!AP43</f>
        <v>40.01</v>
      </c>
      <c r="M43">
        <f>TPDDL_EOD!AO43+TPDDL_EOD!AP43</f>
        <v>170</v>
      </c>
      <c r="N43">
        <f t="shared" si="0"/>
        <v>557.52</v>
      </c>
      <c r="O43" s="154">
        <f t="shared" si="1"/>
        <v>0</v>
      </c>
      <c r="P43">
        <v>240</v>
      </c>
      <c r="Q43">
        <v>100</v>
      </c>
      <c r="R43">
        <v>7.51</v>
      </c>
      <c r="S43">
        <v>40.01</v>
      </c>
      <c r="T43">
        <v>170</v>
      </c>
      <c r="U43" s="156">
        <f t="shared" si="2"/>
        <v>557.52</v>
      </c>
      <c r="V43" s="154">
        <f t="shared" si="3"/>
        <v>0</v>
      </c>
      <c r="Y43">
        <f>BAWANA!BA43+BAWANA!BB43</f>
        <v>41.24</v>
      </c>
      <c r="Z43">
        <f>BAWANA!BH43+BAWANA!BI43</f>
        <v>41.24</v>
      </c>
      <c r="AA43">
        <f>BAWANA!AB43+BAWANA!AC43</f>
        <v>41.24</v>
      </c>
      <c r="AB43">
        <f>BAWANA!AI43+BAWANA!AJ43</f>
        <v>41.24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920</v>
      </c>
      <c r="C44">
        <f>BAWANA!G44</f>
        <v>0</v>
      </c>
      <c r="D44">
        <f>BAWANA!AP44</f>
        <v>557.52</v>
      </c>
      <c r="E44">
        <f>BAWANA!AQ44</f>
        <v>0</v>
      </c>
      <c r="F44">
        <f t="shared" si="4"/>
        <v>736</v>
      </c>
      <c r="G44">
        <f t="shared" si="5"/>
        <v>557.52</v>
      </c>
      <c r="H44" s="154"/>
      <c r="I44">
        <f>BRPL_EOD!AO44+BRPL_EOD!AP44</f>
        <v>240</v>
      </c>
      <c r="J44">
        <f>BYPL_EOD!AO44+BYPL_EOD!AP44</f>
        <v>100</v>
      </c>
      <c r="K44">
        <f>MES_EOD!AO44+MES_EOD!AP44</f>
        <v>7.51</v>
      </c>
      <c r="L44">
        <f>NDMC_EOD!AO44+NDMC_EOD!AP44</f>
        <v>40.01</v>
      </c>
      <c r="M44">
        <f>TPDDL_EOD!AO44+TPDDL_EOD!AP44</f>
        <v>170</v>
      </c>
      <c r="N44">
        <f t="shared" si="0"/>
        <v>557.52</v>
      </c>
      <c r="O44" s="154">
        <f t="shared" si="1"/>
        <v>0</v>
      </c>
      <c r="P44">
        <v>240</v>
      </c>
      <c r="Q44">
        <v>100</v>
      </c>
      <c r="R44">
        <v>7.51</v>
      </c>
      <c r="S44">
        <v>40.01</v>
      </c>
      <c r="T44">
        <v>170</v>
      </c>
      <c r="U44" s="156">
        <f t="shared" si="2"/>
        <v>557.52</v>
      </c>
      <c r="V44" s="154">
        <f t="shared" si="3"/>
        <v>0</v>
      </c>
      <c r="Y44">
        <f>BAWANA!BA44+BAWANA!BB44</f>
        <v>41.24</v>
      </c>
      <c r="Z44">
        <f>BAWANA!BH44+BAWANA!BI44</f>
        <v>41.24</v>
      </c>
      <c r="AA44">
        <f>BAWANA!AB44+BAWANA!AC44</f>
        <v>41.24</v>
      </c>
      <c r="AB44">
        <f>BAWANA!AI44+BAWANA!AJ44</f>
        <v>41.24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920</v>
      </c>
      <c r="C45">
        <f>BAWANA!G45</f>
        <v>0</v>
      </c>
      <c r="D45">
        <f>BAWANA!AP45</f>
        <v>557.52</v>
      </c>
      <c r="E45">
        <f>BAWANA!AQ45</f>
        <v>0</v>
      </c>
      <c r="F45">
        <f t="shared" si="4"/>
        <v>736</v>
      </c>
      <c r="G45">
        <f t="shared" si="5"/>
        <v>557.52</v>
      </c>
      <c r="H45" s="154"/>
      <c r="I45">
        <f>BRPL_EOD!AO45+BRPL_EOD!AP45</f>
        <v>240</v>
      </c>
      <c r="J45">
        <f>BYPL_EOD!AO45+BYPL_EOD!AP45</f>
        <v>100</v>
      </c>
      <c r="K45">
        <f>MES_EOD!AO45+MES_EOD!AP45</f>
        <v>7.51</v>
      </c>
      <c r="L45">
        <f>NDMC_EOD!AO45+NDMC_EOD!AP45</f>
        <v>40.01</v>
      </c>
      <c r="M45">
        <f>TPDDL_EOD!AO45+TPDDL_EOD!AP45</f>
        <v>170</v>
      </c>
      <c r="N45">
        <f t="shared" si="0"/>
        <v>557.52</v>
      </c>
      <c r="O45" s="154">
        <f t="shared" si="1"/>
        <v>0</v>
      </c>
      <c r="P45">
        <v>240</v>
      </c>
      <c r="Q45">
        <v>100</v>
      </c>
      <c r="R45">
        <v>7.51</v>
      </c>
      <c r="S45">
        <v>40.01</v>
      </c>
      <c r="T45">
        <v>170</v>
      </c>
      <c r="U45" s="156">
        <f t="shared" si="2"/>
        <v>557.52</v>
      </c>
      <c r="V45" s="154">
        <f t="shared" si="3"/>
        <v>0</v>
      </c>
      <c r="Y45">
        <f>BAWANA!BA45+BAWANA!BB45</f>
        <v>41.24</v>
      </c>
      <c r="Z45">
        <f>BAWANA!BH45+BAWANA!BI45</f>
        <v>41.24</v>
      </c>
      <c r="AA45">
        <f>BAWANA!AB45+BAWANA!AC45</f>
        <v>41.24</v>
      </c>
      <c r="AB45">
        <f>BAWANA!AI45+BAWANA!AJ45</f>
        <v>41.24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920</v>
      </c>
      <c r="C46">
        <f>BAWANA!G46</f>
        <v>0</v>
      </c>
      <c r="D46">
        <f>BAWANA!AP46</f>
        <v>557.52</v>
      </c>
      <c r="E46">
        <f>BAWANA!AQ46</f>
        <v>0</v>
      </c>
      <c r="F46">
        <f t="shared" si="4"/>
        <v>736</v>
      </c>
      <c r="G46">
        <f t="shared" si="5"/>
        <v>557.52</v>
      </c>
      <c r="H46" s="154"/>
      <c r="I46">
        <f>BRPL_EOD!AO46+BRPL_EOD!AP46</f>
        <v>240</v>
      </c>
      <c r="J46">
        <f>BYPL_EOD!AO46+BYPL_EOD!AP46</f>
        <v>100</v>
      </c>
      <c r="K46">
        <f>MES_EOD!AO46+MES_EOD!AP46</f>
        <v>7.51</v>
      </c>
      <c r="L46">
        <f>NDMC_EOD!AO46+NDMC_EOD!AP46</f>
        <v>40.01</v>
      </c>
      <c r="M46">
        <f>TPDDL_EOD!AO46+TPDDL_EOD!AP46</f>
        <v>170</v>
      </c>
      <c r="N46">
        <f t="shared" si="0"/>
        <v>557.52</v>
      </c>
      <c r="O46" s="154">
        <f t="shared" si="1"/>
        <v>0</v>
      </c>
      <c r="P46">
        <v>240</v>
      </c>
      <c r="Q46">
        <v>100</v>
      </c>
      <c r="R46">
        <v>7.51</v>
      </c>
      <c r="S46">
        <v>40.01</v>
      </c>
      <c r="T46">
        <v>170</v>
      </c>
      <c r="U46" s="156">
        <f t="shared" si="2"/>
        <v>557.52</v>
      </c>
      <c r="V46" s="154">
        <f t="shared" si="3"/>
        <v>0</v>
      </c>
      <c r="Y46">
        <f>BAWANA!BA46+BAWANA!BB46</f>
        <v>41.24</v>
      </c>
      <c r="Z46">
        <f>BAWANA!BH46+BAWANA!BI46</f>
        <v>41.24</v>
      </c>
      <c r="AA46">
        <f>BAWANA!AB46+BAWANA!AC46</f>
        <v>41.24</v>
      </c>
      <c r="AB46">
        <f>BAWANA!AI46+BAWANA!AJ46</f>
        <v>41.24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920</v>
      </c>
      <c r="C47">
        <f>BAWANA!G47</f>
        <v>0</v>
      </c>
      <c r="D47">
        <f>BAWANA!AP47</f>
        <v>557.52</v>
      </c>
      <c r="E47">
        <f>BAWANA!AQ47</f>
        <v>0</v>
      </c>
      <c r="F47">
        <f t="shared" si="4"/>
        <v>736</v>
      </c>
      <c r="G47">
        <f t="shared" si="5"/>
        <v>557.52</v>
      </c>
      <c r="H47" s="154"/>
      <c r="I47">
        <f>BRPL_EOD!AO47+BRPL_EOD!AP47</f>
        <v>240</v>
      </c>
      <c r="J47">
        <f>BYPL_EOD!AO47+BYPL_EOD!AP47</f>
        <v>100</v>
      </c>
      <c r="K47">
        <f>MES_EOD!AO47+MES_EOD!AP47</f>
        <v>7.51</v>
      </c>
      <c r="L47">
        <f>NDMC_EOD!AO47+NDMC_EOD!AP47</f>
        <v>40.01</v>
      </c>
      <c r="M47">
        <f>TPDDL_EOD!AO47+TPDDL_EOD!AP47</f>
        <v>170</v>
      </c>
      <c r="N47">
        <f t="shared" si="0"/>
        <v>557.52</v>
      </c>
      <c r="O47" s="154">
        <f t="shared" si="1"/>
        <v>0</v>
      </c>
      <c r="P47">
        <v>240</v>
      </c>
      <c r="Q47">
        <v>100</v>
      </c>
      <c r="R47">
        <v>7.51</v>
      </c>
      <c r="S47">
        <v>40.01</v>
      </c>
      <c r="T47">
        <v>170</v>
      </c>
      <c r="U47" s="156">
        <f t="shared" si="2"/>
        <v>557.52</v>
      </c>
      <c r="V47" s="154">
        <f t="shared" si="3"/>
        <v>0</v>
      </c>
      <c r="Y47">
        <f>BAWANA!BA47+BAWANA!BB47</f>
        <v>41.24</v>
      </c>
      <c r="Z47">
        <f>BAWANA!BH47+BAWANA!BI47</f>
        <v>41.24</v>
      </c>
      <c r="AA47">
        <f>BAWANA!AB47+BAWANA!AC47</f>
        <v>41.24</v>
      </c>
      <c r="AB47">
        <f>BAWANA!AI47+BAWANA!AJ47</f>
        <v>41.24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920</v>
      </c>
      <c r="C48">
        <f>BAWANA!G48</f>
        <v>0</v>
      </c>
      <c r="D48">
        <f>BAWANA!AP48</f>
        <v>557.52</v>
      </c>
      <c r="E48">
        <f>BAWANA!AQ48</f>
        <v>0</v>
      </c>
      <c r="F48">
        <f t="shared" si="4"/>
        <v>736</v>
      </c>
      <c r="G48">
        <f t="shared" si="5"/>
        <v>557.52</v>
      </c>
      <c r="H48" s="154"/>
      <c r="I48">
        <f>BRPL_EOD!AO48+BRPL_EOD!AP48</f>
        <v>240</v>
      </c>
      <c r="J48">
        <f>BYPL_EOD!AO48+BYPL_EOD!AP48</f>
        <v>100</v>
      </c>
      <c r="K48">
        <f>MES_EOD!AO48+MES_EOD!AP48</f>
        <v>7.51</v>
      </c>
      <c r="L48">
        <f>NDMC_EOD!AO48+NDMC_EOD!AP48</f>
        <v>40.01</v>
      </c>
      <c r="M48">
        <f>TPDDL_EOD!AO48+TPDDL_EOD!AP48</f>
        <v>170</v>
      </c>
      <c r="N48">
        <f t="shared" si="0"/>
        <v>557.52</v>
      </c>
      <c r="O48" s="154">
        <f t="shared" si="1"/>
        <v>0</v>
      </c>
      <c r="P48">
        <v>240</v>
      </c>
      <c r="Q48">
        <v>100</v>
      </c>
      <c r="R48">
        <v>7.51</v>
      </c>
      <c r="S48">
        <v>40.01</v>
      </c>
      <c r="T48">
        <v>170</v>
      </c>
      <c r="U48" s="156">
        <f t="shared" si="2"/>
        <v>557.52</v>
      </c>
      <c r="V48" s="154">
        <f t="shared" si="3"/>
        <v>0</v>
      </c>
      <c r="Y48">
        <f>BAWANA!BA48+BAWANA!BB48</f>
        <v>41.24</v>
      </c>
      <c r="Z48">
        <f>BAWANA!BH48+BAWANA!BI48</f>
        <v>41.24</v>
      </c>
      <c r="AA48">
        <f>BAWANA!AB48+BAWANA!AC48</f>
        <v>41.24</v>
      </c>
      <c r="AB48">
        <f>BAWANA!AI48+BAWANA!AJ48</f>
        <v>41.24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920</v>
      </c>
      <c r="C49">
        <f>BAWANA!G49</f>
        <v>0</v>
      </c>
      <c r="D49">
        <f>BAWANA!AP49</f>
        <v>557.52</v>
      </c>
      <c r="E49">
        <f>BAWANA!AQ49</f>
        <v>0</v>
      </c>
      <c r="F49">
        <f t="shared" si="4"/>
        <v>736</v>
      </c>
      <c r="G49">
        <f t="shared" si="5"/>
        <v>557.52</v>
      </c>
      <c r="H49" s="154"/>
      <c r="I49">
        <f>BRPL_EOD!AO49+BRPL_EOD!AP49</f>
        <v>240</v>
      </c>
      <c r="J49">
        <f>BYPL_EOD!AO49+BYPL_EOD!AP49</f>
        <v>100</v>
      </c>
      <c r="K49">
        <f>MES_EOD!AO49+MES_EOD!AP49</f>
        <v>7.51</v>
      </c>
      <c r="L49">
        <f>NDMC_EOD!AO49+NDMC_EOD!AP49</f>
        <v>40.01</v>
      </c>
      <c r="M49">
        <f>TPDDL_EOD!AO49+TPDDL_EOD!AP49</f>
        <v>170</v>
      </c>
      <c r="N49">
        <f t="shared" si="0"/>
        <v>557.52</v>
      </c>
      <c r="O49" s="154">
        <f t="shared" si="1"/>
        <v>0</v>
      </c>
      <c r="P49">
        <v>240</v>
      </c>
      <c r="Q49">
        <v>100</v>
      </c>
      <c r="R49">
        <v>7.51</v>
      </c>
      <c r="S49">
        <v>40.01</v>
      </c>
      <c r="T49">
        <v>170</v>
      </c>
      <c r="U49" s="156">
        <f t="shared" si="2"/>
        <v>557.52</v>
      </c>
      <c r="V49" s="154">
        <f t="shared" si="3"/>
        <v>0</v>
      </c>
      <c r="Y49">
        <f>BAWANA!BA49+BAWANA!BB49</f>
        <v>41.24</v>
      </c>
      <c r="Z49">
        <f>BAWANA!BH49+BAWANA!BI49</f>
        <v>41.24</v>
      </c>
      <c r="AA49">
        <f>BAWANA!AB49+BAWANA!AC49</f>
        <v>41.24</v>
      </c>
      <c r="AB49">
        <f>BAWANA!AI49+BAWANA!AJ49</f>
        <v>41.24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920</v>
      </c>
      <c r="C50">
        <f>BAWANA!G50</f>
        <v>0</v>
      </c>
      <c r="D50">
        <f>BAWANA!AP50</f>
        <v>557.52</v>
      </c>
      <c r="E50">
        <f>BAWANA!AQ50</f>
        <v>0</v>
      </c>
      <c r="F50">
        <f t="shared" si="4"/>
        <v>736</v>
      </c>
      <c r="G50">
        <f t="shared" si="5"/>
        <v>557.52</v>
      </c>
      <c r="H50" s="154"/>
      <c r="I50">
        <f>BRPL_EOD!AO50+BRPL_EOD!AP50</f>
        <v>240</v>
      </c>
      <c r="J50">
        <f>BYPL_EOD!AO50+BYPL_EOD!AP50</f>
        <v>100</v>
      </c>
      <c r="K50">
        <f>MES_EOD!AO50+MES_EOD!AP50</f>
        <v>7.51</v>
      </c>
      <c r="L50">
        <f>NDMC_EOD!AO50+NDMC_EOD!AP50</f>
        <v>40.01</v>
      </c>
      <c r="M50">
        <f>TPDDL_EOD!AO50+TPDDL_EOD!AP50</f>
        <v>170</v>
      </c>
      <c r="N50">
        <f t="shared" si="0"/>
        <v>557.52</v>
      </c>
      <c r="O50" s="154">
        <f t="shared" si="1"/>
        <v>0</v>
      </c>
      <c r="P50">
        <v>240</v>
      </c>
      <c r="Q50">
        <v>100</v>
      </c>
      <c r="R50">
        <v>7.51</v>
      </c>
      <c r="S50">
        <v>40.01</v>
      </c>
      <c r="T50">
        <v>170</v>
      </c>
      <c r="U50" s="156">
        <f t="shared" si="2"/>
        <v>557.52</v>
      </c>
      <c r="V50" s="154">
        <f t="shared" si="3"/>
        <v>0</v>
      </c>
      <c r="Y50">
        <f>BAWANA!BA50+BAWANA!BB50</f>
        <v>41.24</v>
      </c>
      <c r="Z50">
        <f>BAWANA!BH50+BAWANA!BI50</f>
        <v>41.24</v>
      </c>
      <c r="AA50">
        <f>BAWANA!AB50+BAWANA!AC50</f>
        <v>41.24</v>
      </c>
      <c r="AB50">
        <f>BAWANA!AI50+BAWANA!AJ50</f>
        <v>41.24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900</v>
      </c>
      <c r="C51">
        <f>BAWANA!G51</f>
        <v>0</v>
      </c>
      <c r="D51">
        <f>BAWANA!AP51</f>
        <v>557.52</v>
      </c>
      <c r="E51">
        <f>BAWANA!AQ51</f>
        <v>0</v>
      </c>
      <c r="F51">
        <f t="shared" si="4"/>
        <v>720</v>
      </c>
      <c r="G51">
        <f t="shared" si="5"/>
        <v>557.52</v>
      </c>
      <c r="H51" s="154"/>
      <c r="I51">
        <f>BRPL_EOD!AO51+BRPL_EOD!AP51</f>
        <v>240</v>
      </c>
      <c r="J51">
        <f>BYPL_EOD!AO51+BYPL_EOD!AP51</f>
        <v>100</v>
      </c>
      <c r="K51">
        <f>MES_EOD!AO51+MES_EOD!AP51</f>
        <v>7.51</v>
      </c>
      <c r="L51">
        <f>NDMC_EOD!AO51+NDMC_EOD!AP51</f>
        <v>40.01</v>
      </c>
      <c r="M51">
        <f>TPDDL_EOD!AO51+TPDDL_EOD!AP51</f>
        <v>170</v>
      </c>
      <c r="N51">
        <f t="shared" si="0"/>
        <v>557.52</v>
      </c>
      <c r="O51" s="154">
        <f t="shared" si="1"/>
        <v>0</v>
      </c>
      <c r="P51">
        <v>240</v>
      </c>
      <c r="Q51">
        <v>100</v>
      </c>
      <c r="R51">
        <v>7.51</v>
      </c>
      <c r="S51">
        <v>40.01</v>
      </c>
      <c r="T51">
        <v>170</v>
      </c>
      <c r="U51" s="156">
        <f t="shared" si="2"/>
        <v>557.52</v>
      </c>
      <c r="V51" s="154">
        <f t="shared" si="3"/>
        <v>0</v>
      </c>
      <c r="Y51">
        <f>BAWANA!BA51+BAWANA!BB51</f>
        <v>41.24</v>
      </c>
      <c r="Z51">
        <f>BAWANA!BH51+BAWANA!BI51</f>
        <v>41.24</v>
      </c>
      <c r="AA51">
        <f>BAWANA!AB51+BAWANA!AC51</f>
        <v>41.24</v>
      </c>
      <c r="AB51">
        <f>BAWANA!AI51+BAWANA!AJ51</f>
        <v>41.24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900</v>
      </c>
      <c r="C52">
        <f>BAWANA!G52</f>
        <v>0</v>
      </c>
      <c r="D52">
        <f>BAWANA!AP52</f>
        <v>557.52</v>
      </c>
      <c r="E52">
        <f>BAWANA!AQ52</f>
        <v>0</v>
      </c>
      <c r="F52">
        <f t="shared" si="4"/>
        <v>720</v>
      </c>
      <c r="G52">
        <f t="shared" si="5"/>
        <v>557.52</v>
      </c>
      <c r="H52" s="154"/>
      <c r="I52">
        <f>BRPL_EOD!AO52+BRPL_EOD!AP52</f>
        <v>240</v>
      </c>
      <c r="J52">
        <f>BYPL_EOD!AO52+BYPL_EOD!AP52</f>
        <v>100</v>
      </c>
      <c r="K52">
        <f>MES_EOD!AO52+MES_EOD!AP52</f>
        <v>7.51</v>
      </c>
      <c r="L52">
        <f>NDMC_EOD!AO52+NDMC_EOD!AP52</f>
        <v>40.01</v>
      </c>
      <c r="M52">
        <f>TPDDL_EOD!AO52+TPDDL_EOD!AP52</f>
        <v>170</v>
      </c>
      <c r="N52">
        <f t="shared" si="0"/>
        <v>557.52</v>
      </c>
      <c r="O52" s="154">
        <f t="shared" si="1"/>
        <v>0</v>
      </c>
      <c r="P52">
        <v>240</v>
      </c>
      <c r="Q52">
        <v>100</v>
      </c>
      <c r="R52">
        <v>7.51</v>
      </c>
      <c r="S52">
        <v>40.01</v>
      </c>
      <c r="T52">
        <v>170</v>
      </c>
      <c r="U52" s="156">
        <f t="shared" si="2"/>
        <v>557.52</v>
      </c>
      <c r="V52" s="154">
        <f t="shared" si="3"/>
        <v>0</v>
      </c>
      <c r="Y52">
        <f>BAWANA!BA52+BAWANA!BB52</f>
        <v>41.24</v>
      </c>
      <c r="Z52">
        <f>BAWANA!BH52+BAWANA!BI52</f>
        <v>41.24</v>
      </c>
      <c r="AA52">
        <f>BAWANA!AB52+BAWANA!AC52</f>
        <v>41.24</v>
      </c>
      <c r="AB52">
        <f>BAWANA!AI52+BAWANA!AJ52</f>
        <v>41.24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900</v>
      </c>
      <c r="C53">
        <f>BAWANA!G53</f>
        <v>0</v>
      </c>
      <c r="D53">
        <f>BAWANA!AP53</f>
        <v>557.52</v>
      </c>
      <c r="E53">
        <f>BAWANA!AQ53</f>
        <v>0</v>
      </c>
      <c r="F53">
        <f t="shared" si="4"/>
        <v>720</v>
      </c>
      <c r="G53">
        <f t="shared" si="5"/>
        <v>557.52</v>
      </c>
      <c r="H53" s="154"/>
      <c r="I53">
        <f>BRPL_EOD!AO53+BRPL_EOD!AP53</f>
        <v>240</v>
      </c>
      <c r="J53">
        <f>BYPL_EOD!AO53+BYPL_EOD!AP53</f>
        <v>100</v>
      </c>
      <c r="K53">
        <f>MES_EOD!AO53+MES_EOD!AP53</f>
        <v>7.51</v>
      </c>
      <c r="L53">
        <f>NDMC_EOD!AO53+NDMC_EOD!AP53</f>
        <v>40.01</v>
      </c>
      <c r="M53">
        <f>TPDDL_EOD!AO53+TPDDL_EOD!AP53</f>
        <v>170</v>
      </c>
      <c r="N53">
        <f t="shared" si="0"/>
        <v>557.52</v>
      </c>
      <c r="O53" s="154">
        <f t="shared" si="1"/>
        <v>0</v>
      </c>
      <c r="P53">
        <v>240</v>
      </c>
      <c r="Q53">
        <v>100</v>
      </c>
      <c r="R53">
        <v>7.51</v>
      </c>
      <c r="S53">
        <v>40.01</v>
      </c>
      <c r="T53">
        <v>170</v>
      </c>
      <c r="U53" s="156">
        <f t="shared" si="2"/>
        <v>557.52</v>
      </c>
      <c r="V53" s="154">
        <f t="shared" si="3"/>
        <v>0</v>
      </c>
      <c r="Y53">
        <f>BAWANA!BA53+BAWANA!BB53</f>
        <v>41.24</v>
      </c>
      <c r="Z53">
        <f>BAWANA!BH53+BAWANA!BI53</f>
        <v>41.24</v>
      </c>
      <c r="AA53">
        <f>BAWANA!AB53+BAWANA!AC53</f>
        <v>41.24</v>
      </c>
      <c r="AB53">
        <f>BAWANA!AI53+BAWANA!AJ53</f>
        <v>41.24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900</v>
      </c>
      <c r="C54">
        <f>BAWANA!G54</f>
        <v>0</v>
      </c>
      <c r="D54">
        <f>BAWANA!AP54</f>
        <v>557.52</v>
      </c>
      <c r="E54">
        <f>BAWANA!AQ54</f>
        <v>0</v>
      </c>
      <c r="F54">
        <f t="shared" si="4"/>
        <v>720</v>
      </c>
      <c r="G54">
        <f t="shared" si="5"/>
        <v>557.52</v>
      </c>
      <c r="H54" s="154"/>
      <c r="I54">
        <f>BRPL_EOD!AO54+BRPL_EOD!AP54</f>
        <v>240</v>
      </c>
      <c r="J54">
        <f>BYPL_EOD!AO54+BYPL_EOD!AP54</f>
        <v>100</v>
      </c>
      <c r="K54">
        <f>MES_EOD!AO54+MES_EOD!AP54</f>
        <v>7.51</v>
      </c>
      <c r="L54">
        <f>NDMC_EOD!AO54+NDMC_EOD!AP54</f>
        <v>40.01</v>
      </c>
      <c r="M54">
        <f>TPDDL_EOD!AO54+TPDDL_EOD!AP54</f>
        <v>170</v>
      </c>
      <c r="N54">
        <f t="shared" si="0"/>
        <v>557.52</v>
      </c>
      <c r="O54" s="154">
        <f t="shared" si="1"/>
        <v>0</v>
      </c>
      <c r="P54">
        <v>240</v>
      </c>
      <c r="Q54">
        <v>100</v>
      </c>
      <c r="R54">
        <v>7.51</v>
      </c>
      <c r="S54">
        <v>40.01</v>
      </c>
      <c r="T54">
        <v>170</v>
      </c>
      <c r="U54" s="156">
        <f t="shared" si="2"/>
        <v>557.52</v>
      </c>
      <c r="V54" s="154">
        <f t="shared" si="3"/>
        <v>0</v>
      </c>
      <c r="Y54">
        <f>BAWANA!BA54+BAWANA!BB54</f>
        <v>41.24</v>
      </c>
      <c r="Z54">
        <f>BAWANA!BH54+BAWANA!BI54</f>
        <v>41.24</v>
      </c>
      <c r="AA54">
        <f>BAWANA!AB54+BAWANA!AC54</f>
        <v>41.24</v>
      </c>
      <c r="AB54">
        <f>BAWANA!AI54+BAWANA!AJ54</f>
        <v>41.24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900</v>
      </c>
      <c r="C55">
        <f>BAWANA!G55</f>
        <v>0</v>
      </c>
      <c r="D55">
        <f>BAWANA!AP55</f>
        <v>557.83999999999992</v>
      </c>
      <c r="E55">
        <f>BAWANA!AQ55</f>
        <v>0</v>
      </c>
      <c r="F55">
        <f t="shared" si="4"/>
        <v>720</v>
      </c>
      <c r="G55">
        <f t="shared" si="5"/>
        <v>557.83999999999992</v>
      </c>
      <c r="H55" s="154"/>
      <c r="I55">
        <f>BRPL_EOD!AO55+BRPL_EOD!AP55</f>
        <v>240</v>
      </c>
      <c r="J55">
        <f>BYPL_EOD!AO55+BYPL_EOD!AP55</f>
        <v>100</v>
      </c>
      <c r="K55">
        <f>MES_EOD!AO55+MES_EOD!AP55</f>
        <v>8</v>
      </c>
      <c r="L55">
        <f>NDMC_EOD!AO55+NDMC_EOD!AP55</f>
        <v>39.85</v>
      </c>
      <c r="M55">
        <f>TPDDL_EOD!AO55+TPDDL_EOD!AP55</f>
        <v>170</v>
      </c>
      <c r="N55">
        <f t="shared" si="0"/>
        <v>557.85</v>
      </c>
      <c r="O55" s="154">
        <f t="shared" si="1"/>
        <v>-1.0000000000104592E-2</v>
      </c>
      <c r="P55">
        <v>239.99569776821721</v>
      </c>
      <c r="Q55">
        <v>99.998207403423834</v>
      </c>
      <c r="R55">
        <v>7.9998565922739076</v>
      </c>
      <c r="S55">
        <v>39.849285650264399</v>
      </c>
      <c r="T55">
        <v>169.99695258582054</v>
      </c>
      <c r="U55" s="156">
        <f t="shared" si="2"/>
        <v>557.8399999999998</v>
      </c>
      <c r="V55" s="154">
        <f t="shared" si="3"/>
        <v>0</v>
      </c>
      <c r="Y55">
        <f>BAWANA!BA55+BAWANA!BB55</f>
        <v>41.08</v>
      </c>
      <c r="Z55">
        <f>BAWANA!BH55+BAWANA!BI55</f>
        <v>41.08</v>
      </c>
      <c r="AA55">
        <f>BAWANA!AB55+BAWANA!AC55</f>
        <v>41.08</v>
      </c>
      <c r="AB55">
        <f>BAWANA!AI55+BAWANA!AJ55</f>
        <v>41.08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900</v>
      </c>
      <c r="C56">
        <f>BAWANA!G56</f>
        <v>0</v>
      </c>
      <c r="D56">
        <f>BAWANA!AP56</f>
        <v>557.52</v>
      </c>
      <c r="E56">
        <f>BAWANA!AQ56</f>
        <v>0</v>
      </c>
      <c r="F56">
        <f t="shared" si="4"/>
        <v>720</v>
      </c>
      <c r="G56">
        <f t="shared" si="5"/>
        <v>557.52</v>
      </c>
      <c r="H56" s="154"/>
      <c r="I56">
        <f>BRPL_EOD!AO56+BRPL_EOD!AP56</f>
        <v>240</v>
      </c>
      <c r="J56">
        <f>BYPL_EOD!AO56+BYPL_EOD!AP56</f>
        <v>100</v>
      </c>
      <c r="K56">
        <f>MES_EOD!AO56+MES_EOD!AP56</f>
        <v>7.51</v>
      </c>
      <c r="L56">
        <f>NDMC_EOD!AO56+NDMC_EOD!AP56</f>
        <v>40.01</v>
      </c>
      <c r="M56">
        <f>TPDDL_EOD!AO56+TPDDL_EOD!AP56</f>
        <v>170</v>
      </c>
      <c r="N56">
        <f t="shared" si="0"/>
        <v>557.52</v>
      </c>
      <c r="O56" s="154">
        <f t="shared" si="1"/>
        <v>0</v>
      </c>
      <c r="P56">
        <v>240</v>
      </c>
      <c r="Q56">
        <v>100</v>
      </c>
      <c r="R56">
        <v>7.51</v>
      </c>
      <c r="S56">
        <v>40.01</v>
      </c>
      <c r="T56">
        <v>170</v>
      </c>
      <c r="U56" s="156">
        <f t="shared" si="2"/>
        <v>557.52</v>
      </c>
      <c r="V56" s="154">
        <f t="shared" si="3"/>
        <v>0</v>
      </c>
      <c r="Y56">
        <f>BAWANA!BA56+BAWANA!BB56</f>
        <v>41.24</v>
      </c>
      <c r="Z56">
        <f>BAWANA!BH56+BAWANA!BI56</f>
        <v>41.24</v>
      </c>
      <c r="AA56">
        <f>BAWANA!AB56+BAWANA!AC56</f>
        <v>41.24</v>
      </c>
      <c r="AB56">
        <f>BAWANA!AI56+BAWANA!AJ56</f>
        <v>41.24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900</v>
      </c>
      <c r="C57">
        <f>BAWANA!G57</f>
        <v>0</v>
      </c>
      <c r="D57">
        <f>BAWANA!AP57</f>
        <v>557.52</v>
      </c>
      <c r="E57">
        <f>BAWANA!AQ57</f>
        <v>0</v>
      </c>
      <c r="F57">
        <f t="shared" si="4"/>
        <v>720</v>
      </c>
      <c r="G57">
        <f t="shared" si="5"/>
        <v>557.52</v>
      </c>
      <c r="H57" s="154"/>
      <c r="I57">
        <f>BRPL_EOD!AO57+BRPL_EOD!AP57</f>
        <v>240</v>
      </c>
      <c r="J57">
        <f>BYPL_EOD!AO57+BYPL_EOD!AP57</f>
        <v>100</v>
      </c>
      <c r="K57">
        <f>MES_EOD!AO57+MES_EOD!AP57</f>
        <v>7.51</v>
      </c>
      <c r="L57">
        <f>NDMC_EOD!AO57+NDMC_EOD!AP57</f>
        <v>40.01</v>
      </c>
      <c r="M57">
        <f>TPDDL_EOD!AO57+TPDDL_EOD!AP57</f>
        <v>170</v>
      </c>
      <c r="N57">
        <f t="shared" si="0"/>
        <v>557.52</v>
      </c>
      <c r="O57" s="154">
        <f t="shared" si="1"/>
        <v>0</v>
      </c>
      <c r="P57">
        <v>240</v>
      </c>
      <c r="Q57">
        <v>100</v>
      </c>
      <c r="R57">
        <v>7.51</v>
      </c>
      <c r="S57">
        <v>40.01</v>
      </c>
      <c r="T57">
        <v>170</v>
      </c>
      <c r="U57" s="156">
        <f t="shared" si="2"/>
        <v>557.52</v>
      </c>
      <c r="V57" s="154">
        <f t="shared" si="3"/>
        <v>0</v>
      </c>
      <c r="Y57">
        <f>BAWANA!BA57+BAWANA!BB57</f>
        <v>41.24</v>
      </c>
      <c r="Z57">
        <f>BAWANA!BH57+BAWANA!BI57</f>
        <v>41.24</v>
      </c>
      <c r="AA57">
        <f>BAWANA!AB57+BAWANA!AC57</f>
        <v>41.24</v>
      </c>
      <c r="AB57">
        <f>BAWANA!AI57+BAWANA!AJ57</f>
        <v>41.24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900</v>
      </c>
      <c r="C58">
        <f>BAWANA!G58</f>
        <v>0</v>
      </c>
      <c r="D58">
        <f>BAWANA!AP58</f>
        <v>539.5</v>
      </c>
      <c r="E58">
        <f>BAWANA!AQ58</f>
        <v>0</v>
      </c>
      <c r="F58">
        <f t="shared" si="4"/>
        <v>720</v>
      </c>
      <c r="G58">
        <f t="shared" si="5"/>
        <v>539.5</v>
      </c>
      <c r="H58" s="154"/>
      <c r="I58">
        <f>BRPL_EOD!AO58+BRPL_EOD!AP58</f>
        <v>240</v>
      </c>
      <c r="J58">
        <f>BYPL_EOD!AO58+BYPL_EOD!AP58</f>
        <v>100</v>
      </c>
      <c r="K58">
        <f>MES_EOD!AO58+MES_EOD!AP58</f>
        <v>5.5</v>
      </c>
      <c r="L58">
        <f>NDMC_EOD!AO58+NDMC_EOD!AP58</f>
        <v>24</v>
      </c>
      <c r="M58">
        <f>TPDDL_EOD!AO58+TPDDL_EOD!AP58</f>
        <v>170</v>
      </c>
      <c r="N58">
        <f t="shared" si="0"/>
        <v>539.5</v>
      </c>
      <c r="O58" s="154">
        <f t="shared" si="1"/>
        <v>0</v>
      </c>
      <c r="P58">
        <v>240</v>
      </c>
      <c r="Q58">
        <v>100</v>
      </c>
      <c r="R58">
        <v>5.5</v>
      </c>
      <c r="S58">
        <v>24</v>
      </c>
      <c r="T58">
        <v>170</v>
      </c>
      <c r="U58" s="156">
        <f t="shared" si="2"/>
        <v>539.5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900</v>
      </c>
      <c r="C59">
        <f>BAWANA!G59</f>
        <v>0</v>
      </c>
      <c r="D59">
        <f>BAWANA!AP59</f>
        <v>346.79999999999995</v>
      </c>
      <c r="E59">
        <f>BAWANA!AQ59</f>
        <v>0</v>
      </c>
      <c r="F59">
        <f t="shared" si="4"/>
        <v>720</v>
      </c>
      <c r="G59">
        <f t="shared" si="5"/>
        <v>346.79999999999995</v>
      </c>
      <c r="H59" s="154"/>
      <c r="I59">
        <f>BRPL_EOD!AO59+BRPL_EOD!AP59</f>
        <v>135</v>
      </c>
      <c r="J59">
        <f>BYPL_EOD!AO59+BYPL_EOD!AP59</f>
        <v>80</v>
      </c>
      <c r="K59">
        <f>MES_EOD!AO59+MES_EOD!AP59</f>
        <v>6</v>
      </c>
      <c r="L59">
        <f>NDMC_EOD!AO59+NDMC_EOD!AP59</f>
        <v>25.8</v>
      </c>
      <c r="M59">
        <f>TPDDL_EOD!AO59+TPDDL_EOD!AP59</f>
        <v>100</v>
      </c>
      <c r="N59">
        <f t="shared" si="0"/>
        <v>346.8</v>
      </c>
      <c r="O59" s="154">
        <f t="shared" si="1"/>
        <v>0</v>
      </c>
      <c r="P59">
        <v>134.99999999999997</v>
      </c>
      <c r="Q59">
        <v>79.999999999999986</v>
      </c>
      <c r="R59">
        <v>5.9999999999999991</v>
      </c>
      <c r="S59">
        <v>25.799999999999997</v>
      </c>
      <c r="T59">
        <v>99.999999999999986</v>
      </c>
      <c r="U59" s="156">
        <f t="shared" si="2"/>
        <v>346.79999999999995</v>
      </c>
      <c r="V59" s="154">
        <f t="shared" si="3"/>
        <v>0</v>
      </c>
      <c r="Y59">
        <f>BAWANA!BA59+BAWANA!BB59</f>
        <v>26.6</v>
      </c>
      <c r="Z59">
        <f>BAWANA!BH59+BAWANA!BI59</f>
        <v>26.6</v>
      </c>
      <c r="AA59">
        <f>BAWANA!AB59+BAWANA!AC59</f>
        <v>26.6</v>
      </c>
      <c r="AB59">
        <f>BAWANA!AI59+BAWANA!AJ59</f>
        <v>26.6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900</v>
      </c>
      <c r="C60">
        <f>BAWANA!G60</f>
        <v>0</v>
      </c>
      <c r="D60">
        <f>BAWANA!AP60</f>
        <v>346.79999999999995</v>
      </c>
      <c r="E60">
        <f>BAWANA!AQ60</f>
        <v>0</v>
      </c>
      <c r="F60">
        <f t="shared" si="4"/>
        <v>720</v>
      </c>
      <c r="G60">
        <f t="shared" si="5"/>
        <v>346.79999999999995</v>
      </c>
      <c r="H60" s="154"/>
      <c r="I60">
        <f>BRPL_EOD!AO60+BRPL_EOD!AP60</f>
        <v>135</v>
      </c>
      <c r="J60">
        <f>BYPL_EOD!AO60+BYPL_EOD!AP60</f>
        <v>80</v>
      </c>
      <c r="K60">
        <f>MES_EOD!AO60+MES_EOD!AP60</f>
        <v>6</v>
      </c>
      <c r="L60">
        <f>NDMC_EOD!AO60+NDMC_EOD!AP60</f>
        <v>25.8</v>
      </c>
      <c r="M60">
        <f>TPDDL_EOD!AO60+TPDDL_EOD!AP60</f>
        <v>100</v>
      </c>
      <c r="N60">
        <f t="shared" si="0"/>
        <v>346.8</v>
      </c>
      <c r="O60" s="154">
        <f t="shared" si="1"/>
        <v>0</v>
      </c>
      <c r="P60">
        <v>134.99999999999997</v>
      </c>
      <c r="Q60">
        <v>79.999999999999986</v>
      </c>
      <c r="R60">
        <v>5.9999999999999991</v>
      </c>
      <c r="S60">
        <v>25.799999999999997</v>
      </c>
      <c r="T60">
        <v>99.999999999999986</v>
      </c>
      <c r="U60" s="156">
        <f t="shared" si="2"/>
        <v>346.79999999999995</v>
      </c>
      <c r="V60" s="154">
        <f t="shared" si="3"/>
        <v>0</v>
      </c>
      <c r="Y60">
        <f>BAWANA!BA60+BAWANA!BB60</f>
        <v>26.6</v>
      </c>
      <c r="Z60">
        <f>BAWANA!BH60+BAWANA!BI60</f>
        <v>26.6</v>
      </c>
      <c r="AA60">
        <f>BAWANA!AB60+BAWANA!AC60</f>
        <v>26.6</v>
      </c>
      <c r="AB60">
        <f>BAWANA!AI60+BAWANA!AJ60</f>
        <v>26.6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900</v>
      </c>
      <c r="C61">
        <f>BAWANA!G61</f>
        <v>0</v>
      </c>
      <c r="D61">
        <f>BAWANA!AP61</f>
        <v>348.82000000000005</v>
      </c>
      <c r="E61">
        <f>BAWANA!AQ61</f>
        <v>0</v>
      </c>
      <c r="F61">
        <f t="shared" si="4"/>
        <v>720</v>
      </c>
      <c r="G61">
        <f t="shared" si="5"/>
        <v>348.82000000000005</v>
      </c>
      <c r="H61" s="154"/>
      <c r="I61">
        <f>BRPL_EOD!AO61+BRPL_EOD!AP61</f>
        <v>135</v>
      </c>
      <c r="J61">
        <f>BYPL_EOD!AO61+BYPL_EOD!AP61</f>
        <v>80</v>
      </c>
      <c r="K61">
        <f>MES_EOD!AO61+MES_EOD!AP61</f>
        <v>9</v>
      </c>
      <c r="L61">
        <f>NDMC_EOD!AO61+NDMC_EOD!AP61</f>
        <v>24.82</v>
      </c>
      <c r="M61">
        <f>TPDDL_EOD!AO61+TPDDL_EOD!AP61</f>
        <v>100</v>
      </c>
      <c r="N61">
        <f t="shared" si="0"/>
        <v>348.82</v>
      </c>
      <c r="O61" s="154">
        <f t="shared" si="1"/>
        <v>0</v>
      </c>
      <c r="P61">
        <v>135.00000000000003</v>
      </c>
      <c r="Q61">
        <v>80.000000000000014</v>
      </c>
      <c r="R61">
        <v>9.0000000000000018</v>
      </c>
      <c r="S61">
        <v>24.820000000000004</v>
      </c>
      <c r="T61">
        <v>100.00000000000001</v>
      </c>
      <c r="U61" s="156">
        <f t="shared" si="2"/>
        <v>348.82000000000005</v>
      </c>
      <c r="V61" s="154">
        <f t="shared" si="3"/>
        <v>0</v>
      </c>
      <c r="Y61">
        <f>BAWANA!BA61+BAWANA!BB61</f>
        <v>25.59</v>
      </c>
      <c r="Z61">
        <f>BAWANA!BH61+BAWANA!BI61</f>
        <v>25.59</v>
      </c>
      <c r="AA61">
        <f>BAWANA!AB61+BAWANA!AC61</f>
        <v>25.59</v>
      </c>
      <c r="AB61">
        <f>BAWANA!AI61+BAWANA!AJ61</f>
        <v>25.59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900</v>
      </c>
      <c r="C62">
        <f>BAWANA!G62</f>
        <v>0</v>
      </c>
      <c r="D62">
        <f>BAWANA!AP62</f>
        <v>389</v>
      </c>
      <c r="E62">
        <f>BAWANA!AQ62</f>
        <v>0</v>
      </c>
      <c r="F62">
        <f t="shared" si="4"/>
        <v>720</v>
      </c>
      <c r="G62">
        <f t="shared" si="5"/>
        <v>389</v>
      </c>
      <c r="H62" s="154"/>
      <c r="I62">
        <f>BRPL_EOD!AO62+BRPL_EOD!AP62</f>
        <v>180</v>
      </c>
      <c r="J62">
        <f>BYPL_EOD!AO62+BYPL_EOD!AP62</f>
        <v>80</v>
      </c>
      <c r="K62">
        <f>MES_EOD!AO62+MES_EOD!AP62</f>
        <v>5</v>
      </c>
      <c r="L62">
        <f>NDMC_EOD!AO62+NDMC_EOD!AP62</f>
        <v>24</v>
      </c>
      <c r="M62">
        <f>TPDDL_EOD!AO62+TPDDL_EOD!AP62</f>
        <v>100</v>
      </c>
      <c r="N62">
        <f t="shared" si="0"/>
        <v>389</v>
      </c>
      <c r="O62" s="154">
        <f t="shared" si="1"/>
        <v>0</v>
      </c>
      <c r="P62">
        <v>180</v>
      </c>
      <c r="Q62">
        <v>80</v>
      </c>
      <c r="R62">
        <v>5</v>
      </c>
      <c r="S62">
        <v>24</v>
      </c>
      <c r="T62">
        <v>100</v>
      </c>
      <c r="U62" s="156">
        <f t="shared" si="2"/>
        <v>389</v>
      </c>
      <c r="V62" s="154">
        <f t="shared" si="3"/>
        <v>0</v>
      </c>
      <c r="Y62">
        <f>BAWANA!BA62+BAWANA!BB62</f>
        <v>5.5</v>
      </c>
      <c r="Z62">
        <f>BAWANA!BH62+BAWANA!BI62</f>
        <v>5.5</v>
      </c>
      <c r="AA62">
        <f>BAWANA!AB62+BAWANA!AC62</f>
        <v>5.5</v>
      </c>
      <c r="AB62">
        <f>BAWANA!AI62+BAWANA!AJ62</f>
        <v>5.5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900</v>
      </c>
      <c r="C63">
        <f>BAWANA!G63</f>
        <v>0</v>
      </c>
      <c r="D63">
        <f>BAWANA!AP63</f>
        <v>431.51</v>
      </c>
      <c r="E63">
        <f>BAWANA!AQ63</f>
        <v>0</v>
      </c>
      <c r="F63">
        <f t="shared" si="4"/>
        <v>720</v>
      </c>
      <c r="G63">
        <f t="shared" si="5"/>
        <v>431.51</v>
      </c>
      <c r="H63" s="154"/>
      <c r="I63">
        <f>BRPL_EOD!AO63+BRPL_EOD!AP63</f>
        <v>250</v>
      </c>
      <c r="J63">
        <f>BYPL_EOD!AO63+BYPL_EOD!AP63</f>
        <v>50</v>
      </c>
      <c r="K63">
        <f>MES_EOD!AO63+MES_EOD!AP63</f>
        <v>7.51</v>
      </c>
      <c r="L63">
        <f>NDMC_EOD!AO63+NDMC_EOD!AP63</f>
        <v>24</v>
      </c>
      <c r="M63">
        <f>TPDDL_EOD!AO63+TPDDL_EOD!AP63</f>
        <v>100</v>
      </c>
      <c r="N63">
        <f t="shared" si="0"/>
        <v>431.51</v>
      </c>
      <c r="O63" s="154">
        <f t="shared" si="1"/>
        <v>0</v>
      </c>
      <c r="P63">
        <v>250</v>
      </c>
      <c r="Q63">
        <v>50</v>
      </c>
      <c r="R63">
        <v>7.51</v>
      </c>
      <c r="S63">
        <v>24</v>
      </c>
      <c r="T63">
        <v>100</v>
      </c>
      <c r="U63" s="156">
        <f t="shared" si="2"/>
        <v>431.51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900</v>
      </c>
      <c r="C64">
        <f>BAWANA!G64</f>
        <v>0</v>
      </c>
      <c r="D64">
        <f>BAWANA!AP64</f>
        <v>461</v>
      </c>
      <c r="E64">
        <f>BAWANA!AQ64</f>
        <v>0</v>
      </c>
      <c r="F64">
        <f t="shared" si="4"/>
        <v>720</v>
      </c>
      <c r="G64">
        <f t="shared" si="5"/>
        <v>461</v>
      </c>
      <c r="H64" s="154"/>
      <c r="I64">
        <f>BRPL_EOD!AO64+BRPL_EOD!AP64</f>
        <v>280</v>
      </c>
      <c r="J64">
        <f>BYPL_EOD!AO64+BYPL_EOD!AP64</f>
        <v>50</v>
      </c>
      <c r="K64">
        <f>MES_EOD!AO64+MES_EOD!AP64</f>
        <v>7</v>
      </c>
      <c r="L64">
        <f>NDMC_EOD!AO64+NDMC_EOD!AP64</f>
        <v>24</v>
      </c>
      <c r="M64">
        <f>TPDDL_EOD!AO64+TPDDL_EOD!AP64</f>
        <v>100</v>
      </c>
      <c r="N64">
        <f t="shared" si="0"/>
        <v>461</v>
      </c>
      <c r="O64" s="154">
        <f t="shared" si="1"/>
        <v>0</v>
      </c>
      <c r="P64">
        <v>280</v>
      </c>
      <c r="Q64">
        <v>50</v>
      </c>
      <c r="R64">
        <v>7</v>
      </c>
      <c r="S64">
        <v>24</v>
      </c>
      <c r="T64">
        <v>100</v>
      </c>
      <c r="U64" s="156">
        <f t="shared" si="2"/>
        <v>461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900</v>
      </c>
      <c r="C65">
        <f>BAWANA!G65</f>
        <v>0</v>
      </c>
      <c r="D65">
        <f>BAWANA!AP65</f>
        <v>383</v>
      </c>
      <c r="E65">
        <f>BAWANA!AQ65</f>
        <v>0</v>
      </c>
      <c r="F65">
        <f t="shared" si="4"/>
        <v>720</v>
      </c>
      <c r="G65">
        <f t="shared" si="5"/>
        <v>383</v>
      </c>
      <c r="H65" s="154"/>
      <c r="I65">
        <f>BRPL_EOD!AO65+BRPL_EOD!AP65</f>
        <v>202</v>
      </c>
      <c r="J65">
        <f>BYPL_EOD!AO65+BYPL_EOD!AP65</f>
        <v>50</v>
      </c>
      <c r="K65">
        <f>MES_EOD!AO65+MES_EOD!AP65</f>
        <v>7</v>
      </c>
      <c r="L65">
        <f>NDMC_EOD!AO65+NDMC_EOD!AP65</f>
        <v>24</v>
      </c>
      <c r="M65">
        <f>TPDDL_EOD!AO65+TPDDL_EOD!AP65</f>
        <v>100</v>
      </c>
      <c r="N65">
        <f t="shared" si="0"/>
        <v>383</v>
      </c>
      <c r="O65" s="154">
        <f t="shared" si="1"/>
        <v>0</v>
      </c>
      <c r="P65">
        <v>202</v>
      </c>
      <c r="Q65">
        <v>50</v>
      </c>
      <c r="R65">
        <v>7</v>
      </c>
      <c r="S65">
        <v>24</v>
      </c>
      <c r="T65">
        <v>100</v>
      </c>
      <c r="U65" s="156">
        <f t="shared" si="2"/>
        <v>383</v>
      </c>
      <c r="V65" s="154">
        <f t="shared" si="3"/>
        <v>0</v>
      </c>
      <c r="Y65">
        <f>BAWANA!BA65+BAWANA!BB65</f>
        <v>8.5</v>
      </c>
      <c r="Z65">
        <f>BAWANA!BH65+BAWANA!BI65</f>
        <v>8.5</v>
      </c>
      <c r="AA65">
        <f>BAWANA!AB65+BAWANA!AC65</f>
        <v>8.5</v>
      </c>
      <c r="AB65">
        <f>BAWANA!AI65+BAWANA!AJ65</f>
        <v>8.5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900</v>
      </c>
      <c r="C66">
        <f>BAWANA!G66</f>
        <v>0</v>
      </c>
      <c r="D66">
        <f>BAWANA!AP66</f>
        <v>417</v>
      </c>
      <c r="E66">
        <f>BAWANA!AQ66</f>
        <v>0</v>
      </c>
      <c r="F66">
        <f t="shared" si="4"/>
        <v>720</v>
      </c>
      <c r="G66">
        <f t="shared" si="5"/>
        <v>417</v>
      </c>
      <c r="H66" s="154"/>
      <c r="I66">
        <f>BRPL_EOD!AO66+BRPL_EOD!AP66</f>
        <v>236</v>
      </c>
      <c r="J66">
        <f>BYPL_EOD!AO66+BYPL_EOD!AP66</f>
        <v>50</v>
      </c>
      <c r="K66">
        <f>MES_EOD!AO66+MES_EOD!AP66</f>
        <v>7</v>
      </c>
      <c r="L66">
        <f>NDMC_EOD!AO66+NDMC_EOD!AP66</f>
        <v>24</v>
      </c>
      <c r="M66">
        <f>TPDDL_EOD!AO66+TPDDL_EOD!AP66</f>
        <v>100</v>
      </c>
      <c r="N66">
        <f t="shared" si="0"/>
        <v>417</v>
      </c>
      <c r="O66" s="154">
        <f t="shared" si="1"/>
        <v>0</v>
      </c>
      <c r="P66">
        <v>236</v>
      </c>
      <c r="Q66">
        <v>50</v>
      </c>
      <c r="R66">
        <v>7</v>
      </c>
      <c r="S66">
        <v>24</v>
      </c>
      <c r="T66">
        <v>100</v>
      </c>
      <c r="U66" s="156">
        <f t="shared" si="2"/>
        <v>417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900</v>
      </c>
      <c r="C67">
        <f>BAWANA!G67</f>
        <v>0</v>
      </c>
      <c r="D67">
        <f>BAWANA!AP67</f>
        <v>425</v>
      </c>
      <c r="E67">
        <f>BAWANA!AQ67</f>
        <v>0</v>
      </c>
      <c r="F67">
        <f t="shared" si="4"/>
        <v>720</v>
      </c>
      <c r="G67">
        <f t="shared" si="5"/>
        <v>425</v>
      </c>
      <c r="H67" s="154"/>
      <c r="I67">
        <f>BRPL_EOD!AO67+BRPL_EOD!AP67</f>
        <v>240</v>
      </c>
      <c r="J67">
        <f>BYPL_EOD!AO67+BYPL_EOD!AP67</f>
        <v>50</v>
      </c>
      <c r="K67">
        <f>MES_EOD!AO67+MES_EOD!AP67</f>
        <v>11</v>
      </c>
      <c r="L67">
        <f>NDMC_EOD!AO67+NDMC_EOD!AP67</f>
        <v>24</v>
      </c>
      <c r="M67">
        <f>TPDDL_EOD!AO67+TPDDL_EOD!AP67</f>
        <v>100</v>
      </c>
      <c r="N67">
        <f t="shared" ref="N67:N98" si="7">SUM(I67:M67)</f>
        <v>425</v>
      </c>
      <c r="O67" s="154">
        <f t="shared" ref="O67:O98" si="8">G67-N67</f>
        <v>0</v>
      </c>
      <c r="P67">
        <v>240</v>
      </c>
      <c r="Q67">
        <v>50</v>
      </c>
      <c r="R67">
        <v>11</v>
      </c>
      <c r="S67">
        <v>24</v>
      </c>
      <c r="T67">
        <v>100</v>
      </c>
      <c r="U67" s="156">
        <f t="shared" ref="U67:U98" si="9">SUM(P67:T67)</f>
        <v>425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900</v>
      </c>
      <c r="C68">
        <f>BAWANA!G68</f>
        <v>0</v>
      </c>
      <c r="D68">
        <f>BAWANA!AP68</f>
        <v>389</v>
      </c>
      <c r="E68">
        <f>BAWANA!AQ68</f>
        <v>0</v>
      </c>
      <c r="F68">
        <f t="shared" ref="F68:F98" si="11">(B68+C68)*0.8</f>
        <v>720</v>
      </c>
      <c r="G68">
        <f t="shared" ref="G68:G98" si="12">(D68+E68)</f>
        <v>389</v>
      </c>
      <c r="H68" s="154"/>
      <c r="I68">
        <f>BRPL_EOD!AO68+BRPL_EOD!AP68</f>
        <v>208</v>
      </c>
      <c r="J68">
        <f>BYPL_EOD!AO68+BYPL_EOD!AP68</f>
        <v>50</v>
      </c>
      <c r="K68">
        <f>MES_EOD!AO68+MES_EOD!AP68</f>
        <v>7</v>
      </c>
      <c r="L68">
        <f>NDMC_EOD!AO68+NDMC_EOD!AP68</f>
        <v>24</v>
      </c>
      <c r="M68">
        <f>TPDDL_EOD!AO68+TPDDL_EOD!AP68</f>
        <v>100</v>
      </c>
      <c r="N68">
        <f t="shared" si="7"/>
        <v>389</v>
      </c>
      <c r="O68" s="154">
        <f t="shared" si="8"/>
        <v>0</v>
      </c>
      <c r="P68">
        <v>208</v>
      </c>
      <c r="Q68">
        <v>50</v>
      </c>
      <c r="R68">
        <v>7</v>
      </c>
      <c r="S68">
        <v>24</v>
      </c>
      <c r="T68">
        <v>100</v>
      </c>
      <c r="U68" s="156">
        <f t="shared" si="9"/>
        <v>389</v>
      </c>
      <c r="V68" s="154">
        <f t="shared" si="10"/>
        <v>0</v>
      </c>
      <c r="Y68">
        <f>BAWANA!BA68+BAWANA!BB68</f>
        <v>5.5</v>
      </c>
      <c r="Z68">
        <f>BAWANA!BH68+BAWANA!BI68</f>
        <v>5.5</v>
      </c>
      <c r="AA68">
        <f>BAWANA!AB68+BAWANA!AC68</f>
        <v>5.5</v>
      </c>
      <c r="AB68">
        <f>BAWANA!AI68+BAWANA!AJ68</f>
        <v>5.5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900</v>
      </c>
      <c r="C69">
        <f>BAWANA!G69</f>
        <v>0</v>
      </c>
      <c r="D69">
        <f>BAWANA!AP69</f>
        <v>435</v>
      </c>
      <c r="E69">
        <f>BAWANA!AQ69</f>
        <v>0</v>
      </c>
      <c r="F69">
        <f t="shared" si="11"/>
        <v>720</v>
      </c>
      <c r="G69">
        <f t="shared" si="12"/>
        <v>435</v>
      </c>
      <c r="H69" s="154"/>
      <c r="I69">
        <f>BRPL_EOD!AO69+BRPL_EOD!AP69</f>
        <v>253</v>
      </c>
      <c r="J69">
        <f>BYPL_EOD!AO69+BYPL_EOD!AP69</f>
        <v>50</v>
      </c>
      <c r="K69">
        <f>MES_EOD!AO69+MES_EOD!AP69</f>
        <v>8</v>
      </c>
      <c r="L69">
        <f>NDMC_EOD!AO69+NDMC_EOD!AP69</f>
        <v>24</v>
      </c>
      <c r="M69">
        <f>TPDDL_EOD!AO69+TPDDL_EOD!AP69</f>
        <v>100</v>
      </c>
      <c r="N69">
        <f t="shared" si="7"/>
        <v>435</v>
      </c>
      <c r="O69" s="154">
        <f t="shared" si="8"/>
        <v>0</v>
      </c>
      <c r="P69">
        <v>253</v>
      </c>
      <c r="Q69">
        <v>50</v>
      </c>
      <c r="R69">
        <v>8</v>
      </c>
      <c r="S69">
        <v>24</v>
      </c>
      <c r="T69">
        <v>100</v>
      </c>
      <c r="U69" s="156">
        <f t="shared" si="9"/>
        <v>435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900</v>
      </c>
      <c r="C70">
        <f>BAWANA!G70</f>
        <v>0</v>
      </c>
      <c r="D70">
        <f>BAWANA!AP70</f>
        <v>459</v>
      </c>
      <c r="E70">
        <f>BAWANA!AQ70</f>
        <v>0</v>
      </c>
      <c r="F70">
        <f t="shared" si="11"/>
        <v>720</v>
      </c>
      <c r="G70">
        <f t="shared" si="12"/>
        <v>459</v>
      </c>
      <c r="H70" s="154"/>
      <c r="I70">
        <f>BRPL_EOD!AO70+BRPL_EOD!AP70</f>
        <v>277</v>
      </c>
      <c r="J70">
        <f>BYPL_EOD!AO70+BYPL_EOD!AP70</f>
        <v>50</v>
      </c>
      <c r="K70">
        <f>MES_EOD!AO70+MES_EOD!AP70</f>
        <v>8</v>
      </c>
      <c r="L70">
        <f>NDMC_EOD!AO70+NDMC_EOD!AP70</f>
        <v>24</v>
      </c>
      <c r="M70">
        <f>TPDDL_EOD!AO70+TPDDL_EOD!AP70</f>
        <v>100</v>
      </c>
      <c r="N70">
        <f t="shared" si="7"/>
        <v>459</v>
      </c>
      <c r="O70" s="154">
        <f t="shared" si="8"/>
        <v>0</v>
      </c>
      <c r="P70">
        <v>277</v>
      </c>
      <c r="Q70">
        <v>50</v>
      </c>
      <c r="R70">
        <v>8</v>
      </c>
      <c r="S70">
        <v>24</v>
      </c>
      <c r="T70">
        <v>100</v>
      </c>
      <c r="U70" s="156">
        <f t="shared" si="9"/>
        <v>459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900</v>
      </c>
      <c r="C71">
        <f>BAWANA!G71</f>
        <v>0</v>
      </c>
      <c r="D71">
        <f>BAWANA!AP71</f>
        <v>437</v>
      </c>
      <c r="E71">
        <f>BAWANA!AQ71</f>
        <v>0</v>
      </c>
      <c r="F71">
        <f t="shared" si="11"/>
        <v>720</v>
      </c>
      <c r="G71">
        <f t="shared" si="12"/>
        <v>437</v>
      </c>
      <c r="H71" s="154"/>
      <c r="I71">
        <f>BRPL_EOD!AO71+BRPL_EOD!AP71</f>
        <v>255</v>
      </c>
      <c r="J71">
        <f>BYPL_EOD!AO71+BYPL_EOD!AP71</f>
        <v>50</v>
      </c>
      <c r="K71">
        <f>MES_EOD!AO71+MES_EOD!AP71</f>
        <v>8</v>
      </c>
      <c r="L71">
        <f>NDMC_EOD!AO71+NDMC_EOD!AP71</f>
        <v>24</v>
      </c>
      <c r="M71">
        <f>TPDDL_EOD!AO71+TPDDL_EOD!AP71</f>
        <v>100</v>
      </c>
      <c r="N71">
        <f t="shared" si="7"/>
        <v>437</v>
      </c>
      <c r="O71" s="154">
        <f t="shared" si="8"/>
        <v>0</v>
      </c>
      <c r="P71">
        <v>255</v>
      </c>
      <c r="Q71">
        <v>50</v>
      </c>
      <c r="R71">
        <v>8</v>
      </c>
      <c r="S71">
        <v>24</v>
      </c>
      <c r="T71">
        <v>100</v>
      </c>
      <c r="U71" s="156">
        <f t="shared" si="9"/>
        <v>437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900</v>
      </c>
      <c r="C72">
        <f>BAWANA!G72</f>
        <v>0</v>
      </c>
      <c r="D72">
        <f>BAWANA!AP72</f>
        <v>428</v>
      </c>
      <c r="E72">
        <f>BAWANA!AQ72</f>
        <v>0</v>
      </c>
      <c r="F72">
        <f t="shared" si="11"/>
        <v>720</v>
      </c>
      <c r="G72">
        <f t="shared" si="12"/>
        <v>428</v>
      </c>
      <c r="H72" s="154"/>
      <c r="I72">
        <f>BRPL_EOD!AO72+BRPL_EOD!AP72</f>
        <v>246</v>
      </c>
      <c r="J72">
        <f>BYPL_EOD!AO72+BYPL_EOD!AP72</f>
        <v>50</v>
      </c>
      <c r="K72">
        <f>MES_EOD!AO72+MES_EOD!AP72</f>
        <v>8</v>
      </c>
      <c r="L72">
        <f>NDMC_EOD!AO72+NDMC_EOD!AP72</f>
        <v>24</v>
      </c>
      <c r="M72">
        <f>TPDDL_EOD!AO72+TPDDL_EOD!AP72</f>
        <v>100</v>
      </c>
      <c r="N72">
        <f t="shared" si="7"/>
        <v>428</v>
      </c>
      <c r="O72" s="154">
        <f t="shared" si="8"/>
        <v>0</v>
      </c>
      <c r="P72">
        <v>246</v>
      </c>
      <c r="Q72">
        <v>50</v>
      </c>
      <c r="R72">
        <v>8</v>
      </c>
      <c r="S72">
        <v>24</v>
      </c>
      <c r="T72">
        <v>100</v>
      </c>
      <c r="U72" s="156">
        <f t="shared" si="9"/>
        <v>428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900</v>
      </c>
      <c r="C73">
        <f>BAWANA!G73</f>
        <v>0</v>
      </c>
      <c r="D73">
        <f>BAWANA!AP73</f>
        <v>422</v>
      </c>
      <c r="E73">
        <f>BAWANA!AQ73</f>
        <v>0</v>
      </c>
      <c r="F73">
        <f t="shared" si="11"/>
        <v>720</v>
      </c>
      <c r="G73">
        <f t="shared" si="12"/>
        <v>422</v>
      </c>
      <c r="H73" s="154"/>
      <c r="I73">
        <f>BRPL_EOD!AO73+BRPL_EOD!AP73</f>
        <v>235</v>
      </c>
      <c r="J73">
        <f>BYPL_EOD!AO73+BYPL_EOD!AP73</f>
        <v>50</v>
      </c>
      <c r="K73">
        <f>MES_EOD!AO73+MES_EOD!AP73</f>
        <v>13</v>
      </c>
      <c r="L73">
        <f>NDMC_EOD!AO73+NDMC_EOD!AP73</f>
        <v>24</v>
      </c>
      <c r="M73">
        <f>TPDDL_EOD!AO73+TPDDL_EOD!AP73</f>
        <v>100</v>
      </c>
      <c r="N73">
        <f t="shared" si="7"/>
        <v>422</v>
      </c>
      <c r="O73" s="154">
        <f t="shared" si="8"/>
        <v>0</v>
      </c>
      <c r="P73">
        <v>235</v>
      </c>
      <c r="Q73">
        <v>50</v>
      </c>
      <c r="R73">
        <v>13</v>
      </c>
      <c r="S73">
        <v>24</v>
      </c>
      <c r="T73">
        <v>100</v>
      </c>
      <c r="U73" s="156">
        <f t="shared" si="9"/>
        <v>422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900</v>
      </c>
      <c r="C74">
        <f>BAWANA!G74</f>
        <v>0</v>
      </c>
      <c r="D74">
        <f>BAWANA!AP74</f>
        <v>379</v>
      </c>
      <c r="E74">
        <f>BAWANA!AQ74</f>
        <v>0</v>
      </c>
      <c r="F74">
        <f t="shared" si="11"/>
        <v>720</v>
      </c>
      <c r="G74">
        <f t="shared" si="12"/>
        <v>379</v>
      </c>
      <c r="H74" s="154"/>
      <c r="I74">
        <f>BRPL_EOD!AO74+BRPL_EOD!AP74</f>
        <v>198</v>
      </c>
      <c r="J74">
        <f>BYPL_EOD!AO74+BYPL_EOD!AP74</f>
        <v>50</v>
      </c>
      <c r="K74">
        <f>MES_EOD!AO74+MES_EOD!AP74</f>
        <v>7</v>
      </c>
      <c r="L74">
        <f>NDMC_EOD!AO74+NDMC_EOD!AP74</f>
        <v>24</v>
      </c>
      <c r="M74">
        <f>TPDDL_EOD!AO74+TPDDL_EOD!AP74</f>
        <v>100</v>
      </c>
      <c r="N74">
        <f t="shared" si="7"/>
        <v>379</v>
      </c>
      <c r="O74" s="154">
        <f t="shared" si="8"/>
        <v>0</v>
      </c>
      <c r="P74">
        <v>198</v>
      </c>
      <c r="Q74">
        <v>50</v>
      </c>
      <c r="R74">
        <v>7</v>
      </c>
      <c r="S74">
        <v>24</v>
      </c>
      <c r="T74">
        <v>100</v>
      </c>
      <c r="U74" s="156">
        <f t="shared" si="9"/>
        <v>379</v>
      </c>
      <c r="V74" s="154">
        <f t="shared" si="10"/>
        <v>0</v>
      </c>
      <c r="Y74">
        <f>BAWANA!BA74+BAWANA!BB74</f>
        <v>10.5</v>
      </c>
      <c r="Z74">
        <f>BAWANA!BH74+BAWANA!BI74</f>
        <v>10.5</v>
      </c>
      <c r="AA74">
        <f>BAWANA!AB74+BAWANA!AC74</f>
        <v>10.5</v>
      </c>
      <c r="AB74">
        <f>BAWANA!AI74+BAWANA!AJ74</f>
        <v>10.5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920</v>
      </c>
      <c r="C75">
        <f>BAWANA!G75</f>
        <v>0</v>
      </c>
      <c r="D75">
        <f>BAWANA!AP75</f>
        <v>342.76</v>
      </c>
      <c r="E75">
        <f>BAWANA!AQ75</f>
        <v>0</v>
      </c>
      <c r="F75">
        <f t="shared" si="11"/>
        <v>736</v>
      </c>
      <c r="G75">
        <f t="shared" si="12"/>
        <v>342.76</v>
      </c>
      <c r="H75" s="154"/>
      <c r="I75">
        <f>BRPL_EOD!AO75+BRPL_EOD!AP75</f>
        <v>157</v>
      </c>
      <c r="J75">
        <f>BYPL_EOD!AO75+BYPL_EOD!AP75</f>
        <v>50</v>
      </c>
      <c r="K75">
        <f>MES_EOD!AO75+MES_EOD!AP75</f>
        <v>8</v>
      </c>
      <c r="L75">
        <f>NDMC_EOD!AO75+NDMC_EOD!AP75</f>
        <v>27.76</v>
      </c>
      <c r="M75">
        <f>TPDDL_EOD!AO75+TPDDL_EOD!AP75</f>
        <v>100</v>
      </c>
      <c r="N75">
        <f t="shared" si="7"/>
        <v>342.76</v>
      </c>
      <c r="O75" s="154">
        <f t="shared" si="8"/>
        <v>0</v>
      </c>
      <c r="P75">
        <v>157</v>
      </c>
      <c r="Q75">
        <v>50</v>
      </c>
      <c r="R75">
        <v>8</v>
      </c>
      <c r="S75">
        <v>27.76</v>
      </c>
      <c r="T75">
        <v>100</v>
      </c>
      <c r="U75" s="156">
        <f t="shared" si="9"/>
        <v>342.76</v>
      </c>
      <c r="V75" s="154">
        <f t="shared" si="10"/>
        <v>0</v>
      </c>
      <c r="Y75">
        <f>BAWANA!BA75+BAWANA!BB75</f>
        <v>28.62</v>
      </c>
      <c r="Z75">
        <f>BAWANA!BH75+BAWANA!BI75</f>
        <v>28.62</v>
      </c>
      <c r="AA75">
        <f>BAWANA!AB75+BAWANA!AC75</f>
        <v>28.62</v>
      </c>
      <c r="AB75">
        <f>BAWANA!AI75+BAWANA!AJ75</f>
        <v>28.62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920</v>
      </c>
      <c r="C76">
        <f>BAWANA!G76</f>
        <v>0</v>
      </c>
      <c r="D76">
        <f>BAWANA!AP76</f>
        <v>330.24</v>
      </c>
      <c r="E76">
        <f>BAWANA!AQ76</f>
        <v>0</v>
      </c>
      <c r="F76">
        <f t="shared" si="11"/>
        <v>736</v>
      </c>
      <c r="G76">
        <f t="shared" si="12"/>
        <v>330.24</v>
      </c>
      <c r="H76" s="154"/>
      <c r="I76">
        <f>BRPL_EOD!AO76+BRPL_EOD!AP76</f>
        <v>135</v>
      </c>
      <c r="J76">
        <f>BYPL_EOD!AO76+BYPL_EOD!AP76</f>
        <v>54.41</v>
      </c>
      <c r="K76">
        <f>MES_EOD!AO76+MES_EOD!AP76</f>
        <v>7</v>
      </c>
      <c r="L76">
        <f>NDMC_EOD!AO76+NDMC_EOD!AP76</f>
        <v>33.83</v>
      </c>
      <c r="M76">
        <f>TPDDL_EOD!AO76+TPDDL_EOD!AP76</f>
        <v>100</v>
      </c>
      <c r="N76">
        <f t="shared" si="7"/>
        <v>330.24</v>
      </c>
      <c r="O76" s="154">
        <f t="shared" si="8"/>
        <v>0</v>
      </c>
      <c r="P76">
        <v>135</v>
      </c>
      <c r="Q76">
        <v>54.41</v>
      </c>
      <c r="R76">
        <v>7</v>
      </c>
      <c r="S76">
        <v>33.83</v>
      </c>
      <c r="T76">
        <v>100</v>
      </c>
      <c r="U76" s="156">
        <f t="shared" si="9"/>
        <v>330.24</v>
      </c>
      <c r="V76" s="154">
        <f t="shared" si="10"/>
        <v>0</v>
      </c>
      <c r="Y76">
        <f>BAWANA!BA76+BAWANA!BB76</f>
        <v>34.880000000000003</v>
      </c>
      <c r="Z76">
        <f>BAWANA!BH76+BAWANA!BI76</f>
        <v>34.880000000000003</v>
      </c>
      <c r="AA76">
        <f>BAWANA!AB76+BAWANA!AC76</f>
        <v>34.880000000000003</v>
      </c>
      <c r="AB76">
        <f>BAWANA!AI76+BAWANA!AJ76</f>
        <v>34.880000000000003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920</v>
      </c>
      <c r="C77">
        <f>BAWANA!G77</f>
        <v>0</v>
      </c>
      <c r="D77">
        <f>BAWANA!AP77</f>
        <v>332.46000000000004</v>
      </c>
      <c r="E77">
        <f>BAWANA!AQ77</f>
        <v>0</v>
      </c>
      <c r="F77">
        <f t="shared" si="11"/>
        <v>736</v>
      </c>
      <c r="G77">
        <f t="shared" si="12"/>
        <v>332.46000000000004</v>
      </c>
      <c r="H77" s="154"/>
      <c r="I77">
        <f>BRPL_EOD!AO77+BRPL_EOD!AP77</f>
        <v>139</v>
      </c>
      <c r="J77">
        <f>BYPL_EOD!AO77+BYPL_EOD!AP77</f>
        <v>52.69</v>
      </c>
      <c r="K77">
        <f>MES_EOD!AO77+MES_EOD!AP77</f>
        <v>8</v>
      </c>
      <c r="L77">
        <f>NDMC_EOD!AO77+NDMC_EOD!AP77</f>
        <v>32.76</v>
      </c>
      <c r="M77">
        <f>TPDDL_EOD!AO77+TPDDL_EOD!AP77</f>
        <v>100</v>
      </c>
      <c r="N77">
        <f t="shared" si="7"/>
        <v>332.45</v>
      </c>
      <c r="O77" s="154">
        <f t="shared" si="8"/>
        <v>1.0000000000047748E-2</v>
      </c>
      <c r="P77">
        <v>139.00418107986167</v>
      </c>
      <c r="Q77">
        <v>52.691584899984967</v>
      </c>
      <c r="R77">
        <v>8.0002406376898794</v>
      </c>
      <c r="S77">
        <v>32.760985411340052</v>
      </c>
      <c r="T77">
        <v>100.00300797112349</v>
      </c>
      <c r="U77" s="156">
        <f t="shared" si="9"/>
        <v>332.46000000000004</v>
      </c>
      <c r="V77" s="154">
        <f t="shared" si="10"/>
        <v>0</v>
      </c>
      <c r="Y77">
        <f>BAWANA!BA77+BAWANA!BB77</f>
        <v>33.770000000000003</v>
      </c>
      <c r="Z77">
        <f>BAWANA!BH77+BAWANA!BI77</f>
        <v>33.770000000000003</v>
      </c>
      <c r="AA77">
        <f>BAWANA!AB77+BAWANA!AC77</f>
        <v>33.770000000000003</v>
      </c>
      <c r="AB77">
        <f>BAWANA!AI77+BAWANA!AJ77</f>
        <v>33.770000000000003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920</v>
      </c>
      <c r="C78">
        <f>BAWANA!G78</f>
        <v>0</v>
      </c>
      <c r="D78">
        <f>BAWANA!AP78</f>
        <v>330.68000000000006</v>
      </c>
      <c r="E78">
        <f>BAWANA!AQ78</f>
        <v>0</v>
      </c>
      <c r="F78">
        <f t="shared" si="11"/>
        <v>736</v>
      </c>
      <c r="G78">
        <f t="shared" si="12"/>
        <v>330.68000000000006</v>
      </c>
      <c r="H78" s="154"/>
      <c r="I78">
        <f>BRPL_EOD!AO78+BRPL_EOD!AP78</f>
        <v>135</v>
      </c>
      <c r="J78">
        <f>BYPL_EOD!AO78+BYPL_EOD!AP78</f>
        <v>54.07</v>
      </c>
      <c r="K78">
        <f>MES_EOD!AO78+MES_EOD!AP78</f>
        <v>8</v>
      </c>
      <c r="L78">
        <f>NDMC_EOD!AO78+NDMC_EOD!AP78</f>
        <v>33.619999999999997</v>
      </c>
      <c r="M78">
        <f>TPDDL_EOD!AO78+TPDDL_EOD!AP78</f>
        <v>100</v>
      </c>
      <c r="N78">
        <f t="shared" si="7"/>
        <v>330.69</v>
      </c>
      <c r="O78" s="154">
        <f t="shared" si="8"/>
        <v>-9.9999999999340616E-3</v>
      </c>
      <c r="P78">
        <v>134.9959176267804</v>
      </c>
      <c r="Q78">
        <v>54.068364933926041</v>
      </c>
      <c r="R78">
        <v>7.999758081586986</v>
      </c>
      <c r="S78">
        <v>33.618983337869309</v>
      </c>
      <c r="T78">
        <v>99.996976019837334</v>
      </c>
      <c r="U78" s="156">
        <f t="shared" si="9"/>
        <v>330.68000000000006</v>
      </c>
      <c r="V78" s="154">
        <f t="shared" si="10"/>
        <v>0</v>
      </c>
      <c r="Y78">
        <f>BAWANA!BA78+BAWANA!BB78</f>
        <v>34.659999999999997</v>
      </c>
      <c r="Z78">
        <f>BAWANA!BH78+BAWANA!BI78</f>
        <v>34.659999999999997</v>
      </c>
      <c r="AA78">
        <f>BAWANA!AB78+BAWANA!AC78</f>
        <v>34.659999999999997</v>
      </c>
      <c r="AB78">
        <f>BAWANA!AI78+BAWANA!AJ78</f>
        <v>34.659999999999997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920</v>
      </c>
      <c r="C79">
        <f>BAWANA!G79</f>
        <v>0</v>
      </c>
      <c r="D79">
        <f>BAWANA!AP79</f>
        <v>333.34000000000003</v>
      </c>
      <c r="E79">
        <f>BAWANA!AQ79</f>
        <v>0</v>
      </c>
      <c r="F79">
        <f t="shared" si="11"/>
        <v>736</v>
      </c>
      <c r="G79">
        <f t="shared" si="12"/>
        <v>333.34000000000003</v>
      </c>
      <c r="H79" s="154"/>
      <c r="I79">
        <f>BRPL_EOD!AO79+BRPL_EOD!AP79</f>
        <v>137</v>
      </c>
      <c r="J79">
        <f>BYPL_EOD!AO79+BYPL_EOD!AP79</f>
        <v>52</v>
      </c>
      <c r="K79">
        <f>MES_EOD!AO79+MES_EOD!AP79</f>
        <v>12</v>
      </c>
      <c r="L79">
        <f>NDMC_EOD!AO79+NDMC_EOD!AP79</f>
        <v>32.33</v>
      </c>
      <c r="M79">
        <f>TPDDL_EOD!AO79+TPDDL_EOD!AP79</f>
        <v>100</v>
      </c>
      <c r="N79">
        <f t="shared" si="7"/>
        <v>333.33</v>
      </c>
      <c r="O79" s="154">
        <f t="shared" si="8"/>
        <v>1.0000000000047748E-2</v>
      </c>
      <c r="P79">
        <v>137.00411004110043</v>
      </c>
      <c r="Q79">
        <v>52.001560015600163</v>
      </c>
      <c r="R79">
        <v>12.000360003600038</v>
      </c>
      <c r="S79">
        <v>32.3309699096991</v>
      </c>
      <c r="T79">
        <v>100.00300003000031</v>
      </c>
      <c r="U79" s="156">
        <f t="shared" si="9"/>
        <v>333.34000000000003</v>
      </c>
      <c r="V79" s="154">
        <f t="shared" si="10"/>
        <v>0</v>
      </c>
      <c r="Y79">
        <f>BAWANA!BA79+BAWANA!BB79</f>
        <v>33.33</v>
      </c>
      <c r="Z79">
        <f>BAWANA!BH79+BAWANA!BI79</f>
        <v>33.33</v>
      </c>
      <c r="AA79">
        <f>BAWANA!AB79+BAWANA!AC79</f>
        <v>33.33</v>
      </c>
      <c r="AB79">
        <f>BAWANA!AI79+BAWANA!AJ79</f>
        <v>33.33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920</v>
      </c>
      <c r="C80">
        <f>BAWANA!G80</f>
        <v>0</v>
      </c>
      <c r="D80">
        <f>BAWANA!AP80</f>
        <v>325.72000000000003</v>
      </c>
      <c r="E80">
        <f>BAWANA!AQ80</f>
        <v>0</v>
      </c>
      <c r="F80">
        <f t="shared" si="11"/>
        <v>736</v>
      </c>
      <c r="G80">
        <f t="shared" si="12"/>
        <v>325.72000000000003</v>
      </c>
      <c r="H80" s="154"/>
      <c r="I80">
        <f>BRPL_EOD!AO80+BRPL_EOD!AP80</f>
        <v>125</v>
      </c>
      <c r="J80">
        <f>BYPL_EOD!AO80+BYPL_EOD!AP80</f>
        <v>57.94</v>
      </c>
      <c r="K80">
        <f>MES_EOD!AO80+MES_EOD!AP80</f>
        <v>6.76</v>
      </c>
      <c r="L80">
        <f>NDMC_EOD!AO80+NDMC_EOD!AP80</f>
        <v>36.03</v>
      </c>
      <c r="M80">
        <f>TPDDL_EOD!AO80+TPDDL_EOD!AP80</f>
        <v>100</v>
      </c>
      <c r="N80">
        <f t="shared" si="7"/>
        <v>325.73</v>
      </c>
      <c r="O80" s="154">
        <f t="shared" si="8"/>
        <v>-9.9999999999909051E-3</v>
      </c>
      <c r="P80">
        <v>124.99616246584596</v>
      </c>
      <c r="Q80">
        <v>57.938221226168913</v>
      </c>
      <c r="R80">
        <v>6.7597924661529492</v>
      </c>
      <c r="S80">
        <v>36.028893869155439</v>
      </c>
      <c r="T80">
        <v>99.996929972676753</v>
      </c>
      <c r="U80" s="156">
        <f t="shared" si="9"/>
        <v>325.72000000000003</v>
      </c>
      <c r="V80" s="154">
        <f t="shared" si="10"/>
        <v>0</v>
      </c>
      <c r="Y80">
        <f>BAWANA!BA80+BAWANA!BB80</f>
        <v>37.14</v>
      </c>
      <c r="Z80">
        <f>BAWANA!BH80+BAWANA!BI80</f>
        <v>37.14</v>
      </c>
      <c r="AA80">
        <f>BAWANA!AB80+BAWANA!AC80</f>
        <v>37.14</v>
      </c>
      <c r="AB80">
        <f>BAWANA!AI80+BAWANA!AJ80</f>
        <v>37.14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920</v>
      </c>
      <c r="C81">
        <f>BAWANA!G81</f>
        <v>0</v>
      </c>
      <c r="D81">
        <f>BAWANA!AP81</f>
        <v>352</v>
      </c>
      <c r="E81">
        <f>BAWANA!AQ81</f>
        <v>0</v>
      </c>
      <c r="F81">
        <f t="shared" si="11"/>
        <v>736</v>
      </c>
      <c r="G81">
        <f t="shared" si="12"/>
        <v>352</v>
      </c>
      <c r="H81" s="154"/>
      <c r="I81">
        <f>BRPL_EOD!AO81+BRPL_EOD!AP81</f>
        <v>169</v>
      </c>
      <c r="J81">
        <f>BYPL_EOD!AO81+BYPL_EOD!AP81</f>
        <v>50</v>
      </c>
      <c r="K81">
        <f>MES_EOD!AO81+MES_EOD!AP81</f>
        <v>9</v>
      </c>
      <c r="L81">
        <f>NDMC_EOD!AO81+NDMC_EOD!AP81</f>
        <v>24</v>
      </c>
      <c r="M81">
        <f>TPDDL_EOD!AO81+TPDDL_EOD!AP81</f>
        <v>100</v>
      </c>
      <c r="N81">
        <f t="shared" si="7"/>
        <v>352</v>
      </c>
      <c r="O81" s="154">
        <f t="shared" si="8"/>
        <v>0</v>
      </c>
      <c r="P81">
        <v>169</v>
      </c>
      <c r="Q81">
        <v>50</v>
      </c>
      <c r="R81">
        <v>9</v>
      </c>
      <c r="S81">
        <v>24</v>
      </c>
      <c r="T81">
        <v>100</v>
      </c>
      <c r="U81" s="156">
        <f t="shared" si="9"/>
        <v>352</v>
      </c>
      <c r="V81" s="154">
        <f t="shared" si="10"/>
        <v>0</v>
      </c>
      <c r="Y81">
        <f>BAWANA!BA81+BAWANA!BB81</f>
        <v>24</v>
      </c>
      <c r="Z81">
        <f>BAWANA!BH81+BAWANA!BI81</f>
        <v>24</v>
      </c>
      <c r="AA81">
        <f>BAWANA!AB81+BAWANA!AC81</f>
        <v>24</v>
      </c>
      <c r="AB81">
        <f>BAWANA!AI81+BAWANA!AJ81</f>
        <v>24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920</v>
      </c>
      <c r="C82">
        <f>BAWANA!G82</f>
        <v>0</v>
      </c>
      <c r="D82">
        <f>BAWANA!AP82</f>
        <v>351</v>
      </c>
      <c r="E82">
        <f>BAWANA!AQ82</f>
        <v>0</v>
      </c>
      <c r="F82">
        <f t="shared" si="11"/>
        <v>736</v>
      </c>
      <c r="G82">
        <f t="shared" si="12"/>
        <v>351</v>
      </c>
      <c r="H82" s="154"/>
      <c r="I82">
        <f>BRPL_EOD!AO82+BRPL_EOD!AP82</f>
        <v>168</v>
      </c>
      <c r="J82">
        <f>BYPL_EOD!AO82+BYPL_EOD!AP82</f>
        <v>50</v>
      </c>
      <c r="K82">
        <f>MES_EOD!AO82+MES_EOD!AP82</f>
        <v>9</v>
      </c>
      <c r="L82">
        <f>NDMC_EOD!AO82+NDMC_EOD!AP82</f>
        <v>24</v>
      </c>
      <c r="M82">
        <f>TPDDL_EOD!AO82+TPDDL_EOD!AP82</f>
        <v>100</v>
      </c>
      <c r="N82">
        <f t="shared" si="7"/>
        <v>351</v>
      </c>
      <c r="O82" s="154">
        <f t="shared" si="8"/>
        <v>0</v>
      </c>
      <c r="P82">
        <v>168</v>
      </c>
      <c r="Q82">
        <v>50</v>
      </c>
      <c r="R82">
        <v>9</v>
      </c>
      <c r="S82">
        <v>24</v>
      </c>
      <c r="T82">
        <v>100</v>
      </c>
      <c r="U82" s="156">
        <f t="shared" si="9"/>
        <v>351</v>
      </c>
      <c r="V82" s="154">
        <f t="shared" si="10"/>
        <v>0</v>
      </c>
      <c r="Y82">
        <f>BAWANA!BA82+BAWANA!BB82</f>
        <v>24.5</v>
      </c>
      <c r="Z82">
        <f>BAWANA!BH82+BAWANA!BI82</f>
        <v>24.5</v>
      </c>
      <c r="AA82">
        <f>BAWANA!AB82+BAWANA!AC82</f>
        <v>24.5</v>
      </c>
      <c r="AB82">
        <f>BAWANA!AI82+BAWANA!AJ82</f>
        <v>24.5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920</v>
      </c>
      <c r="C83">
        <f>BAWANA!G83</f>
        <v>0</v>
      </c>
      <c r="D83">
        <f>BAWANA!AP83</f>
        <v>408</v>
      </c>
      <c r="E83">
        <f>BAWANA!AQ83</f>
        <v>0</v>
      </c>
      <c r="F83">
        <f t="shared" si="11"/>
        <v>736</v>
      </c>
      <c r="G83">
        <f t="shared" si="12"/>
        <v>408</v>
      </c>
      <c r="H83" s="154"/>
      <c r="I83">
        <f>BRPL_EOD!AO83+BRPL_EOD!AP83</f>
        <v>180</v>
      </c>
      <c r="J83">
        <f>BYPL_EOD!AO83+BYPL_EOD!AP83</f>
        <v>80</v>
      </c>
      <c r="K83">
        <f>MES_EOD!AO83+MES_EOD!AP83</f>
        <v>9</v>
      </c>
      <c r="L83">
        <f>NDMC_EOD!AO83+NDMC_EOD!AP83</f>
        <v>39</v>
      </c>
      <c r="M83">
        <f>TPDDL_EOD!AO83+TPDDL_EOD!AP83</f>
        <v>100</v>
      </c>
      <c r="N83">
        <f t="shared" si="7"/>
        <v>408</v>
      </c>
      <c r="O83" s="154">
        <f t="shared" si="8"/>
        <v>0</v>
      </c>
      <c r="P83">
        <v>180</v>
      </c>
      <c r="Q83">
        <v>80</v>
      </c>
      <c r="R83">
        <v>9</v>
      </c>
      <c r="S83">
        <v>39</v>
      </c>
      <c r="T83">
        <v>100</v>
      </c>
      <c r="U83" s="156">
        <f t="shared" si="9"/>
        <v>408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920</v>
      </c>
      <c r="C84">
        <f>BAWANA!G84</f>
        <v>0</v>
      </c>
      <c r="D84">
        <f>BAWANA!AP84</f>
        <v>432</v>
      </c>
      <c r="E84">
        <f>BAWANA!AQ84</f>
        <v>0</v>
      </c>
      <c r="F84">
        <f t="shared" si="11"/>
        <v>736</v>
      </c>
      <c r="G84">
        <f t="shared" si="12"/>
        <v>432</v>
      </c>
      <c r="H84" s="154"/>
      <c r="I84">
        <f>BRPL_EOD!AO84+BRPL_EOD!AP84</f>
        <v>204</v>
      </c>
      <c r="J84">
        <f>BYPL_EOD!AO84+BYPL_EOD!AP84</f>
        <v>80</v>
      </c>
      <c r="K84">
        <f>MES_EOD!AO84+MES_EOD!AP84</f>
        <v>9</v>
      </c>
      <c r="L84">
        <f>NDMC_EOD!AO84+NDMC_EOD!AP84</f>
        <v>39</v>
      </c>
      <c r="M84">
        <f>TPDDL_EOD!AO84+TPDDL_EOD!AP84</f>
        <v>100</v>
      </c>
      <c r="N84">
        <f t="shared" si="7"/>
        <v>432</v>
      </c>
      <c r="O84" s="154">
        <f t="shared" si="8"/>
        <v>0</v>
      </c>
      <c r="P84">
        <v>204</v>
      </c>
      <c r="Q84">
        <v>80</v>
      </c>
      <c r="R84">
        <v>9</v>
      </c>
      <c r="S84">
        <v>39</v>
      </c>
      <c r="T84">
        <v>100</v>
      </c>
      <c r="U84" s="156">
        <f t="shared" si="9"/>
        <v>432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920</v>
      </c>
      <c r="C85">
        <f>BAWANA!G85</f>
        <v>0</v>
      </c>
      <c r="D85">
        <f>BAWANA!AP85</f>
        <v>467.94</v>
      </c>
      <c r="E85">
        <f>BAWANA!AQ85</f>
        <v>0</v>
      </c>
      <c r="F85">
        <f t="shared" si="11"/>
        <v>736</v>
      </c>
      <c r="G85">
        <f t="shared" si="12"/>
        <v>467.94</v>
      </c>
      <c r="H85" s="154"/>
      <c r="I85">
        <f>BRPL_EOD!AO85+BRPL_EOD!AP85</f>
        <v>235.94</v>
      </c>
      <c r="J85">
        <f>BYPL_EOD!AO85+BYPL_EOD!AP85</f>
        <v>80</v>
      </c>
      <c r="K85">
        <f>MES_EOD!AO85+MES_EOD!AP85</f>
        <v>13</v>
      </c>
      <c r="L85">
        <f>NDMC_EOD!AO85+NDMC_EOD!AP85</f>
        <v>39</v>
      </c>
      <c r="M85">
        <f>TPDDL_EOD!AO85+TPDDL_EOD!AP85</f>
        <v>100</v>
      </c>
      <c r="N85">
        <f t="shared" si="7"/>
        <v>467.94</v>
      </c>
      <c r="O85" s="154">
        <f t="shared" si="8"/>
        <v>0</v>
      </c>
      <c r="P85">
        <v>235.94</v>
      </c>
      <c r="Q85">
        <v>80</v>
      </c>
      <c r="R85">
        <v>13</v>
      </c>
      <c r="S85">
        <v>39</v>
      </c>
      <c r="T85">
        <v>100</v>
      </c>
      <c r="U85" s="156">
        <f t="shared" si="9"/>
        <v>467.94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920</v>
      </c>
      <c r="C86">
        <f>BAWANA!G86</f>
        <v>0</v>
      </c>
      <c r="D86">
        <f>BAWANA!AP86</f>
        <v>416</v>
      </c>
      <c r="E86">
        <f>BAWANA!AQ86</f>
        <v>0</v>
      </c>
      <c r="F86">
        <f t="shared" si="11"/>
        <v>736</v>
      </c>
      <c r="G86">
        <f t="shared" si="12"/>
        <v>416</v>
      </c>
      <c r="H86" s="154"/>
      <c r="I86">
        <f>BRPL_EOD!AO86+BRPL_EOD!AP86</f>
        <v>190</v>
      </c>
      <c r="J86">
        <f>BYPL_EOD!AO86+BYPL_EOD!AP86</f>
        <v>80</v>
      </c>
      <c r="K86">
        <f>MES_EOD!AO86+MES_EOD!AP86</f>
        <v>7</v>
      </c>
      <c r="L86">
        <f>NDMC_EOD!AO86+NDMC_EOD!AP86</f>
        <v>39</v>
      </c>
      <c r="M86">
        <f>TPDDL_EOD!AO86+TPDDL_EOD!AP86</f>
        <v>100</v>
      </c>
      <c r="N86">
        <f t="shared" si="7"/>
        <v>416</v>
      </c>
      <c r="O86" s="154">
        <f t="shared" si="8"/>
        <v>0</v>
      </c>
      <c r="P86">
        <v>190</v>
      </c>
      <c r="Q86">
        <v>80</v>
      </c>
      <c r="R86">
        <v>7</v>
      </c>
      <c r="S86">
        <v>39</v>
      </c>
      <c r="T86">
        <v>100</v>
      </c>
      <c r="U86" s="156">
        <f t="shared" si="9"/>
        <v>416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920</v>
      </c>
      <c r="C87">
        <f>BAWANA!G87</f>
        <v>0</v>
      </c>
      <c r="D87">
        <f>BAWANA!AP87</f>
        <v>408</v>
      </c>
      <c r="E87">
        <f>BAWANA!AQ87</f>
        <v>0</v>
      </c>
      <c r="F87">
        <f t="shared" si="11"/>
        <v>736</v>
      </c>
      <c r="G87">
        <f t="shared" si="12"/>
        <v>408</v>
      </c>
      <c r="H87" s="154"/>
      <c r="I87">
        <f>BRPL_EOD!AO87+BRPL_EOD!AP87</f>
        <v>180</v>
      </c>
      <c r="J87">
        <f>BYPL_EOD!AO87+BYPL_EOD!AP87</f>
        <v>80</v>
      </c>
      <c r="K87">
        <f>MES_EOD!AO87+MES_EOD!AP87</f>
        <v>9</v>
      </c>
      <c r="L87">
        <f>NDMC_EOD!AO87+NDMC_EOD!AP87</f>
        <v>39</v>
      </c>
      <c r="M87">
        <f>TPDDL_EOD!AO87+TPDDL_EOD!AP87</f>
        <v>100</v>
      </c>
      <c r="N87">
        <f t="shared" si="7"/>
        <v>408</v>
      </c>
      <c r="O87" s="154">
        <f t="shared" si="8"/>
        <v>0</v>
      </c>
      <c r="P87">
        <v>180</v>
      </c>
      <c r="Q87">
        <v>80</v>
      </c>
      <c r="R87">
        <v>9</v>
      </c>
      <c r="S87">
        <v>39</v>
      </c>
      <c r="T87">
        <v>100</v>
      </c>
      <c r="U87" s="156">
        <f t="shared" si="9"/>
        <v>408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920</v>
      </c>
      <c r="C88">
        <f>BAWANA!G88</f>
        <v>0</v>
      </c>
      <c r="D88">
        <f>BAWANA!AP88</f>
        <v>408</v>
      </c>
      <c r="E88">
        <f>BAWANA!AQ88</f>
        <v>0</v>
      </c>
      <c r="F88">
        <f t="shared" si="11"/>
        <v>736</v>
      </c>
      <c r="G88">
        <f t="shared" si="12"/>
        <v>408</v>
      </c>
      <c r="H88" s="154"/>
      <c r="I88">
        <f>BRPL_EOD!AO88+BRPL_EOD!AP88</f>
        <v>180</v>
      </c>
      <c r="J88">
        <f>BYPL_EOD!AO88+BYPL_EOD!AP88</f>
        <v>80</v>
      </c>
      <c r="K88">
        <f>MES_EOD!AO88+MES_EOD!AP88</f>
        <v>9</v>
      </c>
      <c r="L88">
        <f>NDMC_EOD!AO88+NDMC_EOD!AP88</f>
        <v>39</v>
      </c>
      <c r="M88">
        <f>TPDDL_EOD!AO88+TPDDL_EOD!AP88</f>
        <v>100</v>
      </c>
      <c r="N88">
        <f t="shared" si="7"/>
        <v>408</v>
      </c>
      <c r="O88" s="154">
        <f t="shared" si="8"/>
        <v>0</v>
      </c>
      <c r="P88">
        <v>180</v>
      </c>
      <c r="Q88">
        <v>80</v>
      </c>
      <c r="R88">
        <v>9</v>
      </c>
      <c r="S88">
        <v>39</v>
      </c>
      <c r="T88">
        <v>100</v>
      </c>
      <c r="U88" s="156">
        <f t="shared" si="9"/>
        <v>408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920</v>
      </c>
      <c r="C89">
        <f>BAWANA!G89</f>
        <v>0</v>
      </c>
      <c r="D89">
        <f>BAWANA!AP89</f>
        <v>417.18</v>
      </c>
      <c r="E89">
        <f>BAWANA!AQ89</f>
        <v>0</v>
      </c>
      <c r="F89">
        <f t="shared" si="11"/>
        <v>736</v>
      </c>
      <c r="G89">
        <f t="shared" si="12"/>
        <v>417.18</v>
      </c>
      <c r="H89" s="154"/>
      <c r="I89">
        <f>BRPL_EOD!AO89+BRPL_EOD!AP89</f>
        <v>188.18</v>
      </c>
      <c r="J89">
        <f>BYPL_EOD!AO89+BYPL_EOD!AP89</f>
        <v>80</v>
      </c>
      <c r="K89">
        <f>MES_EOD!AO89+MES_EOD!AP89</f>
        <v>10</v>
      </c>
      <c r="L89">
        <f>NDMC_EOD!AO89+NDMC_EOD!AP89</f>
        <v>39</v>
      </c>
      <c r="M89">
        <f>TPDDL_EOD!AO89+TPDDL_EOD!AP89</f>
        <v>100</v>
      </c>
      <c r="N89">
        <f t="shared" si="7"/>
        <v>417.18</v>
      </c>
      <c r="O89" s="154">
        <f t="shared" si="8"/>
        <v>0</v>
      </c>
      <c r="P89">
        <v>188.18</v>
      </c>
      <c r="Q89">
        <v>80</v>
      </c>
      <c r="R89">
        <v>10</v>
      </c>
      <c r="S89">
        <v>39</v>
      </c>
      <c r="T89">
        <v>100</v>
      </c>
      <c r="U89" s="156">
        <f t="shared" si="9"/>
        <v>417.18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920</v>
      </c>
      <c r="C90">
        <f>BAWANA!G90</f>
        <v>0</v>
      </c>
      <c r="D90">
        <f>BAWANA!AP90</f>
        <v>487.33</v>
      </c>
      <c r="E90">
        <f>BAWANA!AQ90</f>
        <v>0</v>
      </c>
      <c r="F90">
        <f t="shared" si="11"/>
        <v>736</v>
      </c>
      <c r="G90">
        <f t="shared" si="12"/>
        <v>487.33</v>
      </c>
      <c r="H90" s="154"/>
      <c r="I90">
        <f>BRPL_EOD!AO90+BRPL_EOD!AP90</f>
        <v>258.33</v>
      </c>
      <c r="J90">
        <f>BYPL_EOD!AO90+BYPL_EOD!AP90</f>
        <v>80</v>
      </c>
      <c r="K90">
        <f>MES_EOD!AO90+MES_EOD!AP90</f>
        <v>10</v>
      </c>
      <c r="L90">
        <f>NDMC_EOD!AO90+NDMC_EOD!AP90</f>
        <v>39</v>
      </c>
      <c r="M90">
        <f>TPDDL_EOD!AO90+TPDDL_EOD!AP90</f>
        <v>100</v>
      </c>
      <c r="N90">
        <f t="shared" si="7"/>
        <v>487.33</v>
      </c>
      <c r="O90" s="154">
        <f t="shared" si="8"/>
        <v>0</v>
      </c>
      <c r="P90">
        <v>258.33</v>
      </c>
      <c r="Q90">
        <v>80</v>
      </c>
      <c r="R90">
        <v>10</v>
      </c>
      <c r="S90">
        <v>39</v>
      </c>
      <c r="T90">
        <v>100</v>
      </c>
      <c r="U90" s="156">
        <f t="shared" si="9"/>
        <v>487.33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920</v>
      </c>
      <c r="C91">
        <f>BAWANA!G91</f>
        <v>0</v>
      </c>
      <c r="D91">
        <f>BAWANA!AP91</f>
        <v>413</v>
      </c>
      <c r="E91">
        <f>BAWANA!AQ91</f>
        <v>0</v>
      </c>
      <c r="F91">
        <f t="shared" si="11"/>
        <v>736</v>
      </c>
      <c r="G91">
        <f t="shared" si="12"/>
        <v>413</v>
      </c>
      <c r="H91" s="154"/>
      <c r="I91">
        <f>BRPL_EOD!AO91+BRPL_EOD!AP91</f>
        <v>180</v>
      </c>
      <c r="J91">
        <f>BYPL_EOD!AO91+BYPL_EOD!AP91</f>
        <v>80</v>
      </c>
      <c r="K91">
        <f>MES_EOD!AO91+MES_EOD!AP91</f>
        <v>14</v>
      </c>
      <c r="L91">
        <f>NDMC_EOD!AO91+NDMC_EOD!AP91</f>
        <v>39</v>
      </c>
      <c r="M91">
        <f>TPDDL_EOD!AO91+TPDDL_EOD!AP91</f>
        <v>100</v>
      </c>
      <c r="N91">
        <f t="shared" si="7"/>
        <v>413</v>
      </c>
      <c r="O91" s="154">
        <f t="shared" si="8"/>
        <v>0</v>
      </c>
      <c r="P91">
        <v>180</v>
      </c>
      <c r="Q91">
        <v>80</v>
      </c>
      <c r="R91">
        <v>14</v>
      </c>
      <c r="S91">
        <v>39</v>
      </c>
      <c r="T91">
        <v>100</v>
      </c>
      <c r="U91" s="156">
        <f t="shared" si="9"/>
        <v>413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920</v>
      </c>
      <c r="C92">
        <f>BAWANA!G92</f>
        <v>0</v>
      </c>
      <c r="D92">
        <f>BAWANA!AP92</f>
        <v>445.04</v>
      </c>
      <c r="E92">
        <f>BAWANA!AQ92</f>
        <v>0</v>
      </c>
      <c r="F92">
        <f t="shared" si="11"/>
        <v>736</v>
      </c>
      <c r="G92">
        <f t="shared" si="12"/>
        <v>445.04</v>
      </c>
      <c r="H92" s="154"/>
      <c r="I92">
        <f>BRPL_EOD!AO92+BRPL_EOD!AP92</f>
        <v>218.53</v>
      </c>
      <c r="J92">
        <f>BYPL_EOD!AO92+BYPL_EOD!AP92</f>
        <v>80</v>
      </c>
      <c r="K92">
        <f>MES_EOD!AO92+MES_EOD!AP92</f>
        <v>7.51</v>
      </c>
      <c r="L92">
        <f>NDMC_EOD!AO92+NDMC_EOD!AP92</f>
        <v>39</v>
      </c>
      <c r="M92">
        <f>TPDDL_EOD!AO92+TPDDL_EOD!AP92</f>
        <v>100</v>
      </c>
      <c r="N92">
        <f t="shared" si="7"/>
        <v>445.03999999999996</v>
      </c>
      <c r="O92" s="154">
        <f t="shared" si="8"/>
        <v>0</v>
      </c>
      <c r="P92">
        <v>218.53000000000003</v>
      </c>
      <c r="Q92">
        <v>80.000000000000014</v>
      </c>
      <c r="R92">
        <v>7.5100000000000007</v>
      </c>
      <c r="S92">
        <v>39.000000000000007</v>
      </c>
      <c r="T92">
        <v>100.00000000000001</v>
      </c>
      <c r="U92" s="156">
        <f t="shared" si="9"/>
        <v>445.04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920</v>
      </c>
      <c r="C93">
        <f>BAWANA!G93</f>
        <v>0</v>
      </c>
      <c r="D93">
        <f>BAWANA!AP93</f>
        <v>399</v>
      </c>
      <c r="E93">
        <f>BAWANA!AQ93</f>
        <v>0</v>
      </c>
      <c r="F93">
        <f t="shared" si="11"/>
        <v>736</v>
      </c>
      <c r="G93">
        <f t="shared" si="12"/>
        <v>399</v>
      </c>
      <c r="H93" s="154"/>
      <c r="I93">
        <f>BRPL_EOD!AO93+BRPL_EOD!AP93</f>
        <v>170</v>
      </c>
      <c r="J93">
        <f>BYPL_EOD!AO93+BYPL_EOD!AP93</f>
        <v>80</v>
      </c>
      <c r="K93">
        <f>MES_EOD!AO93+MES_EOD!AP93</f>
        <v>10</v>
      </c>
      <c r="L93">
        <f>NDMC_EOD!AO93+NDMC_EOD!AP93</f>
        <v>39</v>
      </c>
      <c r="M93">
        <f>TPDDL_EOD!AO93+TPDDL_EOD!AP93</f>
        <v>100</v>
      </c>
      <c r="N93">
        <f t="shared" si="7"/>
        <v>399</v>
      </c>
      <c r="O93" s="154">
        <f t="shared" si="8"/>
        <v>0</v>
      </c>
      <c r="P93">
        <v>170</v>
      </c>
      <c r="Q93">
        <v>80</v>
      </c>
      <c r="R93">
        <v>10</v>
      </c>
      <c r="S93">
        <v>39</v>
      </c>
      <c r="T93">
        <v>100</v>
      </c>
      <c r="U93" s="156">
        <f t="shared" si="9"/>
        <v>399</v>
      </c>
      <c r="V93" s="154">
        <f t="shared" si="10"/>
        <v>0</v>
      </c>
      <c r="Y93">
        <f>BAWANA!BA93+BAWANA!BB93</f>
        <v>0.5</v>
      </c>
      <c r="Z93">
        <f>BAWANA!BH93+BAWANA!BI93</f>
        <v>0.5</v>
      </c>
      <c r="AA93">
        <f>BAWANA!AB93+BAWANA!AC93</f>
        <v>0.5</v>
      </c>
      <c r="AB93">
        <f>BAWANA!AI93+BAWANA!AJ93</f>
        <v>0.5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920</v>
      </c>
      <c r="C94">
        <f>BAWANA!G94</f>
        <v>0</v>
      </c>
      <c r="D94">
        <f>BAWANA!AP94</f>
        <v>428</v>
      </c>
      <c r="E94">
        <f>BAWANA!AQ94</f>
        <v>0</v>
      </c>
      <c r="F94">
        <f t="shared" si="11"/>
        <v>736</v>
      </c>
      <c r="G94">
        <f t="shared" si="12"/>
        <v>428</v>
      </c>
      <c r="H94" s="154"/>
      <c r="I94">
        <f>BRPL_EOD!AO94+BRPL_EOD!AP94</f>
        <v>170</v>
      </c>
      <c r="J94">
        <f>BYPL_EOD!AO94+BYPL_EOD!AP94</f>
        <v>80</v>
      </c>
      <c r="K94">
        <f>MES_EOD!AO94+MES_EOD!AP94</f>
        <v>9</v>
      </c>
      <c r="L94">
        <f>NDMC_EOD!AO94+NDMC_EOD!AP94</f>
        <v>39</v>
      </c>
      <c r="M94">
        <f>TPDDL_EOD!AO94+TPDDL_EOD!AP94</f>
        <v>130</v>
      </c>
      <c r="N94">
        <f t="shared" si="7"/>
        <v>428</v>
      </c>
      <c r="O94" s="154">
        <f t="shared" si="8"/>
        <v>0</v>
      </c>
      <c r="P94">
        <v>170</v>
      </c>
      <c r="Q94">
        <v>80</v>
      </c>
      <c r="R94">
        <v>9</v>
      </c>
      <c r="S94">
        <v>39</v>
      </c>
      <c r="T94">
        <v>130</v>
      </c>
      <c r="U94" s="156">
        <f t="shared" si="9"/>
        <v>428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920</v>
      </c>
      <c r="C95">
        <f>BAWANA!G95</f>
        <v>0</v>
      </c>
      <c r="D95">
        <f>BAWANA!AP95</f>
        <v>458</v>
      </c>
      <c r="E95">
        <f>BAWANA!AQ95</f>
        <v>0</v>
      </c>
      <c r="F95">
        <f t="shared" si="11"/>
        <v>736</v>
      </c>
      <c r="G95">
        <f t="shared" si="12"/>
        <v>458</v>
      </c>
      <c r="H95" s="154"/>
      <c r="I95">
        <f>BRPL_EOD!AO95+BRPL_EOD!AP95</f>
        <v>170</v>
      </c>
      <c r="J95">
        <f>BYPL_EOD!AO95+BYPL_EOD!AP95</f>
        <v>80</v>
      </c>
      <c r="K95">
        <f>MES_EOD!AO95+MES_EOD!AP95</f>
        <v>9</v>
      </c>
      <c r="L95">
        <f>NDMC_EOD!AO95+NDMC_EOD!AP95</f>
        <v>39</v>
      </c>
      <c r="M95">
        <f>TPDDL_EOD!AO95+TPDDL_EOD!AP95</f>
        <v>160</v>
      </c>
      <c r="N95">
        <f t="shared" si="7"/>
        <v>458</v>
      </c>
      <c r="O95" s="154">
        <f t="shared" si="8"/>
        <v>0</v>
      </c>
      <c r="P95">
        <v>170</v>
      </c>
      <c r="Q95">
        <v>80</v>
      </c>
      <c r="R95">
        <v>9</v>
      </c>
      <c r="S95">
        <v>39</v>
      </c>
      <c r="T95">
        <v>160</v>
      </c>
      <c r="U95" s="156">
        <f t="shared" si="9"/>
        <v>458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920</v>
      </c>
      <c r="C96">
        <f>BAWANA!G96</f>
        <v>0</v>
      </c>
      <c r="D96">
        <f>BAWANA!AP96</f>
        <v>477</v>
      </c>
      <c r="E96">
        <f>BAWANA!AQ96</f>
        <v>0</v>
      </c>
      <c r="F96">
        <f t="shared" si="11"/>
        <v>736</v>
      </c>
      <c r="G96">
        <f t="shared" si="12"/>
        <v>477</v>
      </c>
      <c r="H96" s="154"/>
      <c r="I96">
        <f>BRPL_EOD!AO96+BRPL_EOD!AP96</f>
        <v>170</v>
      </c>
      <c r="J96">
        <f>BYPL_EOD!AO96+BYPL_EOD!AP96</f>
        <v>80</v>
      </c>
      <c r="K96">
        <f>MES_EOD!AO96+MES_EOD!AP96</f>
        <v>8</v>
      </c>
      <c r="L96">
        <f>NDMC_EOD!AO96+NDMC_EOD!AP96</f>
        <v>39</v>
      </c>
      <c r="M96">
        <f>TPDDL_EOD!AO96+TPDDL_EOD!AP96</f>
        <v>180</v>
      </c>
      <c r="N96">
        <f t="shared" si="7"/>
        <v>477</v>
      </c>
      <c r="O96" s="154">
        <f t="shared" si="8"/>
        <v>0</v>
      </c>
      <c r="P96">
        <v>170</v>
      </c>
      <c r="Q96">
        <v>80</v>
      </c>
      <c r="R96">
        <v>8</v>
      </c>
      <c r="S96">
        <v>39</v>
      </c>
      <c r="T96">
        <v>180</v>
      </c>
      <c r="U96" s="156">
        <f t="shared" si="9"/>
        <v>477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920</v>
      </c>
      <c r="C97">
        <f>BAWANA!G97</f>
        <v>0</v>
      </c>
      <c r="D97">
        <f>BAWANA!AP97</f>
        <v>481</v>
      </c>
      <c r="E97">
        <f>BAWANA!AQ97</f>
        <v>0</v>
      </c>
      <c r="F97">
        <f t="shared" si="11"/>
        <v>736</v>
      </c>
      <c r="G97">
        <f t="shared" si="12"/>
        <v>481</v>
      </c>
      <c r="H97" s="154"/>
      <c r="I97">
        <f>BRPL_EOD!AO97+BRPL_EOD!AP97</f>
        <v>170</v>
      </c>
      <c r="J97">
        <f>BYPL_EOD!AO97+BYPL_EOD!AP97</f>
        <v>80</v>
      </c>
      <c r="K97">
        <f>MES_EOD!AO97+MES_EOD!AP97</f>
        <v>12</v>
      </c>
      <c r="L97">
        <f>NDMC_EOD!AO97+NDMC_EOD!AP97</f>
        <v>39</v>
      </c>
      <c r="M97">
        <f>TPDDL_EOD!AO97+TPDDL_EOD!AP97</f>
        <v>180</v>
      </c>
      <c r="N97">
        <f t="shared" si="7"/>
        <v>481</v>
      </c>
      <c r="O97" s="154">
        <f t="shared" si="8"/>
        <v>0</v>
      </c>
      <c r="P97">
        <v>170</v>
      </c>
      <c r="Q97">
        <v>80</v>
      </c>
      <c r="R97">
        <v>12</v>
      </c>
      <c r="S97">
        <v>39</v>
      </c>
      <c r="T97">
        <v>180</v>
      </c>
      <c r="U97" s="156">
        <f t="shared" si="9"/>
        <v>481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920</v>
      </c>
      <c r="C98">
        <f>BAWANA!G98</f>
        <v>0</v>
      </c>
      <c r="D98">
        <f>BAWANA!AP98</f>
        <v>476.51</v>
      </c>
      <c r="E98">
        <f>BAWANA!AQ98</f>
        <v>0</v>
      </c>
      <c r="F98">
        <f t="shared" si="11"/>
        <v>736</v>
      </c>
      <c r="G98">
        <f t="shared" si="12"/>
        <v>476.51</v>
      </c>
      <c r="H98" s="154"/>
      <c r="I98">
        <f>BRPL_EOD!AO98+BRPL_EOD!AP98</f>
        <v>170</v>
      </c>
      <c r="J98">
        <f>BYPL_EOD!AO98+BYPL_EOD!AP98</f>
        <v>80</v>
      </c>
      <c r="K98">
        <f>MES_EOD!AO98+MES_EOD!AP98</f>
        <v>7.51</v>
      </c>
      <c r="L98">
        <f>NDMC_EOD!AO98+NDMC_EOD!AP98</f>
        <v>39</v>
      </c>
      <c r="M98">
        <f>TPDDL_EOD!AO98+TPDDL_EOD!AP98</f>
        <v>180</v>
      </c>
      <c r="N98">
        <f t="shared" si="7"/>
        <v>476.51</v>
      </c>
      <c r="O98" s="154">
        <f t="shared" si="8"/>
        <v>0</v>
      </c>
      <c r="P98">
        <v>170</v>
      </c>
      <c r="Q98">
        <v>80</v>
      </c>
      <c r="R98">
        <v>7.51</v>
      </c>
      <c r="S98">
        <v>39</v>
      </c>
      <c r="T98">
        <v>180</v>
      </c>
      <c r="U98" s="156">
        <f t="shared" si="9"/>
        <v>476.51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22.16</v>
      </c>
      <c r="C99" s="156">
        <f t="shared" ref="C99:U99" si="14">SUM(C3:C98)/4000</f>
        <v>0</v>
      </c>
      <c r="D99" s="156">
        <f t="shared" si="14"/>
        <v>11.971497500000005</v>
      </c>
      <c r="E99" s="156">
        <f t="shared" si="14"/>
        <v>0</v>
      </c>
      <c r="F99" s="156">
        <f t="shared" si="14"/>
        <v>17.728000000000002</v>
      </c>
      <c r="G99" s="156">
        <f t="shared" si="14"/>
        <v>11.971497500000005</v>
      </c>
      <c r="H99" s="156"/>
      <c r="I99" s="156">
        <f t="shared" si="14"/>
        <v>5.4088099999999999</v>
      </c>
      <c r="J99" s="156">
        <f t="shared" si="14"/>
        <v>1.7846174999999997</v>
      </c>
      <c r="K99" s="156">
        <f t="shared" si="14"/>
        <v>0.20229749999999996</v>
      </c>
      <c r="L99" s="156">
        <f t="shared" si="14"/>
        <v>0.95037500000000086</v>
      </c>
      <c r="M99" s="156">
        <f t="shared" si="14"/>
        <v>3.6254200000000001</v>
      </c>
      <c r="N99" s="156">
        <f t="shared" si="14"/>
        <v>11.971520000000002</v>
      </c>
      <c r="O99" s="156">
        <f t="shared" si="14"/>
        <v>-2.2499999999965324E-5</v>
      </c>
      <c r="P99" s="156">
        <f t="shared" si="14"/>
        <v>5.4087997051884535</v>
      </c>
      <c r="Q99" s="156">
        <f t="shared" si="14"/>
        <v>1.7846140201178933</v>
      </c>
      <c r="R99" s="156">
        <f t="shared" si="14"/>
        <v>0.20229711796820599</v>
      </c>
      <c r="S99" s="156">
        <f t="shared" si="14"/>
        <v>0.95037282607497098</v>
      </c>
      <c r="T99" s="156">
        <f t="shared" si="14"/>
        <v>3.6254138306504782</v>
      </c>
      <c r="U99" s="156">
        <f t="shared" si="14"/>
        <v>11.971497500000005</v>
      </c>
      <c r="V99" s="156">
        <f t="shared" si="10"/>
        <v>0</v>
      </c>
      <c r="Y99" s="156">
        <f t="shared" ref="Y99:AD99" si="15">SUM(Y3:Y98)/4000</f>
        <v>0.59900249999999999</v>
      </c>
      <c r="Z99" s="156">
        <f t="shared" si="15"/>
        <v>0.59900249999999999</v>
      </c>
      <c r="AA99" s="156">
        <f t="shared" si="15"/>
        <v>0.59900249999999999</v>
      </c>
      <c r="AB99" s="156">
        <f t="shared" si="15"/>
        <v>0.59900249999999999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A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S3" sqref="AS3:AS98"/>
    </sheetView>
  </sheetViews>
  <sheetFormatPr defaultRowHeight="15"/>
  <cols>
    <col min="1" max="1" width="12" customWidth="1"/>
  </cols>
  <sheetData>
    <row r="1" spans="1:53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2" t="s">
        <v>142</v>
      </c>
    </row>
    <row r="2" spans="1:53" ht="45">
      <c r="A2" s="212"/>
      <c r="B2" t="s">
        <v>426</v>
      </c>
      <c r="C2" t="s">
        <v>427</v>
      </c>
      <c r="D2" t="s">
        <v>428</v>
      </c>
      <c r="E2" t="s">
        <v>430</v>
      </c>
      <c r="F2" t="s">
        <v>431</v>
      </c>
      <c r="G2" t="s">
        <v>432</v>
      </c>
      <c r="H2" t="s">
        <v>439</v>
      </c>
      <c r="I2" t="s">
        <v>440</v>
      </c>
      <c r="J2" t="s">
        <v>441</v>
      </c>
      <c r="K2" t="s">
        <v>442</v>
      </c>
      <c r="L2" t="s">
        <v>446</v>
      </c>
      <c r="M2" t="s">
        <v>454</v>
      </c>
      <c r="N2" t="s">
        <v>455</v>
      </c>
      <c r="O2" t="s">
        <v>456</v>
      </c>
      <c r="P2" t="s">
        <v>460</v>
      </c>
      <c r="Q2" t="s">
        <v>465</v>
      </c>
      <c r="R2" t="s">
        <v>466</v>
      </c>
      <c r="S2" t="s">
        <v>467</v>
      </c>
      <c r="T2" t="s">
        <v>468</v>
      </c>
      <c r="U2" t="s">
        <v>458</v>
      </c>
      <c r="V2" t="s">
        <v>445</v>
      </c>
      <c r="W2" t="s">
        <v>447</v>
      </c>
      <c r="Z2" t="s">
        <v>434</v>
      </c>
      <c r="AA2" t="s">
        <v>435</v>
      </c>
      <c r="AB2" t="s">
        <v>436</v>
      </c>
      <c r="AC2" t="s">
        <v>437</v>
      </c>
      <c r="AD2" t="s">
        <v>443</v>
      </c>
      <c r="AE2" t="s">
        <v>444</v>
      </c>
      <c r="AF2" t="s">
        <v>448</v>
      </c>
      <c r="AG2" t="s">
        <v>449</v>
      </c>
      <c r="AH2" t="s">
        <v>450</v>
      </c>
      <c r="AI2" t="s">
        <v>451</v>
      </c>
      <c r="AJ2" t="s">
        <v>452</v>
      </c>
      <c r="AK2" t="s">
        <v>453</v>
      </c>
      <c r="AL2" t="s">
        <v>457</v>
      </c>
      <c r="AM2" t="s">
        <v>459</v>
      </c>
      <c r="AN2" t="s">
        <v>461</v>
      </c>
      <c r="AO2" t="s">
        <v>462</v>
      </c>
      <c r="AP2" t="s">
        <v>463</v>
      </c>
      <c r="AQ2" t="s">
        <v>464</v>
      </c>
      <c r="AR2" t="s">
        <v>469</v>
      </c>
      <c r="AS2" s="196" t="s">
        <v>470</v>
      </c>
      <c r="AT2" s="196" t="s">
        <v>433</v>
      </c>
      <c r="AU2" s="169"/>
      <c r="AV2" s="196" t="s">
        <v>425</v>
      </c>
      <c r="AW2" s="196" t="s">
        <v>429</v>
      </c>
      <c r="AX2" s="196" t="s">
        <v>438</v>
      </c>
      <c r="AY2" s="169"/>
      <c r="AZ2" s="169"/>
      <c r="BA2" s="212"/>
    </row>
    <row r="3" spans="1:53">
      <c r="A3" t="s">
        <v>45</v>
      </c>
      <c r="B3">
        <v>0</v>
      </c>
      <c r="C3">
        <v>13.65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24.331199999999999</v>
      </c>
      <c r="K3">
        <v>686.77995799999997</v>
      </c>
      <c r="L3">
        <v>653.15250000000003</v>
      </c>
      <c r="M3">
        <v>92</v>
      </c>
      <c r="N3">
        <v>118.125</v>
      </c>
      <c r="O3">
        <v>123.66562500000001</v>
      </c>
      <c r="P3">
        <v>125.58750000000001</v>
      </c>
      <c r="Q3">
        <v>10.563499999999999</v>
      </c>
      <c r="R3">
        <v>42.392195999999998</v>
      </c>
      <c r="S3">
        <v>26.390910000000002</v>
      </c>
      <c r="T3">
        <v>0</v>
      </c>
      <c r="U3">
        <v>348.97500000000002</v>
      </c>
      <c r="V3">
        <v>14.253199</v>
      </c>
      <c r="W3">
        <v>147.515624</v>
      </c>
      <c r="X3">
        <v>0</v>
      </c>
      <c r="Y3">
        <v>0</v>
      </c>
      <c r="Z3">
        <v>6.5537999999999998</v>
      </c>
      <c r="AA3">
        <v>13.43</v>
      </c>
      <c r="AB3">
        <v>13.0634</v>
      </c>
      <c r="AC3">
        <v>9.6778399999999998</v>
      </c>
      <c r="AD3">
        <v>9.1149000000000004</v>
      </c>
      <c r="AE3">
        <v>44.263500000000001</v>
      </c>
      <c r="AF3">
        <v>17.748000000000001</v>
      </c>
      <c r="AG3">
        <v>19.010400000000001</v>
      </c>
      <c r="AH3">
        <v>93.563599999999994</v>
      </c>
      <c r="AI3">
        <v>0</v>
      </c>
      <c r="AJ3">
        <v>0</v>
      </c>
      <c r="AK3">
        <v>50.76</v>
      </c>
      <c r="AL3">
        <v>34.86</v>
      </c>
      <c r="AM3">
        <v>5.2786799999999996</v>
      </c>
      <c r="AN3">
        <v>0</v>
      </c>
      <c r="AO3">
        <v>0</v>
      </c>
      <c r="AP3">
        <v>1.4091</v>
      </c>
      <c r="AQ3">
        <v>19.404</v>
      </c>
      <c r="AR3">
        <v>50.783999999999999</v>
      </c>
      <c r="AS3">
        <v>0</v>
      </c>
      <c r="AT3">
        <v>14.9968</v>
      </c>
      <c r="AU3">
        <v>0</v>
      </c>
      <c r="AV3">
        <v>3.15</v>
      </c>
      <c r="AW3">
        <v>48.87</v>
      </c>
      <c r="AX3">
        <v>7.6719999999999997</v>
      </c>
      <c r="AY3">
        <v>0</v>
      </c>
      <c r="AZ3">
        <v>0</v>
      </c>
      <c r="BA3">
        <f>SUM(B3:AZ3)</f>
        <v>2890.9922320000005</v>
      </c>
    </row>
    <row r="4" spans="1:53">
      <c r="A4" t="s">
        <v>46</v>
      </c>
      <c r="B4">
        <v>0</v>
      </c>
      <c r="C4">
        <v>13.65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24.331199999999999</v>
      </c>
      <c r="K4">
        <v>686.77995799999997</v>
      </c>
      <c r="L4">
        <v>653.15250000000003</v>
      </c>
      <c r="M4">
        <v>92</v>
      </c>
      <c r="N4">
        <v>118.125</v>
      </c>
      <c r="O4">
        <v>123.66562500000001</v>
      </c>
      <c r="P4">
        <v>125.58750000000001</v>
      </c>
      <c r="Q4">
        <v>10.563499999999999</v>
      </c>
      <c r="R4">
        <v>42.392195999999998</v>
      </c>
      <c r="S4">
        <v>26.390910000000002</v>
      </c>
      <c r="T4">
        <v>0</v>
      </c>
      <c r="U4">
        <v>348.97500000000002</v>
      </c>
      <c r="V4">
        <v>14.253199</v>
      </c>
      <c r="W4">
        <v>147.515624</v>
      </c>
      <c r="X4">
        <v>0</v>
      </c>
      <c r="Y4">
        <v>0</v>
      </c>
      <c r="Z4">
        <v>6.5537999999999998</v>
      </c>
      <c r="AA4">
        <v>0</v>
      </c>
      <c r="AB4">
        <v>13.0634</v>
      </c>
      <c r="AC4">
        <v>9.6778399999999998</v>
      </c>
      <c r="AD4">
        <v>9.1149000000000004</v>
      </c>
      <c r="AE4">
        <v>44.263500000000001</v>
      </c>
      <c r="AF4">
        <v>17.748000000000001</v>
      </c>
      <c r="AG4">
        <v>19.010400000000001</v>
      </c>
      <c r="AH4">
        <v>93.563599999999994</v>
      </c>
      <c r="AI4">
        <v>0</v>
      </c>
      <c r="AJ4">
        <v>0</v>
      </c>
      <c r="AK4">
        <v>50.76</v>
      </c>
      <c r="AL4">
        <v>34.86</v>
      </c>
      <c r="AM4">
        <v>5.2786799999999996</v>
      </c>
      <c r="AN4">
        <v>0</v>
      </c>
      <c r="AO4">
        <v>0</v>
      </c>
      <c r="AP4">
        <v>1.4091</v>
      </c>
      <c r="AQ4">
        <v>19.404</v>
      </c>
      <c r="AR4">
        <v>50.783999999999999</v>
      </c>
      <c r="AS4">
        <v>0</v>
      </c>
      <c r="AT4">
        <v>14.9968</v>
      </c>
      <c r="AU4">
        <v>0</v>
      </c>
      <c r="AV4">
        <v>3.15</v>
      </c>
      <c r="AW4">
        <v>48.87</v>
      </c>
      <c r="AX4">
        <v>7.6719999999999997</v>
      </c>
      <c r="AY4">
        <v>0</v>
      </c>
      <c r="AZ4">
        <v>0</v>
      </c>
      <c r="BA4">
        <f t="shared" ref="BA4:BA67" si="0">SUM(B4:AZ4)</f>
        <v>2877.5622320000007</v>
      </c>
    </row>
    <row r="5" spans="1:53">
      <c r="A5" t="s">
        <v>47</v>
      </c>
      <c r="B5">
        <v>0</v>
      </c>
      <c r="C5">
        <v>13.65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24.331199999999999</v>
      </c>
      <c r="K5">
        <v>686.77995799999997</v>
      </c>
      <c r="L5">
        <v>653.15250000000003</v>
      </c>
      <c r="M5">
        <v>92</v>
      </c>
      <c r="N5">
        <v>118.125</v>
      </c>
      <c r="O5">
        <v>123.66562500000001</v>
      </c>
      <c r="P5">
        <v>125.58750000000001</v>
      </c>
      <c r="Q5">
        <v>10.563499999999999</v>
      </c>
      <c r="R5">
        <v>42.392195999999998</v>
      </c>
      <c r="S5">
        <v>26.390910000000002</v>
      </c>
      <c r="T5">
        <v>0</v>
      </c>
      <c r="U5">
        <v>348.97500000000002</v>
      </c>
      <c r="V5">
        <v>14.253199</v>
      </c>
      <c r="W5">
        <v>147.515624</v>
      </c>
      <c r="X5">
        <v>0</v>
      </c>
      <c r="Y5">
        <v>0</v>
      </c>
      <c r="Z5">
        <v>6.5537999999999998</v>
      </c>
      <c r="AA5">
        <v>0</v>
      </c>
      <c r="AB5">
        <v>13.0634</v>
      </c>
      <c r="AC5">
        <v>9.6778399999999998</v>
      </c>
      <c r="AD5">
        <v>9.1149000000000004</v>
      </c>
      <c r="AE5">
        <v>44.263500000000001</v>
      </c>
      <c r="AF5">
        <v>17.748000000000001</v>
      </c>
      <c r="AG5">
        <v>19.010400000000001</v>
      </c>
      <c r="AH5">
        <v>70.172700000000006</v>
      </c>
      <c r="AI5">
        <v>0</v>
      </c>
      <c r="AJ5">
        <v>0</v>
      </c>
      <c r="AK5">
        <v>50.76</v>
      </c>
      <c r="AL5">
        <v>20.916</v>
      </c>
      <c r="AM5">
        <v>5.2786799999999996</v>
      </c>
      <c r="AN5">
        <v>0</v>
      </c>
      <c r="AO5">
        <v>0</v>
      </c>
      <c r="AP5">
        <v>1.4091</v>
      </c>
      <c r="AQ5">
        <v>19.404</v>
      </c>
      <c r="AR5">
        <v>50.783999999999999</v>
      </c>
      <c r="AS5">
        <v>0</v>
      </c>
      <c r="AT5">
        <v>14.9968</v>
      </c>
      <c r="AU5">
        <v>0</v>
      </c>
      <c r="AV5">
        <v>3.15</v>
      </c>
      <c r="AW5">
        <v>48.87</v>
      </c>
      <c r="AX5">
        <v>7.6719999999999997</v>
      </c>
      <c r="AY5">
        <v>0</v>
      </c>
      <c r="AZ5">
        <v>0</v>
      </c>
      <c r="BA5">
        <f t="shared" si="0"/>
        <v>2840.2273320000008</v>
      </c>
    </row>
    <row r="6" spans="1:53">
      <c r="A6" t="s">
        <v>48</v>
      </c>
      <c r="B6">
        <v>0</v>
      </c>
      <c r="C6">
        <v>13.65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24.331199999999999</v>
      </c>
      <c r="K6">
        <v>686.77995799999997</v>
      </c>
      <c r="L6">
        <v>653.15250000000003</v>
      </c>
      <c r="M6">
        <v>92</v>
      </c>
      <c r="N6">
        <v>118.125</v>
      </c>
      <c r="O6">
        <v>123.66562500000001</v>
      </c>
      <c r="P6">
        <v>125.58750000000001</v>
      </c>
      <c r="Q6">
        <v>10.563499999999999</v>
      </c>
      <c r="R6">
        <v>42.392195999999998</v>
      </c>
      <c r="S6">
        <v>26.390910000000002</v>
      </c>
      <c r="T6">
        <v>0</v>
      </c>
      <c r="U6">
        <v>348.97500000000002</v>
      </c>
      <c r="V6">
        <v>14.253199</v>
      </c>
      <c r="W6">
        <v>147.515624</v>
      </c>
      <c r="X6">
        <v>0</v>
      </c>
      <c r="Y6">
        <v>0</v>
      </c>
      <c r="Z6">
        <v>6.5537999999999998</v>
      </c>
      <c r="AA6">
        <v>0</v>
      </c>
      <c r="AB6">
        <v>13.0634</v>
      </c>
      <c r="AC6">
        <v>9.6778399999999998</v>
      </c>
      <c r="AD6">
        <v>9.1149000000000004</v>
      </c>
      <c r="AE6">
        <v>44.263500000000001</v>
      </c>
      <c r="AF6">
        <v>17.748000000000001</v>
      </c>
      <c r="AG6">
        <v>19.010400000000001</v>
      </c>
      <c r="AH6">
        <v>46.781799999999997</v>
      </c>
      <c r="AI6">
        <v>0</v>
      </c>
      <c r="AJ6">
        <v>0</v>
      </c>
      <c r="AK6">
        <v>50.76</v>
      </c>
      <c r="AL6">
        <v>20.916</v>
      </c>
      <c r="AM6">
        <v>5.2786799999999996</v>
      </c>
      <c r="AN6">
        <v>0</v>
      </c>
      <c r="AO6">
        <v>0</v>
      </c>
      <c r="AP6">
        <v>1.4091</v>
      </c>
      <c r="AQ6">
        <v>19.404</v>
      </c>
      <c r="AR6">
        <v>50.783999999999999</v>
      </c>
      <c r="AS6">
        <v>0</v>
      </c>
      <c r="AT6">
        <v>14.9968</v>
      </c>
      <c r="AU6">
        <v>0</v>
      </c>
      <c r="AV6">
        <v>3.15</v>
      </c>
      <c r="AW6">
        <v>48.87</v>
      </c>
      <c r="AX6">
        <v>7.6719999999999997</v>
      </c>
      <c r="AY6">
        <v>0</v>
      </c>
      <c r="AZ6">
        <v>0</v>
      </c>
      <c r="BA6">
        <f t="shared" si="0"/>
        <v>2816.836432000001</v>
      </c>
    </row>
    <row r="7" spans="1:53">
      <c r="A7" t="s">
        <v>49</v>
      </c>
      <c r="B7">
        <v>0</v>
      </c>
      <c r="C7">
        <v>13.65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24.331199999999999</v>
      </c>
      <c r="K7">
        <v>686.77995799999997</v>
      </c>
      <c r="L7">
        <v>653.15250000000003</v>
      </c>
      <c r="M7">
        <v>92</v>
      </c>
      <c r="N7">
        <v>118.125</v>
      </c>
      <c r="O7">
        <v>123.66562500000001</v>
      </c>
      <c r="P7">
        <v>125.58750000000001</v>
      </c>
      <c r="Q7">
        <v>10.563499999999999</v>
      </c>
      <c r="R7">
        <v>42.392195999999998</v>
      </c>
      <c r="S7">
        <v>26.390910000000002</v>
      </c>
      <c r="T7">
        <v>0</v>
      </c>
      <c r="U7">
        <v>348.97500000000002</v>
      </c>
      <c r="V7">
        <v>14.253199</v>
      </c>
      <c r="W7">
        <v>147.515624</v>
      </c>
      <c r="X7">
        <v>0</v>
      </c>
      <c r="Y7">
        <v>0</v>
      </c>
      <c r="Z7">
        <v>6.5537999999999998</v>
      </c>
      <c r="AA7">
        <v>0</v>
      </c>
      <c r="AB7">
        <v>13.0634</v>
      </c>
      <c r="AC7">
        <v>9.6778399999999998</v>
      </c>
      <c r="AD7">
        <v>9.1149000000000004</v>
      </c>
      <c r="AE7">
        <v>44.263500000000001</v>
      </c>
      <c r="AF7">
        <v>8.8740000000000006</v>
      </c>
      <c r="AG7">
        <v>19.010400000000001</v>
      </c>
      <c r="AH7">
        <v>46.781799999999997</v>
      </c>
      <c r="AI7">
        <v>0</v>
      </c>
      <c r="AJ7">
        <v>0</v>
      </c>
      <c r="AK7">
        <v>50.76</v>
      </c>
      <c r="AL7">
        <v>20.916</v>
      </c>
      <c r="AM7">
        <v>5.2786799999999996</v>
      </c>
      <c r="AN7">
        <v>0</v>
      </c>
      <c r="AO7">
        <v>0</v>
      </c>
      <c r="AP7">
        <v>7.8140999999999998</v>
      </c>
      <c r="AQ7">
        <v>19.404</v>
      </c>
      <c r="AR7">
        <v>50.783999999999999</v>
      </c>
      <c r="AS7">
        <v>0</v>
      </c>
      <c r="AT7">
        <v>14.9968</v>
      </c>
      <c r="AU7">
        <v>0</v>
      </c>
      <c r="AV7">
        <v>3.15</v>
      </c>
      <c r="AW7">
        <v>48.87</v>
      </c>
      <c r="AX7">
        <v>7.6719999999999997</v>
      </c>
      <c r="AY7">
        <v>0</v>
      </c>
      <c r="AZ7">
        <v>0</v>
      </c>
      <c r="BA7">
        <f t="shared" si="0"/>
        <v>2814.3674320000009</v>
      </c>
    </row>
    <row r="8" spans="1:53">
      <c r="A8" t="s">
        <v>50</v>
      </c>
      <c r="B8">
        <v>0</v>
      </c>
      <c r="C8">
        <v>13.65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24.331199999999999</v>
      </c>
      <c r="K8">
        <v>686.77995799999997</v>
      </c>
      <c r="L8">
        <v>653.15250000000003</v>
      </c>
      <c r="M8">
        <v>92</v>
      </c>
      <c r="N8">
        <v>118.125</v>
      </c>
      <c r="O8">
        <v>123.66562500000001</v>
      </c>
      <c r="P8">
        <v>125.58750000000001</v>
      </c>
      <c r="Q8">
        <v>10.563499999999999</v>
      </c>
      <c r="R8">
        <v>42.392195999999998</v>
      </c>
      <c r="S8">
        <v>26.390910000000002</v>
      </c>
      <c r="T8">
        <v>0</v>
      </c>
      <c r="U8">
        <v>348.97500000000002</v>
      </c>
      <c r="V8">
        <v>14.253199</v>
      </c>
      <c r="W8">
        <v>147.515624</v>
      </c>
      <c r="X8">
        <v>0</v>
      </c>
      <c r="Y8">
        <v>0</v>
      </c>
      <c r="Z8">
        <v>6.5537999999999998</v>
      </c>
      <c r="AA8">
        <v>0</v>
      </c>
      <c r="AB8">
        <v>13.0634</v>
      </c>
      <c r="AC8">
        <v>9.6778399999999998</v>
      </c>
      <c r="AD8">
        <v>9.1149000000000004</v>
      </c>
      <c r="AE8">
        <v>44.263500000000001</v>
      </c>
      <c r="AF8">
        <v>8.8740000000000006</v>
      </c>
      <c r="AG8">
        <v>19.010400000000001</v>
      </c>
      <c r="AH8">
        <v>46.781799999999997</v>
      </c>
      <c r="AI8">
        <v>0</v>
      </c>
      <c r="AJ8">
        <v>0</v>
      </c>
      <c r="AK8">
        <v>50.76</v>
      </c>
      <c r="AL8">
        <v>20.916</v>
      </c>
      <c r="AM8">
        <v>5.2786799999999996</v>
      </c>
      <c r="AN8">
        <v>0</v>
      </c>
      <c r="AO8">
        <v>0</v>
      </c>
      <c r="AP8">
        <v>7.8140999999999998</v>
      </c>
      <c r="AQ8">
        <v>19.404</v>
      </c>
      <c r="AR8">
        <v>50.783999999999999</v>
      </c>
      <c r="AS8">
        <v>0</v>
      </c>
      <c r="AT8">
        <v>14.9968</v>
      </c>
      <c r="AU8">
        <v>0</v>
      </c>
      <c r="AV8">
        <v>3.15</v>
      </c>
      <c r="AW8">
        <v>48.87</v>
      </c>
      <c r="AX8">
        <v>7.6719999999999997</v>
      </c>
      <c r="AY8">
        <v>0</v>
      </c>
      <c r="AZ8">
        <v>0</v>
      </c>
      <c r="BA8">
        <f t="shared" si="0"/>
        <v>2814.3674320000009</v>
      </c>
    </row>
    <row r="9" spans="1:53">
      <c r="A9" t="s">
        <v>51</v>
      </c>
      <c r="B9">
        <v>0</v>
      </c>
      <c r="C9">
        <v>13.65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25.207999999999998</v>
      </c>
      <c r="K9">
        <v>686.77995799999997</v>
      </c>
      <c r="L9">
        <v>653.15250000000003</v>
      </c>
      <c r="M9">
        <v>92</v>
      </c>
      <c r="N9">
        <v>118.125</v>
      </c>
      <c r="O9">
        <v>123.66562500000001</v>
      </c>
      <c r="P9">
        <v>125.58750000000001</v>
      </c>
      <c r="Q9">
        <v>10.563499999999999</v>
      </c>
      <c r="R9">
        <v>42.392195999999998</v>
      </c>
      <c r="S9">
        <v>26.390910000000002</v>
      </c>
      <c r="T9">
        <v>0</v>
      </c>
      <c r="U9">
        <v>348.97500000000002</v>
      </c>
      <c r="V9">
        <v>14.253199</v>
      </c>
      <c r="W9">
        <v>147.515624</v>
      </c>
      <c r="X9">
        <v>0</v>
      </c>
      <c r="Y9">
        <v>0</v>
      </c>
      <c r="Z9">
        <v>6.5537999999999998</v>
      </c>
      <c r="AA9">
        <v>0</v>
      </c>
      <c r="AB9">
        <v>13.0634</v>
      </c>
      <c r="AC9">
        <v>9.6778399999999998</v>
      </c>
      <c r="AD9">
        <v>9.1149000000000004</v>
      </c>
      <c r="AE9">
        <v>44.263500000000001</v>
      </c>
      <c r="AF9">
        <v>8.8740000000000006</v>
      </c>
      <c r="AG9">
        <v>19.010400000000001</v>
      </c>
      <c r="AH9">
        <v>46.781799999999997</v>
      </c>
      <c r="AI9">
        <v>0</v>
      </c>
      <c r="AJ9">
        <v>0</v>
      </c>
      <c r="AK9">
        <v>50.76</v>
      </c>
      <c r="AL9">
        <v>20.916</v>
      </c>
      <c r="AM9">
        <v>5.2786799999999996</v>
      </c>
      <c r="AN9">
        <v>0</v>
      </c>
      <c r="AO9">
        <v>0</v>
      </c>
      <c r="AP9">
        <v>7.8140999999999998</v>
      </c>
      <c r="AQ9">
        <v>19.404</v>
      </c>
      <c r="AR9">
        <v>50.783999999999999</v>
      </c>
      <c r="AS9">
        <v>0</v>
      </c>
      <c r="AT9">
        <v>14.9968</v>
      </c>
      <c r="AU9">
        <v>0</v>
      </c>
      <c r="AV9">
        <v>3.15</v>
      </c>
      <c r="AW9">
        <v>48.87</v>
      </c>
      <c r="AX9">
        <v>9.8640000000000008</v>
      </c>
      <c r="AY9">
        <v>0</v>
      </c>
      <c r="AZ9">
        <v>0</v>
      </c>
      <c r="BA9">
        <f t="shared" si="0"/>
        <v>2817.4362320000009</v>
      </c>
    </row>
    <row r="10" spans="1:53">
      <c r="A10" t="s">
        <v>52</v>
      </c>
      <c r="B10">
        <v>0</v>
      </c>
      <c r="C10">
        <v>13.65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25.207999999999998</v>
      </c>
      <c r="K10">
        <v>686.77995799999997</v>
      </c>
      <c r="L10">
        <v>653.15250000000003</v>
      </c>
      <c r="M10">
        <v>92</v>
      </c>
      <c r="N10">
        <v>118.125</v>
      </c>
      <c r="O10">
        <v>123.66562500000001</v>
      </c>
      <c r="P10">
        <v>125.58750000000001</v>
      </c>
      <c r="Q10">
        <v>10.563499999999999</v>
      </c>
      <c r="R10">
        <v>42.392195999999998</v>
      </c>
      <c r="S10">
        <v>26.390910000000002</v>
      </c>
      <c r="T10">
        <v>0</v>
      </c>
      <c r="U10">
        <v>348.97500000000002</v>
      </c>
      <c r="V10">
        <v>14.253199</v>
      </c>
      <c r="W10">
        <v>147.515624</v>
      </c>
      <c r="X10">
        <v>0</v>
      </c>
      <c r="Y10">
        <v>0</v>
      </c>
      <c r="Z10">
        <v>6.5537999999999998</v>
      </c>
      <c r="AA10">
        <v>0</v>
      </c>
      <c r="AB10">
        <v>13.0634</v>
      </c>
      <c r="AC10">
        <v>9.6778399999999998</v>
      </c>
      <c r="AD10">
        <v>9.1149000000000004</v>
      </c>
      <c r="AE10">
        <v>44.263500000000001</v>
      </c>
      <c r="AF10">
        <v>8.8740000000000006</v>
      </c>
      <c r="AG10">
        <v>19.010400000000001</v>
      </c>
      <c r="AH10">
        <v>46.781799999999997</v>
      </c>
      <c r="AI10">
        <v>0</v>
      </c>
      <c r="AJ10">
        <v>0</v>
      </c>
      <c r="AK10">
        <v>50.76</v>
      </c>
      <c r="AL10">
        <v>20.916</v>
      </c>
      <c r="AM10">
        <v>5.2786799999999996</v>
      </c>
      <c r="AN10">
        <v>0</v>
      </c>
      <c r="AO10">
        <v>0</v>
      </c>
      <c r="AP10">
        <v>1.1529</v>
      </c>
      <c r="AQ10">
        <v>9.702</v>
      </c>
      <c r="AR10">
        <v>50.783999999999999</v>
      </c>
      <c r="AS10">
        <v>0</v>
      </c>
      <c r="AT10">
        <v>14.9968</v>
      </c>
      <c r="AU10">
        <v>0</v>
      </c>
      <c r="AV10">
        <v>3.15</v>
      </c>
      <c r="AW10">
        <v>48.87</v>
      </c>
      <c r="AX10">
        <v>9.8640000000000008</v>
      </c>
      <c r="AY10">
        <v>0</v>
      </c>
      <c r="AZ10">
        <v>0</v>
      </c>
      <c r="BA10">
        <f t="shared" si="0"/>
        <v>2801.0730320000011</v>
      </c>
    </row>
    <row r="11" spans="1:53">
      <c r="A11" t="s">
        <v>53</v>
      </c>
      <c r="B11">
        <v>0</v>
      </c>
      <c r="C11">
        <v>13.65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25.207999999999998</v>
      </c>
      <c r="K11">
        <v>686.77995799999997</v>
      </c>
      <c r="L11">
        <v>653.15250000000003</v>
      </c>
      <c r="M11">
        <v>92</v>
      </c>
      <c r="N11">
        <v>118.125</v>
      </c>
      <c r="O11">
        <v>123.66562500000001</v>
      </c>
      <c r="P11">
        <v>125.58750000000001</v>
      </c>
      <c r="Q11">
        <v>10.563499999999999</v>
      </c>
      <c r="R11">
        <v>42.392195999999998</v>
      </c>
      <c r="S11">
        <v>26.390910000000002</v>
      </c>
      <c r="T11">
        <v>0</v>
      </c>
      <c r="U11">
        <v>348.97500000000002</v>
      </c>
      <c r="V11">
        <v>14.253199</v>
      </c>
      <c r="W11">
        <v>147.515624</v>
      </c>
      <c r="X11">
        <v>0</v>
      </c>
      <c r="Y11">
        <v>0</v>
      </c>
      <c r="Z11">
        <v>6.5537999999999998</v>
      </c>
      <c r="AA11">
        <v>0</v>
      </c>
      <c r="AB11">
        <v>13.0634</v>
      </c>
      <c r="AC11">
        <v>9.6778399999999998</v>
      </c>
      <c r="AD11">
        <v>9.1149000000000004</v>
      </c>
      <c r="AE11">
        <v>44.263500000000001</v>
      </c>
      <c r="AF11">
        <v>8.8740000000000006</v>
      </c>
      <c r="AG11">
        <v>19.010400000000001</v>
      </c>
      <c r="AH11">
        <v>46.781799999999997</v>
      </c>
      <c r="AI11">
        <v>0</v>
      </c>
      <c r="AJ11">
        <v>0</v>
      </c>
      <c r="AK11">
        <v>50.76</v>
      </c>
      <c r="AL11">
        <v>20.916</v>
      </c>
      <c r="AM11">
        <v>5.2786799999999996</v>
      </c>
      <c r="AN11">
        <v>0</v>
      </c>
      <c r="AO11">
        <v>0</v>
      </c>
      <c r="AP11">
        <v>1.4091</v>
      </c>
      <c r="AQ11">
        <v>0</v>
      </c>
      <c r="AR11">
        <v>50.783999999999999</v>
      </c>
      <c r="AS11">
        <v>0</v>
      </c>
      <c r="AT11">
        <v>14.9968</v>
      </c>
      <c r="AU11">
        <v>0</v>
      </c>
      <c r="AV11">
        <v>3.15</v>
      </c>
      <c r="AW11">
        <v>48.87</v>
      </c>
      <c r="AX11">
        <v>9.8640000000000008</v>
      </c>
      <c r="AY11">
        <v>0</v>
      </c>
      <c r="AZ11">
        <v>0</v>
      </c>
      <c r="BA11">
        <f t="shared" si="0"/>
        <v>2791.6272320000007</v>
      </c>
    </row>
    <row r="12" spans="1:53">
      <c r="A12" t="s">
        <v>54</v>
      </c>
      <c r="B12">
        <v>0</v>
      </c>
      <c r="C12">
        <v>13.65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25.207999999999998</v>
      </c>
      <c r="K12">
        <v>686.77995799999997</v>
      </c>
      <c r="L12">
        <v>653.15250000000003</v>
      </c>
      <c r="M12">
        <v>92</v>
      </c>
      <c r="N12">
        <v>118.125</v>
      </c>
      <c r="O12">
        <v>123.66562500000001</v>
      </c>
      <c r="P12">
        <v>125.58750000000001</v>
      </c>
      <c r="Q12">
        <v>10.563499999999999</v>
      </c>
      <c r="R12">
        <v>42.392195999999998</v>
      </c>
      <c r="S12">
        <v>26.390910000000002</v>
      </c>
      <c r="T12">
        <v>0</v>
      </c>
      <c r="U12">
        <v>348.97500000000002</v>
      </c>
      <c r="V12">
        <v>14.253199</v>
      </c>
      <c r="W12">
        <v>147.515624</v>
      </c>
      <c r="X12">
        <v>0</v>
      </c>
      <c r="Y12">
        <v>0</v>
      </c>
      <c r="Z12">
        <v>6.5537999999999998</v>
      </c>
      <c r="AA12">
        <v>0</v>
      </c>
      <c r="AB12">
        <v>13.0634</v>
      </c>
      <c r="AC12">
        <v>9.6778399999999998</v>
      </c>
      <c r="AD12">
        <v>9.1149000000000004</v>
      </c>
      <c r="AE12">
        <v>44.263500000000001</v>
      </c>
      <c r="AF12">
        <v>8.8740000000000006</v>
      </c>
      <c r="AG12">
        <v>19.010400000000001</v>
      </c>
      <c r="AH12">
        <v>46.781799999999997</v>
      </c>
      <c r="AI12">
        <v>0</v>
      </c>
      <c r="AJ12">
        <v>0</v>
      </c>
      <c r="AK12">
        <v>50.76</v>
      </c>
      <c r="AL12">
        <v>20.916</v>
      </c>
      <c r="AM12">
        <v>10.557359999999999</v>
      </c>
      <c r="AN12">
        <v>0</v>
      </c>
      <c r="AO12">
        <v>0</v>
      </c>
      <c r="AP12">
        <v>1.4091</v>
      </c>
      <c r="AQ12">
        <v>0</v>
      </c>
      <c r="AR12">
        <v>50.783999999999999</v>
      </c>
      <c r="AS12">
        <v>0</v>
      </c>
      <c r="AT12">
        <v>14.9968</v>
      </c>
      <c r="AU12">
        <v>0</v>
      </c>
      <c r="AV12">
        <v>3.15</v>
      </c>
      <c r="AW12">
        <v>48.87</v>
      </c>
      <c r="AX12">
        <v>9.8640000000000008</v>
      </c>
      <c r="AY12">
        <v>0</v>
      </c>
      <c r="AZ12">
        <v>0</v>
      </c>
      <c r="BA12">
        <f t="shared" si="0"/>
        <v>2796.9059120000006</v>
      </c>
    </row>
    <row r="13" spans="1:53">
      <c r="A13" t="s">
        <v>55</v>
      </c>
      <c r="B13">
        <v>0</v>
      </c>
      <c r="C13">
        <v>13.65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25.207999999999998</v>
      </c>
      <c r="K13">
        <v>686.77995799999997</v>
      </c>
      <c r="L13">
        <v>653.15250000000003</v>
      </c>
      <c r="M13">
        <v>92</v>
      </c>
      <c r="N13">
        <v>118.125</v>
      </c>
      <c r="O13">
        <v>123.66562500000001</v>
      </c>
      <c r="P13">
        <v>125.58750000000001</v>
      </c>
      <c r="Q13">
        <v>10.563499999999999</v>
      </c>
      <c r="R13">
        <v>42.392195999999998</v>
      </c>
      <c r="S13">
        <v>26.390910000000002</v>
      </c>
      <c r="T13">
        <v>0</v>
      </c>
      <c r="U13">
        <v>348.97500000000002</v>
      </c>
      <c r="V13">
        <v>14.253199</v>
      </c>
      <c r="W13">
        <v>147.515624</v>
      </c>
      <c r="X13">
        <v>0</v>
      </c>
      <c r="Y13">
        <v>0</v>
      </c>
      <c r="Z13">
        <v>6.5537999999999998</v>
      </c>
      <c r="AA13">
        <v>0</v>
      </c>
      <c r="AB13">
        <v>13.0634</v>
      </c>
      <c r="AC13">
        <v>9.6778399999999998</v>
      </c>
      <c r="AD13">
        <v>9.1149000000000004</v>
      </c>
      <c r="AE13">
        <v>44.263500000000001</v>
      </c>
      <c r="AF13">
        <v>8.8740000000000006</v>
      </c>
      <c r="AG13">
        <v>19.010400000000001</v>
      </c>
      <c r="AH13">
        <v>20.171099999999999</v>
      </c>
      <c r="AI13">
        <v>0</v>
      </c>
      <c r="AJ13">
        <v>0</v>
      </c>
      <c r="AK13">
        <v>50.76</v>
      </c>
      <c r="AL13">
        <v>20.916</v>
      </c>
      <c r="AM13">
        <v>10.557359999999999</v>
      </c>
      <c r="AN13">
        <v>0</v>
      </c>
      <c r="AO13">
        <v>0</v>
      </c>
      <c r="AP13">
        <v>1.4091</v>
      </c>
      <c r="AQ13">
        <v>0</v>
      </c>
      <c r="AR13">
        <v>50.783999999999999</v>
      </c>
      <c r="AS13">
        <v>0</v>
      </c>
      <c r="AT13">
        <v>14.9968</v>
      </c>
      <c r="AU13">
        <v>0</v>
      </c>
      <c r="AV13">
        <v>3.15</v>
      </c>
      <c r="AW13">
        <v>48.87</v>
      </c>
      <c r="AX13">
        <v>9.8640000000000008</v>
      </c>
      <c r="AY13">
        <v>0</v>
      </c>
      <c r="AZ13">
        <v>0</v>
      </c>
      <c r="BA13">
        <f t="shared" si="0"/>
        <v>2770.2952120000004</v>
      </c>
    </row>
    <row r="14" spans="1:53">
      <c r="A14" t="s">
        <v>56</v>
      </c>
      <c r="B14">
        <v>0</v>
      </c>
      <c r="C14">
        <v>13.65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25.207999999999998</v>
      </c>
      <c r="K14">
        <v>686.77995799999997</v>
      </c>
      <c r="L14">
        <v>653.15250000000003</v>
      </c>
      <c r="M14">
        <v>92</v>
      </c>
      <c r="N14">
        <v>118.125</v>
      </c>
      <c r="O14">
        <v>123.66562500000001</v>
      </c>
      <c r="P14">
        <v>125.58750000000001</v>
      </c>
      <c r="Q14">
        <v>10.563499999999999</v>
      </c>
      <c r="R14">
        <v>42.392195999999998</v>
      </c>
      <c r="S14">
        <v>26.390910000000002</v>
      </c>
      <c r="T14">
        <v>0</v>
      </c>
      <c r="U14">
        <v>348.97500000000002</v>
      </c>
      <c r="V14">
        <v>14.253199</v>
      </c>
      <c r="W14">
        <v>147.515624</v>
      </c>
      <c r="X14">
        <v>0</v>
      </c>
      <c r="Y14">
        <v>0</v>
      </c>
      <c r="Z14">
        <v>6.5537999999999998</v>
      </c>
      <c r="AA14">
        <v>0</v>
      </c>
      <c r="AB14">
        <v>13.0634</v>
      </c>
      <c r="AC14">
        <v>9.6778399999999998</v>
      </c>
      <c r="AD14">
        <v>9.1149000000000004</v>
      </c>
      <c r="AE14">
        <v>44.263500000000001</v>
      </c>
      <c r="AF14">
        <v>8.8740000000000006</v>
      </c>
      <c r="AG14">
        <v>19.010400000000001</v>
      </c>
      <c r="AH14">
        <v>20.171099999999999</v>
      </c>
      <c r="AI14">
        <v>0</v>
      </c>
      <c r="AJ14">
        <v>0</v>
      </c>
      <c r="AK14">
        <v>50.76</v>
      </c>
      <c r="AL14">
        <v>34.86</v>
      </c>
      <c r="AM14">
        <v>10.557359999999999</v>
      </c>
      <c r="AN14">
        <v>0</v>
      </c>
      <c r="AO14">
        <v>0</v>
      </c>
      <c r="AP14">
        <v>1.4091</v>
      </c>
      <c r="AQ14">
        <v>0</v>
      </c>
      <c r="AR14">
        <v>50.783999999999999</v>
      </c>
      <c r="AS14">
        <v>0</v>
      </c>
      <c r="AT14">
        <v>14.9968</v>
      </c>
      <c r="AU14">
        <v>0</v>
      </c>
      <c r="AV14">
        <v>3.15</v>
      </c>
      <c r="AW14">
        <v>48.87</v>
      </c>
      <c r="AX14">
        <v>9.8640000000000008</v>
      </c>
      <c r="AY14">
        <v>0</v>
      </c>
      <c r="AZ14">
        <v>0</v>
      </c>
      <c r="BA14">
        <f t="shared" si="0"/>
        <v>2784.2392120000004</v>
      </c>
    </row>
    <row r="15" spans="1:53">
      <c r="A15" t="s">
        <v>57</v>
      </c>
      <c r="B15">
        <v>0</v>
      </c>
      <c r="C15">
        <v>13.65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25.207999999999998</v>
      </c>
      <c r="K15">
        <v>686.77995799999997</v>
      </c>
      <c r="L15">
        <v>653.15250000000003</v>
      </c>
      <c r="M15">
        <v>92</v>
      </c>
      <c r="N15">
        <v>118.125</v>
      </c>
      <c r="O15">
        <v>123.66562500000001</v>
      </c>
      <c r="P15">
        <v>125.58750000000001</v>
      </c>
      <c r="Q15">
        <v>10.563499999999999</v>
      </c>
      <c r="R15">
        <v>42.392195999999998</v>
      </c>
      <c r="S15">
        <v>26.390910000000002</v>
      </c>
      <c r="T15">
        <v>0</v>
      </c>
      <c r="U15">
        <v>348.97500000000002</v>
      </c>
      <c r="V15">
        <v>14.253199</v>
      </c>
      <c r="W15">
        <v>147.515624</v>
      </c>
      <c r="X15">
        <v>0</v>
      </c>
      <c r="Y15">
        <v>0</v>
      </c>
      <c r="Z15">
        <v>6.5537999999999998</v>
      </c>
      <c r="AA15">
        <v>0</v>
      </c>
      <c r="AB15">
        <v>13.0634</v>
      </c>
      <c r="AC15">
        <v>9.6778399999999998</v>
      </c>
      <c r="AD15">
        <v>9.1149000000000004</v>
      </c>
      <c r="AE15">
        <v>49.436556000000003</v>
      </c>
      <c r="AF15">
        <v>8.8740000000000006</v>
      </c>
      <c r="AG15">
        <v>19.010400000000001</v>
      </c>
      <c r="AH15">
        <v>20.171099999999999</v>
      </c>
      <c r="AI15">
        <v>0</v>
      </c>
      <c r="AJ15">
        <v>0</v>
      </c>
      <c r="AK15">
        <v>50.76</v>
      </c>
      <c r="AL15">
        <v>80.177999999999997</v>
      </c>
      <c r="AM15">
        <v>10.557359999999999</v>
      </c>
      <c r="AN15">
        <v>0</v>
      </c>
      <c r="AO15">
        <v>0</v>
      </c>
      <c r="AP15">
        <v>1.4091</v>
      </c>
      <c r="AQ15">
        <v>0</v>
      </c>
      <c r="AR15">
        <v>53.543999999999997</v>
      </c>
      <c r="AS15">
        <v>0</v>
      </c>
      <c r="AT15">
        <v>14.9968</v>
      </c>
      <c r="AU15">
        <v>0</v>
      </c>
      <c r="AV15">
        <v>3.15</v>
      </c>
      <c r="AW15">
        <v>48.87</v>
      </c>
      <c r="AX15">
        <v>10.96</v>
      </c>
      <c r="AY15">
        <v>0</v>
      </c>
      <c r="AZ15">
        <v>0</v>
      </c>
      <c r="BA15">
        <f t="shared" si="0"/>
        <v>2838.586268</v>
      </c>
    </row>
    <row r="16" spans="1:53">
      <c r="A16" t="s">
        <v>58</v>
      </c>
      <c r="B16">
        <v>0</v>
      </c>
      <c r="C16">
        <v>13.65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25.207999999999998</v>
      </c>
      <c r="K16">
        <v>686.77995799999997</v>
      </c>
      <c r="L16">
        <v>653.15250000000003</v>
      </c>
      <c r="M16">
        <v>92</v>
      </c>
      <c r="N16">
        <v>118.125</v>
      </c>
      <c r="O16">
        <v>123.66562500000001</v>
      </c>
      <c r="P16">
        <v>125.58750000000001</v>
      </c>
      <c r="Q16">
        <v>10.563499999999999</v>
      </c>
      <c r="R16">
        <v>42.392195999999998</v>
      </c>
      <c r="S16">
        <v>26.390910000000002</v>
      </c>
      <c r="T16">
        <v>0</v>
      </c>
      <c r="U16">
        <v>348.97500000000002</v>
      </c>
      <c r="V16">
        <v>14.253199</v>
      </c>
      <c r="W16">
        <v>147.515624</v>
      </c>
      <c r="X16">
        <v>0</v>
      </c>
      <c r="Y16">
        <v>0</v>
      </c>
      <c r="Z16">
        <v>6.5537999999999998</v>
      </c>
      <c r="AA16">
        <v>0</v>
      </c>
      <c r="AB16">
        <v>13.0634</v>
      </c>
      <c r="AC16">
        <v>9.6778399999999998</v>
      </c>
      <c r="AD16">
        <v>9.1149000000000004</v>
      </c>
      <c r="AE16">
        <v>49.436556000000003</v>
      </c>
      <c r="AF16">
        <v>8.8740000000000006</v>
      </c>
      <c r="AG16">
        <v>19.010400000000001</v>
      </c>
      <c r="AH16">
        <v>20.171099999999999</v>
      </c>
      <c r="AI16">
        <v>0</v>
      </c>
      <c r="AJ16">
        <v>0</v>
      </c>
      <c r="AK16">
        <v>50.76</v>
      </c>
      <c r="AL16">
        <v>80.177999999999997</v>
      </c>
      <c r="AM16">
        <v>10.557359999999999</v>
      </c>
      <c r="AN16">
        <v>0</v>
      </c>
      <c r="AO16">
        <v>0</v>
      </c>
      <c r="AP16">
        <v>1.4091</v>
      </c>
      <c r="AQ16">
        <v>0</v>
      </c>
      <c r="AR16">
        <v>53.543999999999997</v>
      </c>
      <c r="AS16">
        <v>0</v>
      </c>
      <c r="AT16">
        <v>14.9968</v>
      </c>
      <c r="AU16">
        <v>0</v>
      </c>
      <c r="AV16">
        <v>3.15</v>
      </c>
      <c r="AW16">
        <v>48.87</v>
      </c>
      <c r="AX16">
        <v>10.96</v>
      </c>
      <c r="AY16">
        <v>0</v>
      </c>
      <c r="AZ16">
        <v>0</v>
      </c>
      <c r="BA16">
        <f t="shared" si="0"/>
        <v>2838.586268</v>
      </c>
    </row>
    <row r="17" spans="1:53">
      <c r="A17" t="s">
        <v>59</v>
      </c>
      <c r="B17">
        <v>0</v>
      </c>
      <c r="C17">
        <v>13.65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25.207999999999998</v>
      </c>
      <c r="K17">
        <v>686.77995799999997</v>
      </c>
      <c r="L17">
        <v>653.15250000000003</v>
      </c>
      <c r="M17">
        <v>92</v>
      </c>
      <c r="N17">
        <v>118.125</v>
      </c>
      <c r="O17">
        <v>123.66562500000001</v>
      </c>
      <c r="P17">
        <v>125.58750000000001</v>
      </c>
      <c r="Q17">
        <v>10.563499999999999</v>
      </c>
      <c r="R17">
        <v>42.392195999999998</v>
      </c>
      <c r="S17">
        <v>26.390910000000002</v>
      </c>
      <c r="T17">
        <v>0</v>
      </c>
      <c r="U17">
        <v>348.97500000000002</v>
      </c>
      <c r="V17">
        <v>14.253199</v>
      </c>
      <c r="W17">
        <v>147.515624</v>
      </c>
      <c r="X17">
        <v>0</v>
      </c>
      <c r="Y17">
        <v>0</v>
      </c>
      <c r="Z17">
        <v>6.5537999999999998</v>
      </c>
      <c r="AA17">
        <v>0</v>
      </c>
      <c r="AB17">
        <v>13.0634</v>
      </c>
      <c r="AC17">
        <v>9.6778399999999998</v>
      </c>
      <c r="AD17">
        <v>9.1149000000000004</v>
      </c>
      <c r="AE17">
        <v>49.436556000000003</v>
      </c>
      <c r="AF17">
        <v>8.8740000000000006</v>
      </c>
      <c r="AG17">
        <v>19.010400000000001</v>
      </c>
      <c r="AH17">
        <v>22.443899999999999</v>
      </c>
      <c r="AI17">
        <v>0</v>
      </c>
      <c r="AJ17">
        <v>0</v>
      </c>
      <c r="AK17">
        <v>50.76</v>
      </c>
      <c r="AL17">
        <v>80.177999999999997</v>
      </c>
      <c r="AM17">
        <v>10.557359999999999</v>
      </c>
      <c r="AN17">
        <v>0</v>
      </c>
      <c r="AO17">
        <v>0</v>
      </c>
      <c r="AP17">
        <v>1.4091</v>
      </c>
      <c r="AQ17">
        <v>0</v>
      </c>
      <c r="AR17">
        <v>53.543999999999997</v>
      </c>
      <c r="AS17">
        <v>0</v>
      </c>
      <c r="AT17">
        <v>14.9968</v>
      </c>
      <c r="AU17">
        <v>0</v>
      </c>
      <c r="AV17">
        <v>3.15</v>
      </c>
      <c r="AW17">
        <v>48.87</v>
      </c>
      <c r="AX17">
        <v>10.96</v>
      </c>
      <c r="AY17">
        <v>0</v>
      </c>
      <c r="AZ17">
        <v>0</v>
      </c>
      <c r="BA17">
        <f t="shared" si="0"/>
        <v>2840.8590680000002</v>
      </c>
    </row>
    <row r="18" spans="1:53">
      <c r="A18" t="s">
        <v>60</v>
      </c>
      <c r="B18">
        <v>0</v>
      </c>
      <c r="C18">
        <v>13.65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25.207999999999998</v>
      </c>
      <c r="K18">
        <v>686.77995799999997</v>
      </c>
      <c r="L18">
        <v>653.15250000000003</v>
      </c>
      <c r="M18">
        <v>92</v>
      </c>
      <c r="N18">
        <v>118.125</v>
      </c>
      <c r="O18">
        <v>123.66562500000001</v>
      </c>
      <c r="P18">
        <v>125.58750000000001</v>
      </c>
      <c r="Q18">
        <v>10.563499999999999</v>
      </c>
      <c r="R18">
        <v>42.392195999999998</v>
      </c>
      <c r="S18">
        <v>26.390910000000002</v>
      </c>
      <c r="T18">
        <v>0</v>
      </c>
      <c r="U18">
        <v>348.97500000000002</v>
      </c>
      <c r="V18">
        <v>14.253199</v>
      </c>
      <c r="W18">
        <v>147.515624</v>
      </c>
      <c r="X18">
        <v>0</v>
      </c>
      <c r="Y18">
        <v>0</v>
      </c>
      <c r="Z18">
        <v>6.5537999999999998</v>
      </c>
      <c r="AA18">
        <v>0</v>
      </c>
      <c r="AB18">
        <v>13.0634</v>
      </c>
      <c r="AC18">
        <v>9.6778399999999998</v>
      </c>
      <c r="AD18">
        <v>9.1149000000000004</v>
      </c>
      <c r="AE18">
        <v>49.436556000000003</v>
      </c>
      <c r="AF18">
        <v>8.8740000000000006</v>
      </c>
      <c r="AG18">
        <v>19.010400000000001</v>
      </c>
      <c r="AH18">
        <v>23.390899999999998</v>
      </c>
      <c r="AI18">
        <v>0</v>
      </c>
      <c r="AJ18">
        <v>0</v>
      </c>
      <c r="AK18">
        <v>50.76</v>
      </c>
      <c r="AL18">
        <v>80.177999999999997</v>
      </c>
      <c r="AM18">
        <v>10.557359999999999</v>
      </c>
      <c r="AN18">
        <v>0</v>
      </c>
      <c r="AO18">
        <v>0</v>
      </c>
      <c r="AP18">
        <v>1.4091</v>
      </c>
      <c r="AQ18">
        <v>0</v>
      </c>
      <c r="AR18">
        <v>53.543999999999997</v>
      </c>
      <c r="AS18">
        <v>0</v>
      </c>
      <c r="AT18">
        <v>14.9968</v>
      </c>
      <c r="AU18">
        <v>0</v>
      </c>
      <c r="AV18">
        <v>3.15</v>
      </c>
      <c r="AW18">
        <v>48.87</v>
      </c>
      <c r="AX18">
        <v>10.96</v>
      </c>
      <c r="AY18">
        <v>0</v>
      </c>
      <c r="AZ18">
        <v>0</v>
      </c>
      <c r="BA18">
        <f t="shared" si="0"/>
        <v>2841.8060679999999</v>
      </c>
    </row>
    <row r="19" spans="1:53">
      <c r="A19" t="s">
        <v>61</v>
      </c>
      <c r="B19">
        <v>0</v>
      </c>
      <c r="C19">
        <v>13.65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25.207999999999998</v>
      </c>
      <c r="K19">
        <v>686.77995799999997</v>
      </c>
      <c r="L19">
        <v>653.15250000000003</v>
      </c>
      <c r="M19">
        <v>92</v>
      </c>
      <c r="N19">
        <v>118.125</v>
      </c>
      <c r="O19">
        <v>123.66562500000001</v>
      </c>
      <c r="P19">
        <v>125.58750000000001</v>
      </c>
      <c r="Q19">
        <v>10.563499999999999</v>
      </c>
      <c r="R19">
        <v>42.392195999999998</v>
      </c>
      <c r="S19">
        <v>26.390910000000002</v>
      </c>
      <c r="T19">
        <v>0</v>
      </c>
      <c r="U19">
        <v>348.97500000000002</v>
      </c>
      <c r="V19">
        <v>14.253199</v>
      </c>
      <c r="W19">
        <v>147.515624</v>
      </c>
      <c r="X19">
        <v>0</v>
      </c>
      <c r="Y19">
        <v>0</v>
      </c>
      <c r="Z19">
        <v>6.5537999999999998</v>
      </c>
      <c r="AA19">
        <v>13.983000000000001</v>
      </c>
      <c r="AB19">
        <v>26.260100000000001</v>
      </c>
      <c r="AC19">
        <v>9.6778399999999998</v>
      </c>
      <c r="AD19">
        <v>9.1149000000000004</v>
      </c>
      <c r="AE19">
        <v>49.436556000000003</v>
      </c>
      <c r="AF19">
        <v>8.8740000000000006</v>
      </c>
      <c r="AG19">
        <v>19.010400000000001</v>
      </c>
      <c r="AH19">
        <v>23.390899999999998</v>
      </c>
      <c r="AI19">
        <v>0</v>
      </c>
      <c r="AJ19">
        <v>0</v>
      </c>
      <c r="AK19">
        <v>50.76</v>
      </c>
      <c r="AL19">
        <v>80.177999999999997</v>
      </c>
      <c r="AM19">
        <v>10.557359999999999</v>
      </c>
      <c r="AN19">
        <v>0</v>
      </c>
      <c r="AO19">
        <v>0</v>
      </c>
      <c r="AP19">
        <v>1.4091</v>
      </c>
      <c r="AQ19">
        <v>9.702</v>
      </c>
      <c r="AR19">
        <v>50.783999999999999</v>
      </c>
      <c r="AS19">
        <v>0</v>
      </c>
      <c r="AT19">
        <v>14.9968</v>
      </c>
      <c r="AU19">
        <v>0</v>
      </c>
      <c r="AV19">
        <v>3.15</v>
      </c>
      <c r="AW19">
        <v>48.87</v>
      </c>
      <c r="AX19">
        <v>10.96</v>
      </c>
      <c r="AY19">
        <v>0</v>
      </c>
      <c r="AZ19">
        <v>0</v>
      </c>
      <c r="BA19">
        <f t="shared" si="0"/>
        <v>2875.9277680000005</v>
      </c>
    </row>
    <row r="20" spans="1:53">
      <c r="A20" t="s">
        <v>62</v>
      </c>
      <c r="B20">
        <v>0</v>
      </c>
      <c r="C20">
        <v>13.65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25.207999999999998</v>
      </c>
      <c r="K20">
        <v>686.77995799999997</v>
      </c>
      <c r="L20">
        <v>653.15250000000003</v>
      </c>
      <c r="M20">
        <v>92</v>
      </c>
      <c r="N20">
        <v>118.125</v>
      </c>
      <c r="O20">
        <v>123.66562500000001</v>
      </c>
      <c r="P20">
        <v>125.58750000000001</v>
      </c>
      <c r="Q20">
        <v>10.563499999999999</v>
      </c>
      <c r="R20">
        <v>42.392195999999998</v>
      </c>
      <c r="S20">
        <v>26.390910000000002</v>
      </c>
      <c r="T20">
        <v>0</v>
      </c>
      <c r="U20">
        <v>348.97500000000002</v>
      </c>
      <c r="V20">
        <v>14.253199</v>
      </c>
      <c r="W20">
        <v>147.515624</v>
      </c>
      <c r="X20">
        <v>0</v>
      </c>
      <c r="Y20">
        <v>0</v>
      </c>
      <c r="Z20">
        <v>6.5537999999999998</v>
      </c>
      <c r="AA20">
        <v>28.09872</v>
      </c>
      <c r="AB20">
        <v>26.260100000000001</v>
      </c>
      <c r="AC20">
        <v>19.35568</v>
      </c>
      <c r="AD20">
        <v>9.1149000000000004</v>
      </c>
      <c r="AE20">
        <v>49.436556000000003</v>
      </c>
      <c r="AF20">
        <v>8.8740000000000006</v>
      </c>
      <c r="AG20">
        <v>19.010400000000001</v>
      </c>
      <c r="AH20">
        <v>23.390899999999998</v>
      </c>
      <c r="AI20">
        <v>0</v>
      </c>
      <c r="AJ20">
        <v>0</v>
      </c>
      <c r="AK20">
        <v>50.76</v>
      </c>
      <c r="AL20">
        <v>80.177999999999997</v>
      </c>
      <c r="AM20">
        <v>10.557359999999999</v>
      </c>
      <c r="AN20">
        <v>0</v>
      </c>
      <c r="AO20">
        <v>0</v>
      </c>
      <c r="AP20">
        <v>1.4091</v>
      </c>
      <c r="AQ20">
        <v>19.404</v>
      </c>
      <c r="AR20">
        <v>50.783999999999999</v>
      </c>
      <c r="AS20">
        <v>0</v>
      </c>
      <c r="AT20">
        <v>14.9968</v>
      </c>
      <c r="AU20">
        <v>0</v>
      </c>
      <c r="AV20">
        <v>3.15</v>
      </c>
      <c r="AW20">
        <v>48.87</v>
      </c>
      <c r="AX20">
        <v>10.96</v>
      </c>
      <c r="AY20">
        <v>0</v>
      </c>
      <c r="AZ20">
        <v>0</v>
      </c>
      <c r="BA20">
        <f t="shared" si="0"/>
        <v>2909.4233280000003</v>
      </c>
    </row>
    <row r="21" spans="1:53">
      <c r="A21" t="s">
        <v>63</v>
      </c>
      <c r="B21">
        <v>0</v>
      </c>
      <c r="C21">
        <v>13.65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25.207999999999998</v>
      </c>
      <c r="K21">
        <v>686.77995799999997</v>
      </c>
      <c r="L21">
        <v>653.15250000000003</v>
      </c>
      <c r="M21">
        <v>92</v>
      </c>
      <c r="N21">
        <v>118.125</v>
      </c>
      <c r="O21">
        <v>123.66562500000001</v>
      </c>
      <c r="P21">
        <v>118.125</v>
      </c>
      <c r="Q21">
        <v>10.563499999999999</v>
      </c>
      <c r="R21">
        <v>42.392195999999998</v>
      </c>
      <c r="S21">
        <v>26.390910000000002</v>
      </c>
      <c r="T21">
        <v>0</v>
      </c>
      <c r="U21">
        <v>348.97500000000002</v>
      </c>
      <c r="V21">
        <v>14.253199</v>
      </c>
      <c r="W21">
        <v>147.515624</v>
      </c>
      <c r="X21">
        <v>0</v>
      </c>
      <c r="Y21">
        <v>0</v>
      </c>
      <c r="Z21">
        <v>6.5537999999999998</v>
      </c>
      <c r="AA21">
        <v>28.09872</v>
      </c>
      <c r="AB21">
        <v>26.260100000000001</v>
      </c>
      <c r="AC21">
        <v>19.35568</v>
      </c>
      <c r="AD21">
        <v>9.1149000000000004</v>
      </c>
      <c r="AE21">
        <v>49.436556000000003</v>
      </c>
      <c r="AF21">
        <v>8.8740000000000006</v>
      </c>
      <c r="AG21">
        <v>19.010400000000001</v>
      </c>
      <c r="AH21">
        <v>23.390899999999998</v>
      </c>
      <c r="AI21">
        <v>0</v>
      </c>
      <c r="AJ21">
        <v>0</v>
      </c>
      <c r="AK21">
        <v>50.76</v>
      </c>
      <c r="AL21">
        <v>80.177999999999997</v>
      </c>
      <c r="AM21">
        <v>10.557359999999999</v>
      </c>
      <c r="AN21">
        <v>0</v>
      </c>
      <c r="AO21">
        <v>0</v>
      </c>
      <c r="AP21">
        <v>6.5331000000000001</v>
      </c>
      <c r="AQ21">
        <v>29.106000000000002</v>
      </c>
      <c r="AR21">
        <v>50.783999999999999</v>
      </c>
      <c r="AS21">
        <v>0</v>
      </c>
      <c r="AT21">
        <v>14.9968</v>
      </c>
      <c r="AU21">
        <v>0</v>
      </c>
      <c r="AV21">
        <v>3.15</v>
      </c>
      <c r="AW21">
        <v>48.87</v>
      </c>
      <c r="AX21">
        <v>10.96</v>
      </c>
      <c r="AY21">
        <v>0</v>
      </c>
      <c r="AZ21">
        <v>0</v>
      </c>
      <c r="BA21">
        <f t="shared" si="0"/>
        <v>2916.7868280000007</v>
      </c>
    </row>
    <row r="22" spans="1:53">
      <c r="A22" t="s">
        <v>64</v>
      </c>
      <c r="B22">
        <v>0</v>
      </c>
      <c r="C22">
        <v>13.65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25.207999999999998</v>
      </c>
      <c r="K22">
        <v>686.77995799999997</v>
      </c>
      <c r="L22">
        <v>653.15250000000003</v>
      </c>
      <c r="M22">
        <v>92</v>
      </c>
      <c r="N22">
        <v>118.125</v>
      </c>
      <c r="O22">
        <v>123.66562500000001</v>
      </c>
      <c r="P22">
        <v>118.125</v>
      </c>
      <c r="Q22">
        <v>10.563499999999999</v>
      </c>
      <c r="R22">
        <v>42.392195999999998</v>
      </c>
      <c r="S22">
        <v>26.390910000000002</v>
      </c>
      <c r="T22">
        <v>0</v>
      </c>
      <c r="U22">
        <v>348.97500000000002</v>
      </c>
      <c r="V22">
        <v>14.253199</v>
      </c>
      <c r="W22">
        <v>147.515624</v>
      </c>
      <c r="X22">
        <v>0</v>
      </c>
      <c r="Y22">
        <v>0</v>
      </c>
      <c r="Z22">
        <v>6.5537999999999998</v>
      </c>
      <c r="AA22">
        <v>28.09872</v>
      </c>
      <c r="AB22">
        <v>26.260100000000001</v>
      </c>
      <c r="AC22">
        <v>19.35568</v>
      </c>
      <c r="AD22">
        <v>9.1149000000000004</v>
      </c>
      <c r="AE22">
        <v>49.436556000000003</v>
      </c>
      <c r="AF22">
        <v>8.8740000000000006</v>
      </c>
      <c r="AG22">
        <v>19.010400000000001</v>
      </c>
      <c r="AH22">
        <v>23.390899999999998</v>
      </c>
      <c r="AI22">
        <v>0</v>
      </c>
      <c r="AJ22">
        <v>0</v>
      </c>
      <c r="AK22">
        <v>50.76</v>
      </c>
      <c r="AL22">
        <v>80.177999999999997</v>
      </c>
      <c r="AM22">
        <v>10.557359999999999</v>
      </c>
      <c r="AN22">
        <v>0</v>
      </c>
      <c r="AO22">
        <v>0</v>
      </c>
      <c r="AP22">
        <v>6.5331000000000001</v>
      </c>
      <c r="AQ22">
        <v>29.106000000000002</v>
      </c>
      <c r="AR22">
        <v>50.783999999999999</v>
      </c>
      <c r="AS22">
        <v>0</v>
      </c>
      <c r="AT22">
        <v>14.9968</v>
      </c>
      <c r="AU22">
        <v>0</v>
      </c>
      <c r="AV22">
        <v>3.15</v>
      </c>
      <c r="AW22">
        <v>48.87</v>
      </c>
      <c r="AX22">
        <v>10.96</v>
      </c>
      <c r="AY22">
        <v>0</v>
      </c>
      <c r="AZ22">
        <v>0</v>
      </c>
      <c r="BA22">
        <f t="shared" si="0"/>
        <v>2916.7868280000007</v>
      </c>
    </row>
    <row r="23" spans="1:53">
      <c r="A23" t="s">
        <v>65</v>
      </c>
      <c r="B23">
        <v>0</v>
      </c>
      <c r="C23">
        <v>13.65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25.207999999999998</v>
      </c>
      <c r="K23">
        <v>686.77995799999997</v>
      </c>
      <c r="L23">
        <v>653.15250000000003</v>
      </c>
      <c r="M23">
        <v>92</v>
      </c>
      <c r="N23">
        <v>118.125</v>
      </c>
      <c r="O23">
        <v>123.66562500000001</v>
      </c>
      <c r="P23">
        <v>118.125</v>
      </c>
      <c r="Q23">
        <v>10.563499999999999</v>
      </c>
      <c r="R23">
        <v>42.392195999999998</v>
      </c>
      <c r="S23">
        <v>26.390910000000002</v>
      </c>
      <c r="T23">
        <v>0</v>
      </c>
      <c r="U23">
        <v>348.97500000000002</v>
      </c>
      <c r="V23">
        <v>14.253199</v>
      </c>
      <c r="W23">
        <v>147.515624</v>
      </c>
      <c r="X23">
        <v>0</v>
      </c>
      <c r="Y23">
        <v>0</v>
      </c>
      <c r="Z23">
        <v>6.5537999999999998</v>
      </c>
      <c r="AA23">
        <v>28.09872</v>
      </c>
      <c r="AB23">
        <v>26.260100000000001</v>
      </c>
      <c r="AC23">
        <v>19.35568</v>
      </c>
      <c r="AD23">
        <v>18.229800000000001</v>
      </c>
      <c r="AE23">
        <v>49.436556000000003</v>
      </c>
      <c r="AF23">
        <v>8.8740000000000006</v>
      </c>
      <c r="AG23">
        <v>19.010400000000001</v>
      </c>
      <c r="AH23">
        <v>46.781799999999997</v>
      </c>
      <c r="AI23">
        <v>0</v>
      </c>
      <c r="AJ23">
        <v>0</v>
      </c>
      <c r="AK23">
        <v>50.76</v>
      </c>
      <c r="AL23">
        <v>34.86</v>
      </c>
      <c r="AM23">
        <v>15.836040000000001</v>
      </c>
      <c r="AN23">
        <v>0</v>
      </c>
      <c r="AO23">
        <v>0</v>
      </c>
      <c r="AP23">
        <v>6.5331000000000001</v>
      </c>
      <c r="AQ23">
        <v>29.106000000000002</v>
      </c>
      <c r="AR23">
        <v>53.543999999999997</v>
      </c>
      <c r="AS23">
        <v>0</v>
      </c>
      <c r="AT23">
        <v>14.9968</v>
      </c>
      <c r="AU23">
        <v>0</v>
      </c>
      <c r="AV23">
        <v>3.15</v>
      </c>
      <c r="AW23">
        <v>48.87</v>
      </c>
      <c r="AX23">
        <v>10.96</v>
      </c>
      <c r="AY23">
        <v>0</v>
      </c>
      <c r="AZ23">
        <v>0</v>
      </c>
      <c r="BA23">
        <f t="shared" si="0"/>
        <v>2912.0133080000014</v>
      </c>
    </row>
    <row r="24" spans="1:53">
      <c r="A24" t="s">
        <v>66</v>
      </c>
      <c r="B24">
        <v>0</v>
      </c>
      <c r="C24">
        <v>13.65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25.207999999999998</v>
      </c>
      <c r="K24">
        <v>686.77995799999997</v>
      </c>
      <c r="L24">
        <v>653.15250000000003</v>
      </c>
      <c r="M24">
        <v>92</v>
      </c>
      <c r="N24">
        <v>118.125</v>
      </c>
      <c r="O24">
        <v>123.66562500000001</v>
      </c>
      <c r="P24">
        <v>118.125</v>
      </c>
      <c r="Q24">
        <v>10.563499999999999</v>
      </c>
      <c r="R24">
        <v>42.392195999999998</v>
      </c>
      <c r="S24">
        <v>26.390910000000002</v>
      </c>
      <c r="T24">
        <v>0</v>
      </c>
      <c r="U24">
        <v>348.97500000000002</v>
      </c>
      <c r="V24">
        <v>14.253199</v>
      </c>
      <c r="W24">
        <v>147.515624</v>
      </c>
      <c r="X24">
        <v>0</v>
      </c>
      <c r="Y24">
        <v>0</v>
      </c>
      <c r="Z24">
        <v>6.5537999999999998</v>
      </c>
      <c r="AA24">
        <v>28.09872</v>
      </c>
      <c r="AB24">
        <v>26.260100000000001</v>
      </c>
      <c r="AC24">
        <v>19.35568</v>
      </c>
      <c r="AD24">
        <v>27.3447</v>
      </c>
      <c r="AE24">
        <v>49.436556000000003</v>
      </c>
      <c r="AF24">
        <v>8.8740000000000006</v>
      </c>
      <c r="AG24">
        <v>19.010400000000001</v>
      </c>
      <c r="AH24">
        <v>70.172700000000006</v>
      </c>
      <c r="AI24">
        <v>0</v>
      </c>
      <c r="AJ24">
        <v>0</v>
      </c>
      <c r="AK24">
        <v>50.76</v>
      </c>
      <c r="AL24">
        <v>34.86</v>
      </c>
      <c r="AM24">
        <v>15.836040000000001</v>
      </c>
      <c r="AN24">
        <v>0</v>
      </c>
      <c r="AO24">
        <v>0</v>
      </c>
      <c r="AP24">
        <v>1.4091</v>
      </c>
      <c r="AQ24">
        <v>29.106000000000002</v>
      </c>
      <c r="AR24">
        <v>53.543999999999997</v>
      </c>
      <c r="AS24">
        <v>0</v>
      </c>
      <c r="AT24">
        <v>14.9968</v>
      </c>
      <c r="AU24">
        <v>0</v>
      </c>
      <c r="AV24">
        <v>3.15</v>
      </c>
      <c r="AW24">
        <v>48.87</v>
      </c>
      <c r="AX24">
        <v>10.96</v>
      </c>
      <c r="AY24">
        <v>0</v>
      </c>
      <c r="AZ24">
        <v>0</v>
      </c>
      <c r="BA24">
        <f t="shared" si="0"/>
        <v>2939.3951080000011</v>
      </c>
    </row>
    <row r="25" spans="1:53">
      <c r="A25" t="s">
        <v>67</v>
      </c>
      <c r="B25">
        <v>0</v>
      </c>
      <c r="C25">
        <v>13.65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25.207999999999998</v>
      </c>
      <c r="K25">
        <v>686.77995799999997</v>
      </c>
      <c r="L25">
        <v>653.15250000000003</v>
      </c>
      <c r="M25">
        <v>92</v>
      </c>
      <c r="N25">
        <v>118.125</v>
      </c>
      <c r="O25">
        <v>123.66562500000001</v>
      </c>
      <c r="P25">
        <v>118.125</v>
      </c>
      <c r="Q25">
        <v>10.563499999999999</v>
      </c>
      <c r="R25">
        <v>42.392195999999998</v>
      </c>
      <c r="S25">
        <v>26.390910000000002</v>
      </c>
      <c r="T25">
        <v>0</v>
      </c>
      <c r="U25">
        <v>348.97500000000002</v>
      </c>
      <c r="V25">
        <v>14.253199</v>
      </c>
      <c r="W25">
        <v>147.515624</v>
      </c>
      <c r="X25">
        <v>0</v>
      </c>
      <c r="Y25">
        <v>0</v>
      </c>
      <c r="Z25">
        <v>6.5537999999999998</v>
      </c>
      <c r="AA25">
        <v>28.09872</v>
      </c>
      <c r="AB25">
        <v>26.260100000000001</v>
      </c>
      <c r="AC25">
        <v>19.35568</v>
      </c>
      <c r="AD25">
        <v>27.3447</v>
      </c>
      <c r="AE25">
        <v>49.436556000000003</v>
      </c>
      <c r="AF25">
        <v>8.8740000000000006</v>
      </c>
      <c r="AG25">
        <v>19.010400000000001</v>
      </c>
      <c r="AH25">
        <v>70.172700000000006</v>
      </c>
      <c r="AI25">
        <v>0</v>
      </c>
      <c r="AJ25">
        <v>0</v>
      </c>
      <c r="AK25">
        <v>50.76</v>
      </c>
      <c r="AL25">
        <v>34.86</v>
      </c>
      <c r="AM25">
        <v>15.836040000000001</v>
      </c>
      <c r="AN25">
        <v>0</v>
      </c>
      <c r="AO25">
        <v>0</v>
      </c>
      <c r="AP25">
        <v>1.4091</v>
      </c>
      <c r="AQ25">
        <v>29.106000000000002</v>
      </c>
      <c r="AR25">
        <v>53.543999999999997</v>
      </c>
      <c r="AS25">
        <v>0</v>
      </c>
      <c r="AT25">
        <v>14.9968</v>
      </c>
      <c r="AU25">
        <v>0</v>
      </c>
      <c r="AV25">
        <v>3.15</v>
      </c>
      <c r="AW25">
        <v>48.87</v>
      </c>
      <c r="AX25">
        <v>10.96</v>
      </c>
      <c r="AY25">
        <v>0</v>
      </c>
      <c r="AZ25">
        <v>0</v>
      </c>
      <c r="BA25">
        <f t="shared" si="0"/>
        <v>2939.3951080000011</v>
      </c>
    </row>
    <row r="26" spans="1:53">
      <c r="A26" t="s">
        <v>68</v>
      </c>
      <c r="B26">
        <v>0</v>
      </c>
      <c r="C26">
        <v>13.65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25.207999999999998</v>
      </c>
      <c r="K26">
        <v>686.77995799999997</v>
      </c>
      <c r="L26">
        <v>653.15250000000003</v>
      </c>
      <c r="M26">
        <v>92</v>
      </c>
      <c r="N26">
        <v>118.125</v>
      </c>
      <c r="O26">
        <v>123.66562500000001</v>
      </c>
      <c r="P26">
        <v>118.125</v>
      </c>
      <c r="Q26">
        <v>10.563499999999999</v>
      </c>
      <c r="R26">
        <v>42.392195999999998</v>
      </c>
      <c r="S26">
        <v>26.390910000000002</v>
      </c>
      <c r="T26">
        <v>0</v>
      </c>
      <c r="U26">
        <v>348.97500000000002</v>
      </c>
      <c r="V26">
        <v>14.253199</v>
      </c>
      <c r="W26">
        <v>147.515624</v>
      </c>
      <c r="X26">
        <v>0</v>
      </c>
      <c r="Y26">
        <v>0</v>
      </c>
      <c r="Z26">
        <v>13.1076</v>
      </c>
      <c r="AA26">
        <v>28.09872</v>
      </c>
      <c r="AB26">
        <v>26.260100000000001</v>
      </c>
      <c r="AC26">
        <v>19.35568</v>
      </c>
      <c r="AD26">
        <v>27.3447</v>
      </c>
      <c r="AE26">
        <v>49.436556000000003</v>
      </c>
      <c r="AF26">
        <v>8.8740000000000006</v>
      </c>
      <c r="AG26">
        <v>19.010400000000001</v>
      </c>
      <c r="AH26">
        <v>70.172700000000006</v>
      </c>
      <c r="AI26">
        <v>2.5459999999999998</v>
      </c>
      <c r="AJ26">
        <v>0</v>
      </c>
      <c r="AK26">
        <v>50.76</v>
      </c>
      <c r="AL26">
        <v>34.86</v>
      </c>
      <c r="AM26">
        <v>15.836040000000001</v>
      </c>
      <c r="AN26">
        <v>0</v>
      </c>
      <c r="AO26">
        <v>0</v>
      </c>
      <c r="AP26">
        <v>1.4091</v>
      </c>
      <c r="AQ26">
        <v>29.106000000000002</v>
      </c>
      <c r="AR26">
        <v>53.543999999999997</v>
      </c>
      <c r="AS26">
        <v>0</v>
      </c>
      <c r="AT26">
        <v>14.9968</v>
      </c>
      <c r="AU26">
        <v>0</v>
      </c>
      <c r="AV26">
        <v>3.15</v>
      </c>
      <c r="AW26">
        <v>48.87</v>
      </c>
      <c r="AX26">
        <v>10.96</v>
      </c>
      <c r="AY26">
        <v>0</v>
      </c>
      <c r="AZ26">
        <v>0</v>
      </c>
      <c r="BA26">
        <f t="shared" si="0"/>
        <v>2948.4949080000006</v>
      </c>
    </row>
    <row r="27" spans="1:53">
      <c r="A27" t="s">
        <v>69</v>
      </c>
      <c r="B27">
        <v>0</v>
      </c>
      <c r="C27">
        <v>5.25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24.331199999999999</v>
      </c>
      <c r="K27">
        <v>686.77995799999997</v>
      </c>
      <c r="L27">
        <v>653.15250000000003</v>
      </c>
      <c r="M27">
        <v>92</v>
      </c>
      <c r="N27">
        <v>118.125</v>
      </c>
      <c r="O27">
        <v>123.66562500000001</v>
      </c>
      <c r="P27">
        <v>125.58750000000001</v>
      </c>
      <c r="Q27">
        <v>10.563499999999999</v>
      </c>
      <c r="R27">
        <v>42.392195999999998</v>
      </c>
      <c r="S27">
        <v>26.390910000000002</v>
      </c>
      <c r="T27">
        <v>0</v>
      </c>
      <c r="U27">
        <v>348.97500000000002</v>
      </c>
      <c r="V27">
        <v>14.253199</v>
      </c>
      <c r="W27">
        <v>147.515624</v>
      </c>
      <c r="X27">
        <v>0</v>
      </c>
      <c r="Y27">
        <v>0</v>
      </c>
      <c r="Z27">
        <v>13.1076</v>
      </c>
      <c r="AA27">
        <v>28.09872</v>
      </c>
      <c r="AB27">
        <v>26.260100000000001</v>
      </c>
      <c r="AC27">
        <v>19.35568</v>
      </c>
      <c r="AD27">
        <v>27.3447</v>
      </c>
      <c r="AE27">
        <v>44.263500000000001</v>
      </c>
      <c r="AF27">
        <v>8.8740000000000006</v>
      </c>
      <c r="AG27">
        <v>19.010400000000001</v>
      </c>
      <c r="AH27">
        <v>70.172700000000006</v>
      </c>
      <c r="AI27">
        <v>7.6379999999999999</v>
      </c>
      <c r="AJ27">
        <v>0</v>
      </c>
      <c r="AK27">
        <v>50.76</v>
      </c>
      <c r="AL27">
        <v>34.86</v>
      </c>
      <c r="AM27">
        <v>15.836040000000001</v>
      </c>
      <c r="AN27">
        <v>0</v>
      </c>
      <c r="AO27">
        <v>0</v>
      </c>
      <c r="AP27">
        <v>1.4091</v>
      </c>
      <c r="AQ27">
        <v>29.106000000000002</v>
      </c>
      <c r="AR27">
        <v>50.783999999999999</v>
      </c>
      <c r="AS27">
        <v>0</v>
      </c>
      <c r="AT27">
        <v>14.9968</v>
      </c>
      <c r="AU27">
        <v>0</v>
      </c>
      <c r="AV27">
        <v>11.55</v>
      </c>
      <c r="AW27">
        <v>48.87</v>
      </c>
      <c r="AX27">
        <v>0</v>
      </c>
      <c r="AY27">
        <v>0</v>
      </c>
      <c r="AZ27">
        <v>0</v>
      </c>
      <c r="BA27">
        <f t="shared" si="0"/>
        <v>2941.2795520000009</v>
      </c>
    </row>
    <row r="28" spans="1:53">
      <c r="A28" t="s">
        <v>70</v>
      </c>
      <c r="B28">
        <v>0</v>
      </c>
      <c r="C28">
        <v>5.25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24.331199999999999</v>
      </c>
      <c r="K28">
        <v>686.77995799999997</v>
      </c>
      <c r="L28">
        <v>653.15250000000003</v>
      </c>
      <c r="M28">
        <v>92</v>
      </c>
      <c r="N28">
        <v>118.125</v>
      </c>
      <c r="O28">
        <v>123.66562500000001</v>
      </c>
      <c r="P28">
        <v>125.58750000000001</v>
      </c>
      <c r="Q28">
        <v>10.563499999999999</v>
      </c>
      <c r="R28">
        <v>42.392195999999998</v>
      </c>
      <c r="S28">
        <v>26.390910000000002</v>
      </c>
      <c r="T28">
        <v>0</v>
      </c>
      <c r="U28">
        <v>348.97500000000002</v>
      </c>
      <c r="V28">
        <v>14.253199</v>
      </c>
      <c r="W28">
        <v>147.515624</v>
      </c>
      <c r="X28">
        <v>0</v>
      </c>
      <c r="Y28">
        <v>0</v>
      </c>
      <c r="Z28">
        <v>13.1076</v>
      </c>
      <c r="AA28">
        <v>27.966000000000001</v>
      </c>
      <c r="AB28">
        <v>26.260100000000001</v>
      </c>
      <c r="AC28">
        <v>19.35568</v>
      </c>
      <c r="AD28">
        <v>27.3447</v>
      </c>
      <c r="AE28">
        <v>44.263500000000001</v>
      </c>
      <c r="AF28">
        <v>8.8740000000000006</v>
      </c>
      <c r="AG28">
        <v>19.010400000000001</v>
      </c>
      <c r="AH28">
        <v>46.781799999999997</v>
      </c>
      <c r="AI28">
        <v>33.097999999999999</v>
      </c>
      <c r="AJ28">
        <v>0</v>
      </c>
      <c r="AK28">
        <v>50.76</v>
      </c>
      <c r="AL28">
        <v>34.86</v>
      </c>
      <c r="AM28">
        <v>10.557359999999999</v>
      </c>
      <c r="AN28">
        <v>0</v>
      </c>
      <c r="AO28">
        <v>0</v>
      </c>
      <c r="AP28">
        <v>1.4091</v>
      </c>
      <c r="AQ28">
        <v>29.106000000000002</v>
      </c>
      <c r="AR28">
        <v>50.783999999999999</v>
      </c>
      <c r="AS28">
        <v>0</v>
      </c>
      <c r="AT28">
        <v>14.9968</v>
      </c>
      <c r="AU28">
        <v>0</v>
      </c>
      <c r="AV28">
        <v>11.55</v>
      </c>
      <c r="AW28">
        <v>48.87</v>
      </c>
      <c r="AX28">
        <v>0</v>
      </c>
      <c r="AY28">
        <v>0</v>
      </c>
      <c r="AZ28">
        <v>0</v>
      </c>
      <c r="BA28">
        <f t="shared" si="0"/>
        <v>2937.9372520000006</v>
      </c>
    </row>
    <row r="29" spans="1:53">
      <c r="A29" t="s">
        <v>71</v>
      </c>
      <c r="B29">
        <v>0</v>
      </c>
      <c r="C29">
        <v>5.25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24.331199999999999</v>
      </c>
      <c r="K29">
        <v>686.77995799999997</v>
      </c>
      <c r="L29">
        <v>653.15250000000003</v>
      </c>
      <c r="M29">
        <v>92</v>
      </c>
      <c r="N29">
        <v>118.125</v>
      </c>
      <c r="O29">
        <v>123.66562500000001</v>
      </c>
      <c r="P29">
        <v>125.58750000000001</v>
      </c>
      <c r="Q29">
        <v>10.563499999999999</v>
      </c>
      <c r="R29">
        <v>42.392195999999998</v>
      </c>
      <c r="S29">
        <v>26.390910000000002</v>
      </c>
      <c r="T29">
        <v>0</v>
      </c>
      <c r="U29">
        <v>348.97500000000002</v>
      </c>
      <c r="V29">
        <v>14.253199</v>
      </c>
      <c r="W29">
        <v>147.515624</v>
      </c>
      <c r="X29">
        <v>0</v>
      </c>
      <c r="Y29">
        <v>0</v>
      </c>
      <c r="Z29">
        <v>13.1076</v>
      </c>
      <c r="AA29">
        <v>13.983000000000001</v>
      </c>
      <c r="AB29">
        <v>26.260100000000001</v>
      </c>
      <c r="AC29">
        <v>19.35568</v>
      </c>
      <c r="AD29">
        <v>27.3447</v>
      </c>
      <c r="AE29">
        <v>44.263500000000001</v>
      </c>
      <c r="AF29">
        <v>8.8740000000000006</v>
      </c>
      <c r="AG29">
        <v>19.010400000000001</v>
      </c>
      <c r="AH29">
        <v>23.390899999999998</v>
      </c>
      <c r="AI29">
        <v>33.097999999999999</v>
      </c>
      <c r="AJ29">
        <v>0</v>
      </c>
      <c r="AK29">
        <v>50.76</v>
      </c>
      <c r="AL29">
        <v>34.86</v>
      </c>
      <c r="AM29">
        <v>5.2786799999999996</v>
      </c>
      <c r="AN29">
        <v>0</v>
      </c>
      <c r="AO29">
        <v>0</v>
      </c>
      <c r="AP29">
        <v>1.4091</v>
      </c>
      <c r="AQ29">
        <v>29.106000000000002</v>
      </c>
      <c r="AR29">
        <v>50.783999999999999</v>
      </c>
      <c r="AS29">
        <v>0</v>
      </c>
      <c r="AT29">
        <v>14.9968</v>
      </c>
      <c r="AU29">
        <v>0</v>
      </c>
      <c r="AV29">
        <v>11.55</v>
      </c>
      <c r="AW29">
        <v>48.87</v>
      </c>
      <c r="AX29">
        <v>0</v>
      </c>
      <c r="AY29">
        <v>0</v>
      </c>
      <c r="AZ29">
        <v>0</v>
      </c>
      <c r="BA29">
        <f t="shared" si="0"/>
        <v>2895.2846720000007</v>
      </c>
    </row>
    <row r="30" spans="1:53">
      <c r="A30" t="s">
        <v>72</v>
      </c>
      <c r="B30">
        <v>0</v>
      </c>
      <c r="C30">
        <v>5.25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24.331199999999999</v>
      </c>
      <c r="K30">
        <v>686.77995799999997</v>
      </c>
      <c r="L30">
        <v>653.15250000000003</v>
      </c>
      <c r="M30">
        <v>92</v>
      </c>
      <c r="N30">
        <v>118.125</v>
      </c>
      <c r="O30">
        <v>123.66562500000001</v>
      </c>
      <c r="P30">
        <v>125.58750000000001</v>
      </c>
      <c r="Q30">
        <v>10.563499999999999</v>
      </c>
      <c r="R30">
        <v>42.392195999999998</v>
      </c>
      <c r="S30">
        <v>26.390910000000002</v>
      </c>
      <c r="T30">
        <v>0</v>
      </c>
      <c r="U30">
        <v>348.97500000000002</v>
      </c>
      <c r="V30">
        <v>14.253199</v>
      </c>
      <c r="W30">
        <v>147.515624</v>
      </c>
      <c r="X30">
        <v>0</v>
      </c>
      <c r="Y30">
        <v>0</v>
      </c>
      <c r="Z30">
        <v>13.1076</v>
      </c>
      <c r="AA30">
        <v>13.983000000000001</v>
      </c>
      <c r="AB30">
        <v>26.260100000000001</v>
      </c>
      <c r="AC30">
        <v>19.35568</v>
      </c>
      <c r="AD30">
        <v>18.229800000000001</v>
      </c>
      <c r="AE30">
        <v>44.263500000000001</v>
      </c>
      <c r="AF30">
        <v>8.8740000000000006</v>
      </c>
      <c r="AG30">
        <v>19.010400000000001</v>
      </c>
      <c r="AH30">
        <v>23.390899999999998</v>
      </c>
      <c r="AI30">
        <v>33.097999999999999</v>
      </c>
      <c r="AJ30">
        <v>0</v>
      </c>
      <c r="AK30">
        <v>50.76</v>
      </c>
      <c r="AL30">
        <v>34.86</v>
      </c>
      <c r="AM30">
        <v>0</v>
      </c>
      <c r="AN30">
        <v>0</v>
      </c>
      <c r="AO30">
        <v>0</v>
      </c>
      <c r="AP30">
        <v>1.4091</v>
      </c>
      <c r="AQ30">
        <v>29.106000000000002</v>
      </c>
      <c r="AR30">
        <v>50.783999999999999</v>
      </c>
      <c r="AS30">
        <v>0</v>
      </c>
      <c r="AT30">
        <v>14.9968</v>
      </c>
      <c r="AU30">
        <v>0</v>
      </c>
      <c r="AV30">
        <v>11.55</v>
      </c>
      <c r="AW30">
        <v>48.87</v>
      </c>
      <c r="AX30">
        <v>0</v>
      </c>
      <c r="AY30">
        <v>0</v>
      </c>
      <c r="AZ30">
        <v>0</v>
      </c>
      <c r="BA30">
        <f t="shared" si="0"/>
        <v>2880.8910920000008</v>
      </c>
    </row>
    <row r="31" spans="1:53">
      <c r="A31" t="s">
        <v>73</v>
      </c>
      <c r="B31">
        <v>0</v>
      </c>
      <c r="C31">
        <v>5.25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24.331199999999999</v>
      </c>
      <c r="K31">
        <v>686.77995799999997</v>
      </c>
      <c r="L31">
        <v>653.15250000000003</v>
      </c>
      <c r="M31">
        <v>92</v>
      </c>
      <c r="N31">
        <v>118.125</v>
      </c>
      <c r="O31">
        <v>123.66562500000001</v>
      </c>
      <c r="P31">
        <v>125.58750000000001</v>
      </c>
      <c r="Q31">
        <v>10.563499999999999</v>
      </c>
      <c r="R31">
        <v>42.392195999999998</v>
      </c>
      <c r="S31">
        <v>26.390910000000002</v>
      </c>
      <c r="T31">
        <v>0</v>
      </c>
      <c r="U31">
        <v>348.97500000000002</v>
      </c>
      <c r="V31">
        <v>14.253199</v>
      </c>
      <c r="W31">
        <v>147.515624</v>
      </c>
      <c r="X31">
        <v>0</v>
      </c>
      <c r="Y31">
        <v>0</v>
      </c>
      <c r="Z31">
        <v>13.1076</v>
      </c>
      <c r="AA31">
        <v>13.983000000000001</v>
      </c>
      <c r="AB31">
        <v>26.260100000000001</v>
      </c>
      <c r="AC31">
        <v>19.35568</v>
      </c>
      <c r="AD31">
        <v>18.229800000000001</v>
      </c>
      <c r="AE31">
        <v>44.263500000000001</v>
      </c>
      <c r="AF31">
        <v>8.8740000000000006</v>
      </c>
      <c r="AG31">
        <v>19.010400000000001</v>
      </c>
      <c r="AH31">
        <v>23.390899999999998</v>
      </c>
      <c r="AI31">
        <v>33.097999999999999</v>
      </c>
      <c r="AJ31">
        <v>0</v>
      </c>
      <c r="AK31">
        <v>50.76</v>
      </c>
      <c r="AL31">
        <v>34.86</v>
      </c>
      <c r="AM31">
        <v>0</v>
      </c>
      <c r="AN31">
        <v>0</v>
      </c>
      <c r="AO31">
        <v>0</v>
      </c>
      <c r="AP31">
        <v>6.5331000000000001</v>
      </c>
      <c r="AQ31">
        <v>29.106000000000002</v>
      </c>
      <c r="AR31">
        <v>50.783999999999999</v>
      </c>
      <c r="AS31">
        <v>0</v>
      </c>
      <c r="AT31">
        <v>14.9968</v>
      </c>
      <c r="AU31">
        <v>0</v>
      </c>
      <c r="AV31">
        <v>11.55</v>
      </c>
      <c r="AW31">
        <v>48.87</v>
      </c>
      <c r="AX31">
        <v>0</v>
      </c>
      <c r="AY31">
        <v>0</v>
      </c>
      <c r="AZ31">
        <v>0</v>
      </c>
      <c r="BA31">
        <f t="shared" si="0"/>
        <v>2886.015092000001</v>
      </c>
    </row>
    <row r="32" spans="1:53">
      <c r="A32" t="s">
        <v>74</v>
      </c>
      <c r="B32">
        <v>0</v>
      </c>
      <c r="C32">
        <v>5.25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24.331199999999999</v>
      </c>
      <c r="K32">
        <v>686.77995799999997</v>
      </c>
      <c r="L32">
        <v>653.15250000000003</v>
      </c>
      <c r="M32">
        <v>92</v>
      </c>
      <c r="N32">
        <v>118.125</v>
      </c>
      <c r="O32">
        <v>123.66562500000001</v>
      </c>
      <c r="P32">
        <v>125.58750000000001</v>
      </c>
      <c r="Q32">
        <v>10.563499999999999</v>
      </c>
      <c r="R32">
        <v>42.392195999999998</v>
      </c>
      <c r="S32">
        <v>26.390910000000002</v>
      </c>
      <c r="T32">
        <v>0</v>
      </c>
      <c r="U32">
        <v>348.97500000000002</v>
      </c>
      <c r="V32">
        <v>14.253199</v>
      </c>
      <c r="W32">
        <v>147.515624</v>
      </c>
      <c r="X32">
        <v>0</v>
      </c>
      <c r="Y32">
        <v>0</v>
      </c>
      <c r="Z32">
        <v>13.1076</v>
      </c>
      <c r="AA32">
        <v>12.403</v>
      </c>
      <c r="AB32">
        <v>26.260100000000001</v>
      </c>
      <c r="AC32">
        <v>19.35568</v>
      </c>
      <c r="AD32">
        <v>18.229800000000001</v>
      </c>
      <c r="AE32">
        <v>44.263500000000001</v>
      </c>
      <c r="AF32">
        <v>8.8740000000000006</v>
      </c>
      <c r="AG32">
        <v>19.010400000000001</v>
      </c>
      <c r="AH32">
        <v>23.390899999999998</v>
      </c>
      <c r="AI32">
        <v>33.097999999999999</v>
      </c>
      <c r="AJ32">
        <v>0</v>
      </c>
      <c r="AK32">
        <v>50.76</v>
      </c>
      <c r="AL32">
        <v>34.86</v>
      </c>
      <c r="AM32">
        <v>0</v>
      </c>
      <c r="AN32">
        <v>0</v>
      </c>
      <c r="AO32">
        <v>0</v>
      </c>
      <c r="AP32">
        <v>6.5331000000000001</v>
      </c>
      <c r="AQ32">
        <v>21.167999999999999</v>
      </c>
      <c r="AR32">
        <v>50.783999999999999</v>
      </c>
      <c r="AS32">
        <v>0</v>
      </c>
      <c r="AT32">
        <v>14.9968</v>
      </c>
      <c r="AU32">
        <v>0</v>
      </c>
      <c r="AV32">
        <v>11.55</v>
      </c>
      <c r="AW32">
        <v>48.87</v>
      </c>
      <c r="AX32">
        <v>0</v>
      </c>
      <c r="AY32">
        <v>0</v>
      </c>
      <c r="AZ32">
        <v>0</v>
      </c>
      <c r="BA32">
        <f t="shared" si="0"/>
        <v>2876.4970920000005</v>
      </c>
    </row>
    <row r="33" spans="1:53">
      <c r="A33" t="s">
        <v>75</v>
      </c>
      <c r="B33">
        <v>0</v>
      </c>
      <c r="C33">
        <v>5.25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24.331199999999999</v>
      </c>
      <c r="K33">
        <v>686.77995799999997</v>
      </c>
      <c r="L33">
        <v>653.15250000000003</v>
      </c>
      <c r="M33">
        <v>92</v>
      </c>
      <c r="N33">
        <v>118.125</v>
      </c>
      <c r="O33">
        <v>123.66562500000001</v>
      </c>
      <c r="P33">
        <v>125.58750000000001</v>
      </c>
      <c r="Q33">
        <v>10.563499999999999</v>
      </c>
      <c r="R33">
        <v>42.392195999999998</v>
      </c>
      <c r="S33">
        <v>26.390910000000002</v>
      </c>
      <c r="T33">
        <v>0</v>
      </c>
      <c r="U33">
        <v>348.97500000000002</v>
      </c>
      <c r="V33">
        <v>14.253199</v>
      </c>
      <c r="W33">
        <v>147.515624</v>
      </c>
      <c r="X33">
        <v>0</v>
      </c>
      <c r="Y33">
        <v>0</v>
      </c>
      <c r="Z33">
        <v>13.1076</v>
      </c>
      <c r="AA33">
        <v>0</v>
      </c>
      <c r="AB33">
        <v>26.260100000000001</v>
      </c>
      <c r="AC33">
        <v>19.35568</v>
      </c>
      <c r="AD33">
        <v>18.229800000000001</v>
      </c>
      <c r="AE33">
        <v>44.263500000000001</v>
      </c>
      <c r="AF33">
        <v>8.8740000000000006</v>
      </c>
      <c r="AG33">
        <v>19.010400000000001</v>
      </c>
      <c r="AH33">
        <v>23.390899999999998</v>
      </c>
      <c r="AI33">
        <v>33.097999999999999</v>
      </c>
      <c r="AJ33">
        <v>0</v>
      </c>
      <c r="AK33">
        <v>50.76</v>
      </c>
      <c r="AL33">
        <v>34.86</v>
      </c>
      <c r="AM33">
        <v>0</v>
      </c>
      <c r="AN33">
        <v>0</v>
      </c>
      <c r="AO33">
        <v>0</v>
      </c>
      <c r="AP33">
        <v>6.5331000000000001</v>
      </c>
      <c r="AQ33">
        <v>19.404</v>
      </c>
      <c r="AR33">
        <v>50.783999999999999</v>
      </c>
      <c r="AS33">
        <v>0</v>
      </c>
      <c r="AT33">
        <v>14.9968</v>
      </c>
      <c r="AU33">
        <v>0</v>
      </c>
      <c r="AV33">
        <v>11.55</v>
      </c>
      <c r="AW33">
        <v>48.87</v>
      </c>
      <c r="AX33">
        <v>0</v>
      </c>
      <c r="AY33">
        <v>0</v>
      </c>
      <c r="AZ33">
        <v>0</v>
      </c>
      <c r="BA33">
        <f t="shared" si="0"/>
        <v>2862.3300920000006</v>
      </c>
    </row>
    <row r="34" spans="1:53">
      <c r="A34" t="s">
        <v>76</v>
      </c>
      <c r="B34">
        <v>0</v>
      </c>
      <c r="C34">
        <v>5.25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24.331199999999999</v>
      </c>
      <c r="K34">
        <v>686.77995799999997</v>
      </c>
      <c r="L34">
        <v>653.15250000000003</v>
      </c>
      <c r="M34">
        <v>92</v>
      </c>
      <c r="N34">
        <v>118.125</v>
      </c>
      <c r="O34">
        <v>123.66562500000001</v>
      </c>
      <c r="P34">
        <v>125.58750000000001</v>
      </c>
      <c r="Q34">
        <v>10.563499999999999</v>
      </c>
      <c r="R34">
        <v>42.392195999999998</v>
      </c>
      <c r="S34">
        <v>26.390910000000002</v>
      </c>
      <c r="T34">
        <v>0</v>
      </c>
      <c r="U34">
        <v>348.97500000000002</v>
      </c>
      <c r="V34">
        <v>14.253199</v>
      </c>
      <c r="W34">
        <v>147.515624</v>
      </c>
      <c r="X34">
        <v>0</v>
      </c>
      <c r="Y34">
        <v>0</v>
      </c>
      <c r="Z34">
        <v>13.1076</v>
      </c>
      <c r="AA34">
        <v>0</v>
      </c>
      <c r="AB34">
        <v>26.260100000000001</v>
      </c>
      <c r="AC34">
        <v>19.35568</v>
      </c>
      <c r="AD34">
        <v>9.1149000000000004</v>
      </c>
      <c r="AE34">
        <v>44.263500000000001</v>
      </c>
      <c r="AF34">
        <v>8.8740000000000006</v>
      </c>
      <c r="AG34">
        <v>19.010400000000001</v>
      </c>
      <c r="AH34">
        <v>23.390899999999998</v>
      </c>
      <c r="AI34">
        <v>7.6379999999999999</v>
      </c>
      <c r="AJ34">
        <v>0</v>
      </c>
      <c r="AK34">
        <v>50.76</v>
      </c>
      <c r="AL34">
        <v>34.86</v>
      </c>
      <c r="AM34">
        <v>0</v>
      </c>
      <c r="AN34">
        <v>0</v>
      </c>
      <c r="AO34">
        <v>0</v>
      </c>
      <c r="AP34">
        <v>6.5331000000000001</v>
      </c>
      <c r="AQ34">
        <v>19.404</v>
      </c>
      <c r="AR34">
        <v>50.783999999999999</v>
      </c>
      <c r="AS34">
        <v>0</v>
      </c>
      <c r="AT34">
        <v>14.9968</v>
      </c>
      <c r="AU34">
        <v>0</v>
      </c>
      <c r="AV34">
        <v>11.55</v>
      </c>
      <c r="AW34">
        <v>48.87</v>
      </c>
      <c r="AX34">
        <v>0</v>
      </c>
      <c r="AY34">
        <v>0</v>
      </c>
      <c r="AZ34">
        <v>0</v>
      </c>
      <c r="BA34">
        <f t="shared" si="0"/>
        <v>2827.7551920000005</v>
      </c>
    </row>
    <row r="35" spans="1:53">
      <c r="A35" t="s">
        <v>77</v>
      </c>
      <c r="B35">
        <v>0</v>
      </c>
      <c r="C35">
        <v>5.25</v>
      </c>
      <c r="D35">
        <v>11.55</v>
      </c>
      <c r="E35">
        <v>0</v>
      </c>
      <c r="F35">
        <v>0</v>
      </c>
      <c r="G35">
        <v>0</v>
      </c>
      <c r="H35">
        <v>0</v>
      </c>
      <c r="I35">
        <v>0</v>
      </c>
      <c r="J35">
        <v>24.331199999999999</v>
      </c>
      <c r="K35">
        <v>686.77995799999997</v>
      </c>
      <c r="L35">
        <v>653.15250000000003</v>
      </c>
      <c r="M35">
        <v>92</v>
      </c>
      <c r="N35">
        <v>118.125</v>
      </c>
      <c r="O35">
        <v>123.66562500000001</v>
      </c>
      <c r="P35">
        <v>125.58750000000001</v>
      </c>
      <c r="Q35">
        <v>10.563499999999999</v>
      </c>
      <c r="R35">
        <v>42.392195999999998</v>
      </c>
      <c r="S35">
        <v>26.390910000000002</v>
      </c>
      <c r="T35">
        <v>0</v>
      </c>
      <c r="U35">
        <v>357.75</v>
      </c>
      <c r="V35">
        <v>14.253199</v>
      </c>
      <c r="W35">
        <v>147.515624</v>
      </c>
      <c r="X35">
        <v>0</v>
      </c>
      <c r="Y35">
        <v>0</v>
      </c>
      <c r="Z35">
        <v>13.1076</v>
      </c>
      <c r="AA35">
        <v>0</v>
      </c>
      <c r="AB35">
        <v>26.260100000000001</v>
      </c>
      <c r="AC35">
        <v>19.35568</v>
      </c>
      <c r="AD35">
        <v>9.1149000000000004</v>
      </c>
      <c r="AE35">
        <v>44.263500000000001</v>
      </c>
      <c r="AF35">
        <v>8.8740000000000006</v>
      </c>
      <c r="AG35">
        <v>19.010400000000001</v>
      </c>
      <c r="AH35">
        <v>23.390899999999998</v>
      </c>
      <c r="AI35">
        <v>2.5459999999999998</v>
      </c>
      <c r="AJ35">
        <v>0</v>
      </c>
      <c r="AK35">
        <v>50.76</v>
      </c>
      <c r="AL35">
        <v>46.48</v>
      </c>
      <c r="AM35">
        <v>0</v>
      </c>
      <c r="AN35">
        <v>0</v>
      </c>
      <c r="AO35">
        <v>0</v>
      </c>
      <c r="AP35">
        <v>2.6901000000000002</v>
      </c>
      <c r="AQ35">
        <v>1.26</v>
      </c>
      <c r="AR35">
        <v>50.783999999999999</v>
      </c>
      <c r="AS35">
        <v>0</v>
      </c>
      <c r="AT35">
        <v>14.9968</v>
      </c>
      <c r="AU35">
        <v>0</v>
      </c>
      <c r="AV35">
        <v>0</v>
      </c>
      <c r="AW35">
        <v>48.87</v>
      </c>
      <c r="AX35">
        <v>0</v>
      </c>
      <c r="AY35">
        <v>0</v>
      </c>
      <c r="AZ35">
        <v>0</v>
      </c>
      <c r="BA35">
        <f t="shared" si="0"/>
        <v>2821.0711920000003</v>
      </c>
    </row>
    <row r="36" spans="1:53">
      <c r="A36" t="s">
        <v>78</v>
      </c>
      <c r="B36">
        <v>0</v>
      </c>
      <c r="C36">
        <v>5.25</v>
      </c>
      <c r="D36">
        <v>11.55</v>
      </c>
      <c r="E36">
        <v>0</v>
      </c>
      <c r="F36">
        <v>0</v>
      </c>
      <c r="G36">
        <v>0</v>
      </c>
      <c r="H36">
        <v>0</v>
      </c>
      <c r="I36">
        <v>0</v>
      </c>
      <c r="J36">
        <v>24.331199999999999</v>
      </c>
      <c r="K36">
        <v>686.77995799999997</v>
      </c>
      <c r="L36">
        <v>653.15250000000003</v>
      </c>
      <c r="M36">
        <v>92</v>
      </c>
      <c r="N36">
        <v>118.125</v>
      </c>
      <c r="O36">
        <v>123.66562500000001</v>
      </c>
      <c r="P36">
        <v>125.58750000000001</v>
      </c>
      <c r="Q36">
        <v>10.563499999999999</v>
      </c>
      <c r="R36">
        <v>42.392195999999998</v>
      </c>
      <c r="S36">
        <v>26.390910000000002</v>
      </c>
      <c r="T36">
        <v>0</v>
      </c>
      <c r="U36">
        <v>357.75</v>
      </c>
      <c r="V36">
        <v>14.253199</v>
      </c>
      <c r="W36">
        <v>147.515624</v>
      </c>
      <c r="X36">
        <v>0</v>
      </c>
      <c r="Y36">
        <v>0</v>
      </c>
      <c r="Z36">
        <v>13.1076</v>
      </c>
      <c r="AA36">
        <v>0</v>
      </c>
      <c r="AB36">
        <v>26.260100000000001</v>
      </c>
      <c r="AC36">
        <v>9.6778399999999998</v>
      </c>
      <c r="AD36">
        <v>9.1149000000000004</v>
      </c>
      <c r="AE36">
        <v>44.263500000000001</v>
      </c>
      <c r="AF36">
        <v>8.8740000000000006</v>
      </c>
      <c r="AG36">
        <v>19.010400000000001</v>
      </c>
      <c r="AH36">
        <v>23.390899999999998</v>
      </c>
      <c r="AI36">
        <v>0</v>
      </c>
      <c r="AJ36">
        <v>0</v>
      </c>
      <c r="AK36">
        <v>50.76</v>
      </c>
      <c r="AL36">
        <v>46.48</v>
      </c>
      <c r="AM36">
        <v>0</v>
      </c>
      <c r="AN36">
        <v>0</v>
      </c>
      <c r="AO36">
        <v>0</v>
      </c>
      <c r="AP36">
        <v>2.6901000000000002</v>
      </c>
      <c r="AQ36">
        <v>0</v>
      </c>
      <c r="AR36">
        <v>50.783999999999999</v>
      </c>
      <c r="AS36">
        <v>0</v>
      </c>
      <c r="AT36">
        <v>14.9968</v>
      </c>
      <c r="AU36">
        <v>0</v>
      </c>
      <c r="AV36">
        <v>0</v>
      </c>
      <c r="AW36">
        <v>48.87</v>
      </c>
      <c r="AX36">
        <v>0</v>
      </c>
      <c r="AY36">
        <v>0</v>
      </c>
      <c r="AZ36">
        <v>0</v>
      </c>
      <c r="BA36">
        <f t="shared" si="0"/>
        <v>2807.587352</v>
      </c>
    </row>
    <row r="37" spans="1:53">
      <c r="A37" t="s">
        <v>79</v>
      </c>
      <c r="B37">
        <v>0</v>
      </c>
      <c r="C37">
        <v>4.2</v>
      </c>
      <c r="D37">
        <v>11.55</v>
      </c>
      <c r="E37">
        <v>0</v>
      </c>
      <c r="F37">
        <v>0</v>
      </c>
      <c r="G37">
        <v>0</v>
      </c>
      <c r="H37">
        <v>0</v>
      </c>
      <c r="I37">
        <v>0</v>
      </c>
      <c r="J37">
        <v>24.331199999999999</v>
      </c>
      <c r="K37">
        <v>686.77995799999997</v>
      </c>
      <c r="L37">
        <v>653.15250000000003</v>
      </c>
      <c r="M37">
        <v>92</v>
      </c>
      <c r="N37">
        <v>118.125</v>
      </c>
      <c r="O37">
        <v>123.66562500000001</v>
      </c>
      <c r="P37">
        <v>125.58750000000001</v>
      </c>
      <c r="Q37">
        <v>10.563499999999999</v>
      </c>
      <c r="R37">
        <v>42.392195999999998</v>
      </c>
      <c r="S37">
        <v>26.390910000000002</v>
      </c>
      <c r="T37">
        <v>0</v>
      </c>
      <c r="U37">
        <v>357.75</v>
      </c>
      <c r="V37">
        <v>14.253199</v>
      </c>
      <c r="W37">
        <v>147.515624</v>
      </c>
      <c r="X37">
        <v>0</v>
      </c>
      <c r="Y37">
        <v>0</v>
      </c>
      <c r="Z37">
        <v>13.1076</v>
      </c>
      <c r="AA37">
        <v>0</v>
      </c>
      <c r="AB37">
        <v>26.260100000000001</v>
      </c>
      <c r="AC37">
        <v>9.6778399999999998</v>
      </c>
      <c r="AD37">
        <v>9.1149000000000004</v>
      </c>
      <c r="AE37">
        <v>44.263500000000001</v>
      </c>
      <c r="AF37">
        <v>8.8740000000000006</v>
      </c>
      <c r="AG37">
        <v>19.010400000000001</v>
      </c>
      <c r="AH37">
        <v>23.390899999999998</v>
      </c>
      <c r="AI37">
        <v>12.73</v>
      </c>
      <c r="AJ37">
        <v>0</v>
      </c>
      <c r="AK37">
        <v>50.76</v>
      </c>
      <c r="AL37">
        <v>80.177999999999997</v>
      </c>
      <c r="AM37">
        <v>0</v>
      </c>
      <c r="AN37">
        <v>0</v>
      </c>
      <c r="AO37">
        <v>0</v>
      </c>
      <c r="AP37">
        <v>2.6901000000000002</v>
      </c>
      <c r="AQ37">
        <v>0</v>
      </c>
      <c r="AR37">
        <v>50.783999999999999</v>
      </c>
      <c r="AS37">
        <v>0</v>
      </c>
      <c r="AT37">
        <v>14.9968</v>
      </c>
      <c r="AU37">
        <v>0</v>
      </c>
      <c r="AV37">
        <v>0</v>
      </c>
      <c r="AW37">
        <v>48.87</v>
      </c>
      <c r="AX37">
        <v>0</v>
      </c>
      <c r="AY37">
        <v>0</v>
      </c>
      <c r="AZ37">
        <v>0</v>
      </c>
      <c r="BA37">
        <f t="shared" si="0"/>
        <v>2852.9653519999997</v>
      </c>
    </row>
    <row r="38" spans="1:53">
      <c r="A38" t="s">
        <v>80</v>
      </c>
      <c r="B38">
        <v>0</v>
      </c>
      <c r="C38">
        <v>4.2</v>
      </c>
      <c r="D38">
        <v>11.55</v>
      </c>
      <c r="E38">
        <v>0</v>
      </c>
      <c r="F38">
        <v>0</v>
      </c>
      <c r="G38">
        <v>0</v>
      </c>
      <c r="H38">
        <v>0</v>
      </c>
      <c r="I38">
        <v>0</v>
      </c>
      <c r="J38">
        <v>24.331199999999999</v>
      </c>
      <c r="K38">
        <v>686.77995799999997</v>
      </c>
      <c r="L38">
        <v>653.15250000000003</v>
      </c>
      <c r="M38">
        <v>92</v>
      </c>
      <c r="N38">
        <v>118.125</v>
      </c>
      <c r="O38">
        <v>123.66562500000001</v>
      </c>
      <c r="P38">
        <v>125.58750000000001</v>
      </c>
      <c r="Q38">
        <v>10.563499999999999</v>
      </c>
      <c r="R38">
        <v>42.392195999999998</v>
      </c>
      <c r="S38">
        <v>26.390910000000002</v>
      </c>
      <c r="T38">
        <v>0</v>
      </c>
      <c r="U38">
        <v>357.75</v>
      </c>
      <c r="V38">
        <v>14.253199</v>
      </c>
      <c r="W38">
        <v>147.515624</v>
      </c>
      <c r="X38">
        <v>0</v>
      </c>
      <c r="Y38">
        <v>0</v>
      </c>
      <c r="Z38">
        <v>13.1076</v>
      </c>
      <c r="AA38">
        <v>0</v>
      </c>
      <c r="AB38">
        <v>13.0634</v>
      </c>
      <c r="AC38">
        <v>9.6778399999999998</v>
      </c>
      <c r="AD38">
        <v>9.1149000000000004</v>
      </c>
      <c r="AE38">
        <v>44.263500000000001</v>
      </c>
      <c r="AF38">
        <v>8.8740000000000006</v>
      </c>
      <c r="AG38">
        <v>19.010400000000001</v>
      </c>
      <c r="AH38">
        <v>23.390899999999998</v>
      </c>
      <c r="AI38">
        <v>12.73</v>
      </c>
      <c r="AJ38">
        <v>0</v>
      </c>
      <c r="AK38">
        <v>50.76</v>
      </c>
      <c r="AL38">
        <v>80.177999999999997</v>
      </c>
      <c r="AM38">
        <v>0</v>
      </c>
      <c r="AN38">
        <v>0</v>
      </c>
      <c r="AO38">
        <v>0</v>
      </c>
      <c r="AP38">
        <v>2.6901000000000002</v>
      </c>
      <c r="AQ38">
        <v>0</v>
      </c>
      <c r="AR38">
        <v>50.783999999999999</v>
      </c>
      <c r="AS38">
        <v>0</v>
      </c>
      <c r="AT38">
        <v>14.9968</v>
      </c>
      <c r="AU38">
        <v>0</v>
      </c>
      <c r="AV38">
        <v>0</v>
      </c>
      <c r="AW38">
        <v>48.87</v>
      </c>
      <c r="AX38">
        <v>0</v>
      </c>
      <c r="AY38">
        <v>0</v>
      </c>
      <c r="AZ38">
        <v>0</v>
      </c>
      <c r="BA38">
        <f t="shared" si="0"/>
        <v>2839.7686519999997</v>
      </c>
    </row>
    <row r="39" spans="1:53">
      <c r="A39" t="s">
        <v>81</v>
      </c>
      <c r="B39">
        <v>0</v>
      </c>
      <c r="C39">
        <v>4.2</v>
      </c>
      <c r="D39">
        <v>11.55</v>
      </c>
      <c r="E39">
        <v>0</v>
      </c>
      <c r="F39">
        <v>0</v>
      </c>
      <c r="G39">
        <v>0</v>
      </c>
      <c r="H39">
        <v>0</v>
      </c>
      <c r="I39">
        <v>0</v>
      </c>
      <c r="J39">
        <v>24.331199999999999</v>
      </c>
      <c r="K39">
        <v>686.77995799999997</v>
      </c>
      <c r="L39">
        <v>653.15250000000003</v>
      </c>
      <c r="M39">
        <v>92</v>
      </c>
      <c r="N39">
        <v>118.125</v>
      </c>
      <c r="O39">
        <v>123.66562500000001</v>
      </c>
      <c r="P39">
        <v>124.875</v>
      </c>
      <c r="Q39">
        <v>10.563499999999999</v>
      </c>
      <c r="R39">
        <v>42.392195999999998</v>
      </c>
      <c r="S39">
        <v>26.390910000000002</v>
      </c>
      <c r="T39">
        <v>0</v>
      </c>
      <c r="U39">
        <v>357.75</v>
      </c>
      <c r="V39">
        <v>14.253199</v>
      </c>
      <c r="W39">
        <v>147.515624</v>
      </c>
      <c r="X39">
        <v>0</v>
      </c>
      <c r="Y39">
        <v>0</v>
      </c>
      <c r="Z39">
        <v>13.1076</v>
      </c>
      <c r="AA39">
        <v>0</v>
      </c>
      <c r="AB39">
        <v>13.0634</v>
      </c>
      <c r="AC39">
        <v>9.6778399999999998</v>
      </c>
      <c r="AD39">
        <v>9.1149000000000004</v>
      </c>
      <c r="AE39">
        <v>44.263500000000001</v>
      </c>
      <c r="AF39">
        <v>8.8740000000000006</v>
      </c>
      <c r="AG39">
        <v>19.010400000000001</v>
      </c>
      <c r="AH39">
        <v>23.390899999999998</v>
      </c>
      <c r="AI39">
        <v>0</v>
      </c>
      <c r="AJ39">
        <v>0</v>
      </c>
      <c r="AK39">
        <v>50.76</v>
      </c>
      <c r="AL39">
        <v>80.177999999999997</v>
      </c>
      <c r="AM39">
        <v>0</v>
      </c>
      <c r="AN39">
        <v>0</v>
      </c>
      <c r="AO39">
        <v>0</v>
      </c>
      <c r="AP39">
        <v>8.4545999999999992</v>
      </c>
      <c r="AQ39">
        <v>0</v>
      </c>
      <c r="AR39">
        <v>53.543999999999997</v>
      </c>
      <c r="AS39">
        <v>0</v>
      </c>
      <c r="AT39">
        <v>14.9968</v>
      </c>
      <c r="AU39">
        <v>0</v>
      </c>
      <c r="AV39">
        <v>0</v>
      </c>
      <c r="AW39">
        <v>48.87</v>
      </c>
      <c r="AX39">
        <v>0</v>
      </c>
      <c r="AY39">
        <v>0</v>
      </c>
      <c r="AZ39">
        <v>0</v>
      </c>
      <c r="BA39">
        <f t="shared" si="0"/>
        <v>2834.8506519999996</v>
      </c>
    </row>
    <row r="40" spans="1:53">
      <c r="A40" t="s">
        <v>82</v>
      </c>
      <c r="B40">
        <v>0</v>
      </c>
      <c r="C40">
        <v>4.2</v>
      </c>
      <c r="D40">
        <v>11.55</v>
      </c>
      <c r="E40">
        <v>0</v>
      </c>
      <c r="F40">
        <v>0</v>
      </c>
      <c r="G40">
        <v>0</v>
      </c>
      <c r="H40">
        <v>0</v>
      </c>
      <c r="I40">
        <v>0</v>
      </c>
      <c r="J40">
        <v>24.331199999999999</v>
      </c>
      <c r="K40">
        <v>686.77995799999997</v>
      </c>
      <c r="L40">
        <v>653.15250000000003</v>
      </c>
      <c r="M40">
        <v>92</v>
      </c>
      <c r="N40">
        <v>118.125</v>
      </c>
      <c r="O40">
        <v>123.66562500000001</v>
      </c>
      <c r="P40">
        <v>124.875</v>
      </c>
      <c r="Q40">
        <v>10.563499999999999</v>
      </c>
      <c r="R40">
        <v>42.392195999999998</v>
      </c>
      <c r="S40">
        <v>26.390910000000002</v>
      </c>
      <c r="T40">
        <v>0</v>
      </c>
      <c r="U40">
        <v>357.75</v>
      </c>
      <c r="V40">
        <v>14.253199</v>
      </c>
      <c r="W40">
        <v>147.515624</v>
      </c>
      <c r="X40">
        <v>0</v>
      </c>
      <c r="Y40">
        <v>0</v>
      </c>
      <c r="Z40">
        <v>13.1076</v>
      </c>
      <c r="AA40">
        <v>0</v>
      </c>
      <c r="AB40">
        <v>13.0634</v>
      </c>
      <c r="AC40">
        <v>9.6778399999999998</v>
      </c>
      <c r="AD40">
        <v>9.1149000000000004</v>
      </c>
      <c r="AE40">
        <v>44.263500000000001</v>
      </c>
      <c r="AF40">
        <v>8.8740000000000006</v>
      </c>
      <c r="AG40">
        <v>19.010400000000001</v>
      </c>
      <c r="AH40">
        <v>19.887</v>
      </c>
      <c r="AI40">
        <v>0</v>
      </c>
      <c r="AJ40">
        <v>0</v>
      </c>
      <c r="AK40">
        <v>50.76</v>
      </c>
      <c r="AL40">
        <v>80.177999999999997</v>
      </c>
      <c r="AM40">
        <v>0</v>
      </c>
      <c r="AN40">
        <v>0</v>
      </c>
      <c r="AO40">
        <v>0</v>
      </c>
      <c r="AP40">
        <v>8.4545999999999992</v>
      </c>
      <c r="AQ40">
        <v>0</v>
      </c>
      <c r="AR40">
        <v>53.543999999999997</v>
      </c>
      <c r="AS40">
        <v>0</v>
      </c>
      <c r="AT40">
        <v>14.9968</v>
      </c>
      <c r="AU40">
        <v>0</v>
      </c>
      <c r="AV40">
        <v>0</v>
      </c>
      <c r="AW40">
        <v>48.87</v>
      </c>
      <c r="AX40">
        <v>0</v>
      </c>
      <c r="AY40">
        <v>0</v>
      </c>
      <c r="AZ40">
        <v>0</v>
      </c>
      <c r="BA40">
        <f t="shared" si="0"/>
        <v>2831.3467519999999</v>
      </c>
    </row>
    <row r="41" spans="1:53">
      <c r="A41" t="s">
        <v>83</v>
      </c>
      <c r="B41">
        <v>0</v>
      </c>
      <c r="C41">
        <v>4.2</v>
      </c>
      <c r="D41">
        <v>11.55</v>
      </c>
      <c r="E41">
        <v>0</v>
      </c>
      <c r="F41">
        <v>0</v>
      </c>
      <c r="G41">
        <v>0</v>
      </c>
      <c r="H41">
        <v>0</v>
      </c>
      <c r="I41">
        <v>0</v>
      </c>
      <c r="J41">
        <v>24.331199999999999</v>
      </c>
      <c r="K41">
        <v>686.77995799999997</v>
      </c>
      <c r="L41">
        <v>653.15250000000003</v>
      </c>
      <c r="M41">
        <v>92</v>
      </c>
      <c r="N41">
        <v>118.125</v>
      </c>
      <c r="O41">
        <v>123.66562500000001</v>
      </c>
      <c r="P41">
        <v>124.875</v>
      </c>
      <c r="Q41">
        <v>10.563499999999999</v>
      </c>
      <c r="R41">
        <v>42.392195999999998</v>
      </c>
      <c r="S41">
        <v>26.390910000000002</v>
      </c>
      <c r="T41">
        <v>0</v>
      </c>
      <c r="U41">
        <v>388.125</v>
      </c>
      <c r="V41">
        <v>14.253199</v>
      </c>
      <c r="W41">
        <v>147.515624</v>
      </c>
      <c r="X41">
        <v>0</v>
      </c>
      <c r="Y41">
        <v>0</v>
      </c>
      <c r="Z41">
        <v>13.1076</v>
      </c>
      <c r="AA41">
        <v>0</v>
      </c>
      <c r="AB41">
        <v>13.0634</v>
      </c>
      <c r="AC41">
        <v>9.6778399999999998</v>
      </c>
      <c r="AD41">
        <v>9.1149000000000004</v>
      </c>
      <c r="AE41">
        <v>46.188000000000002</v>
      </c>
      <c r="AF41">
        <v>8.8740000000000006</v>
      </c>
      <c r="AG41">
        <v>19.010400000000001</v>
      </c>
      <c r="AH41">
        <v>19.887</v>
      </c>
      <c r="AI41">
        <v>0</v>
      </c>
      <c r="AJ41">
        <v>0</v>
      </c>
      <c r="AK41">
        <v>50.76</v>
      </c>
      <c r="AL41">
        <v>58.1</v>
      </c>
      <c r="AM41">
        <v>0</v>
      </c>
      <c r="AN41">
        <v>0</v>
      </c>
      <c r="AO41">
        <v>2.94</v>
      </c>
      <c r="AP41">
        <v>8.4545999999999992</v>
      </c>
      <c r="AQ41">
        <v>0</v>
      </c>
      <c r="AR41">
        <v>53.543999999999997</v>
      </c>
      <c r="AS41">
        <v>0</v>
      </c>
      <c r="AT41">
        <v>14.9968</v>
      </c>
      <c r="AU41">
        <v>0</v>
      </c>
      <c r="AV41">
        <v>0</v>
      </c>
      <c r="AW41">
        <v>48.87</v>
      </c>
      <c r="AX41">
        <v>0</v>
      </c>
      <c r="AY41">
        <v>0</v>
      </c>
      <c r="AZ41">
        <v>0</v>
      </c>
      <c r="BA41">
        <f t="shared" si="0"/>
        <v>2844.5082520000001</v>
      </c>
    </row>
    <row r="42" spans="1:53">
      <c r="A42" t="s">
        <v>84</v>
      </c>
      <c r="B42">
        <v>0</v>
      </c>
      <c r="C42">
        <v>4.2</v>
      </c>
      <c r="D42">
        <v>11.55</v>
      </c>
      <c r="E42">
        <v>0</v>
      </c>
      <c r="F42">
        <v>0</v>
      </c>
      <c r="G42">
        <v>0</v>
      </c>
      <c r="H42">
        <v>0</v>
      </c>
      <c r="I42">
        <v>0</v>
      </c>
      <c r="J42">
        <v>24.331199999999999</v>
      </c>
      <c r="K42">
        <v>686.77995799999997</v>
      </c>
      <c r="L42">
        <v>653.15250000000003</v>
      </c>
      <c r="M42">
        <v>92</v>
      </c>
      <c r="N42">
        <v>118.125</v>
      </c>
      <c r="O42">
        <v>123.66562500000001</v>
      </c>
      <c r="P42">
        <v>124.875</v>
      </c>
      <c r="Q42">
        <v>10.563499999999999</v>
      </c>
      <c r="R42">
        <v>42.392195999999998</v>
      </c>
      <c r="S42">
        <v>26.390910000000002</v>
      </c>
      <c r="T42">
        <v>0</v>
      </c>
      <c r="U42">
        <v>393.75</v>
      </c>
      <c r="V42">
        <v>14.253199</v>
      </c>
      <c r="W42">
        <v>147.515624</v>
      </c>
      <c r="X42">
        <v>0</v>
      </c>
      <c r="Y42">
        <v>0</v>
      </c>
      <c r="Z42">
        <v>13.1076</v>
      </c>
      <c r="AA42">
        <v>0</v>
      </c>
      <c r="AB42">
        <v>13.0634</v>
      </c>
      <c r="AC42">
        <v>9.6778399999999998</v>
      </c>
      <c r="AD42">
        <v>9.1149000000000004</v>
      </c>
      <c r="AE42">
        <v>46.188000000000002</v>
      </c>
      <c r="AF42">
        <v>8.8740000000000006</v>
      </c>
      <c r="AG42">
        <v>19.010400000000001</v>
      </c>
      <c r="AH42">
        <v>19.887</v>
      </c>
      <c r="AI42">
        <v>0</v>
      </c>
      <c r="AJ42">
        <v>0</v>
      </c>
      <c r="AK42">
        <v>50.76</v>
      </c>
      <c r="AL42">
        <v>58.1</v>
      </c>
      <c r="AM42">
        <v>0</v>
      </c>
      <c r="AN42">
        <v>0</v>
      </c>
      <c r="AO42">
        <v>2.94</v>
      </c>
      <c r="AP42">
        <v>8.4545999999999992</v>
      </c>
      <c r="AQ42">
        <v>0</v>
      </c>
      <c r="AR42">
        <v>53.543999999999997</v>
      </c>
      <c r="AS42">
        <v>0</v>
      </c>
      <c r="AT42">
        <v>14.9968</v>
      </c>
      <c r="AU42">
        <v>0</v>
      </c>
      <c r="AV42">
        <v>0</v>
      </c>
      <c r="AW42">
        <v>48.87</v>
      </c>
      <c r="AX42">
        <v>0</v>
      </c>
      <c r="AY42">
        <v>0</v>
      </c>
      <c r="AZ42">
        <v>0</v>
      </c>
      <c r="BA42">
        <f t="shared" si="0"/>
        <v>2850.1332520000001</v>
      </c>
    </row>
    <row r="43" spans="1:53">
      <c r="A43" t="s">
        <v>85</v>
      </c>
      <c r="B43">
        <v>0</v>
      </c>
      <c r="C43">
        <v>4.2</v>
      </c>
      <c r="D43">
        <v>11.55</v>
      </c>
      <c r="E43">
        <v>0</v>
      </c>
      <c r="F43">
        <v>0</v>
      </c>
      <c r="G43">
        <v>0</v>
      </c>
      <c r="H43">
        <v>0</v>
      </c>
      <c r="I43">
        <v>0</v>
      </c>
      <c r="J43">
        <v>24.331199999999999</v>
      </c>
      <c r="K43">
        <v>686.77995799999997</v>
      </c>
      <c r="L43">
        <v>653.15250000000003</v>
      </c>
      <c r="M43">
        <v>87</v>
      </c>
      <c r="N43">
        <v>118.125</v>
      </c>
      <c r="O43">
        <v>123.66562500000001</v>
      </c>
      <c r="P43">
        <v>124.875</v>
      </c>
      <c r="Q43">
        <v>10.563499999999999</v>
      </c>
      <c r="R43">
        <v>42.392195999999998</v>
      </c>
      <c r="S43">
        <v>26.390910000000002</v>
      </c>
      <c r="T43">
        <v>0</v>
      </c>
      <c r="U43">
        <v>405</v>
      </c>
      <c r="V43">
        <v>14.253199</v>
      </c>
      <c r="W43">
        <v>147.515624</v>
      </c>
      <c r="X43">
        <v>0</v>
      </c>
      <c r="Y43">
        <v>0</v>
      </c>
      <c r="Z43">
        <v>13.1076</v>
      </c>
      <c r="AA43">
        <v>0</v>
      </c>
      <c r="AB43">
        <v>13.0634</v>
      </c>
      <c r="AC43">
        <v>9.6778399999999998</v>
      </c>
      <c r="AD43">
        <v>9.1149000000000004</v>
      </c>
      <c r="AE43">
        <v>46.188000000000002</v>
      </c>
      <c r="AF43">
        <v>8.8740000000000006</v>
      </c>
      <c r="AG43">
        <v>19.010400000000001</v>
      </c>
      <c r="AH43">
        <v>19.887</v>
      </c>
      <c r="AI43">
        <v>0</v>
      </c>
      <c r="AJ43">
        <v>0</v>
      </c>
      <c r="AK43">
        <v>50.76</v>
      </c>
      <c r="AL43">
        <v>69.72</v>
      </c>
      <c r="AM43">
        <v>0</v>
      </c>
      <c r="AN43">
        <v>0</v>
      </c>
      <c r="AO43">
        <v>2.94</v>
      </c>
      <c r="AP43">
        <v>2.6901000000000002</v>
      </c>
      <c r="AQ43">
        <v>0</v>
      </c>
      <c r="AR43">
        <v>50.783999999999999</v>
      </c>
      <c r="AS43">
        <v>0</v>
      </c>
      <c r="AT43">
        <v>14.9968</v>
      </c>
      <c r="AU43">
        <v>0</v>
      </c>
      <c r="AV43">
        <v>0</v>
      </c>
      <c r="AW43">
        <v>48.87</v>
      </c>
      <c r="AX43">
        <v>0</v>
      </c>
      <c r="AY43">
        <v>0</v>
      </c>
      <c r="AZ43">
        <v>0</v>
      </c>
      <c r="BA43">
        <f t="shared" si="0"/>
        <v>2859.478752</v>
      </c>
    </row>
    <row r="44" spans="1:53">
      <c r="A44" t="s">
        <v>86</v>
      </c>
      <c r="B44">
        <v>0</v>
      </c>
      <c r="C44">
        <v>4.2</v>
      </c>
      <c r="D44">
        <v>11.55</v>
      </c>
      <c r="E44">
        <v>0</v>
      </c>
      <c r="F44">
        <v>0</v>
      </c>
      <c r="G44">
        <v>0</v>
      </c>
      <c r="H44">
        <v>0</v>
      </c>
      <c r="I44">
        <v>0</v>
      </c>
      <c r="J44">
        <v>24.331199999999999</v>
      </c>
      <c r="K44">
        <v>686.77995799999997</v>
      </c>
      <c r="L44">
        <v>653.15250000000003</v>
      </c>
      <c r="M44">
        <v>87</v>
      </c>
      <c r="N44">
        <v>118.125</v>
      </c>
      <c r="O44">
        <v>123.66562500000001</v>
      </c>
      <c r="P44">
        <v>124.875</v>
      </c>
      <c r="Q44">
        <v>10.563499999999999</v>
      </c>
      <c r="R44">
        <v>42.392195999999998</v>
      </c>
      <c r="S44">
        <v>26.390910000000002</v>
      </c>
      <c r="T44">
        <v>0</v>
      </c>
      <c r="U44">
        <v>413.4375</v>
      </c>
      <c r="V44">
        <v>14.253199</v>
      </c>
      <c r="W44">
        <v>147.515624</v>
      </c>
      <c r="X44">
        <v>0</v>
      </c>
      <c r="Y44">
        <v>0</v>
      </c>
      <c r="Z44">
        <v>13.1076</v>
      </c>
      <c r="AA44">
        <v>0</v>
      </c>
      <c r="AB44">
        <v>13.0634</v>
      </c>
      <c r="AC44">
        <v>9.6778399999999998</v>
      </c>
      <c r="AD44">
        <v>9.1149000000000004</v>
      </c>
      <c r="AE44">
        <v>46.188000000000002</v>
      </c>
      <c r="AF44">
        <v>8.8740000000000006</v>
      </c>
      <c r="AG44">
        <v>19.010400000000001</v>
      </c>
      <c r="AH44">
        <v>19.887</v>
      </c>
      <c r="AI44">
        <v>0</v>
      </c>
      <c r="AJ44">
        <v>0</v>
      </c>
      <c r="AK44">
        <v>50.76</v>
      </c>
      <c r="AL44">
        <v>69.72</v>
      </c>
      <c r="AM44">
        <v>0</v>
      </c>
      <c r="AN44">
        <v>0</v>
      </c>
      <c r="AO44">
        <v>2.94</v>
      </c>
      <c r="AP44">
        <v>2.6901000000000002</v>
      </c>
      <c r="AQ44">
        <v>0</v>
      </c>
      <c r="AR44">
        <v>50.783999999999999</v>
      </c>
      <c r="AS44">
        <v>0</v>
      </c>
      <c r="AT44">
        <v>14.9968</v>
      </c>
      <c r="AU44">
        <v>0</v>
      </c>
      <c r="AV44">
        <v>0</v>
      </c>
      <c r="AW44">
        <v>48.87</v>
      </c>
      <c r="AX44">
        <v>0</v>
      </c>
      <c r="AY44">
        <v>0</v>
      </c>
      <c r="AZ44">
        <v>0</v>
      </c>
      <c r="BA44">
        <f t="shared" si="0"/>
        <v>2867.916252</v>
      </c>
    </row>
    <row r="45" spans="1:53">
      <c r="A45" t="s">
        <v>87</v>
      </c>
      <c r="B45">
        <v>0</v>
      </c>
      <c r="C45">
        <v>4.2</v>
      </c>
      <c r="D45">
        <v>11.55</v>
      </c>
      <c r="E45">
        <v>0</v>
      </c>
      <c r="F45">
        <v>0</v>
      </c>
      <c r="G45">
        <v>0</v>
      </c>
      <c r="H45">
        <v>0</v>
      </c>
      <c r="I45">
        <v>0</v>
      </c>
      <c r="J45">
        <v>24.331199999999999</v>
      </c>
      <c r="K45">
        <v>686.77995799999997</v>
      </c>
      <c r="L45">
        <v>653.15250000000003</v>
      </c>
      <c r="M45">
        <v>87</v>
      </c>
      <c r="N45">
        <v>118.125</v>
      </c>
      <c r="O45">
        <v>123.66562500000001</v>
      </c>
      <c r="P45">
        <v>124.875</v>
      </c>
      <c r="Q45">
        <v>10.563499999999999</v>
      </c>
      <c r="R45">
        <v>42.392195999999998</v>
      </c>
      <c r="S45">
        <v>26.390910000000002</v>
      </c>
      <c r="T45">
        <v>0</v>
      </c>
      <c r="U45">
        <v>418.77</v>
      </c>
      <c r="V45">
        <v>14.253199</v>
      </c>
      <c r="W45">
        <v>147.515624</v>
      </c>
      <c r="X45">
        <v>0</v>
      </c>
      <c r="Y45">
        <v>0</v>
      </c>
      <c r="Z45">
        <v>13.1076</v>
      </c>
      <c r="AA45">
        <v>0</v>
      </c>
      <c r="AB45">
        <v>13.0634</v>
      </c>
      <c r="AC45">
        <v>9.6778399999999998</v>
      </c>
      <c r="AD45">
        <v>9.1149000000000004</v>
      </c>
      <c r="AE45">
        <v>46.188000000000002</v>
      </c>
      <c r="AF45">
        <v>8.8740000000000006</v>
      </c>
      <c r="AG45">
        <v>19.010400000000001</v>
      </c>
      <c r="AH45">
        <v>19.887</v>
      </c>
      <c r="AI45">
        <v>0</v>
      </c>
      <c r="AJ45">
        <v>0</v>
      </c>
      <c r="AK45">
        <v>50.76</v>
      </c>
      <c r="AL45">
        <v>69.72</v>
      </c>
      <c r="AM45">
        <v>0</v>
      </c>
      <c r="AN45">
        <v>0</v>
      </c>
      <c r="AO45">
        <v>4.851</v>
      </c>
      <c r="AP45">
        <v>2.6901000000000002</v>
      </c>
      <c r="AQ45">
        <v>0</v>
      </c>
      <c r="AR45">
        <v>50.783999999999999</v>
      </c>
      <c r="AS45">
        <v>0</v>
      </c>
      <c r="AT45">
        <v>14.9968</v>
      </c>
      <c r="AU45">
        <v>0</v>
      </c>
      <c r="AV45">
        <v>0</v>
      </c>
      <c r="AW45">
        <v>48.87</v>
      </c>
      <c r="AX45">
        <v>0</v>
      </c>
      <c r="AY45">
        <v>0</v>
      </c>
      <c r="AZ45">
        <v>0</v>
      </c>
      <c r="BA45">
        <f t="shared" si="0"/>
        <v>2875.159752</v>
      </c>
    </row>
    <row r="46" spans="1:53">
      <c r="A46" t="s">
        <v>88</v>
      </c>
      <c r="B46">
        <v>0</v>
      </c>
      <c r="C46">
        <v>4.2</v>
      </c>
      <c r="D46">
        <v>11.55</v>
      </c>
      <c r="E46">
        <v>0</v>
      </c>
      <c r="F46">
        <v>0</v>
      </c>
      <c r="G46">
        <v>0</v>
      </c>
      <c r="H46">
        <v>0</v>
      </c>
      <c r="I46">
        <v>0</v>
      </c>
      <c r="J46">
        <v>24.331199999999999</v>
      </c>
      <c r="K46">
        <v>686.77995799999997</v>
      </c>
      <c r="L46">
        <v>653.15250000000003</v>
      </c>
      <c r="M46">
        <v>87</v>
      </c>
      <c r="N46">
        <v>118.125</v>
      </c>
      <c r="O46">
        <v>123.66562500000001</v>
      </c>
      <c r="P46">
        <v>124.875</v>
      </c>
      <c r="Q46">
        <v>10.563499999999999</v>
      </c>
      <c r="R46">
        <v>42.392195999999998</v>
      </c>
      <c r="S46">
        <v>26.390910000000002</v>
      </c>
      <c r="T46">
        <v>0</v>
      </c>
      <c r="U46">
        <v>418.77</v>
      </c>
      <c r="V46">
        <v>14.253199</v>
      </c>
      <c r="W46">
        <v>147.515624</v>
      </c>
      <c r="X46">
        <v>0</v>
      </c>
      <c r="Y46">
        <v>0</v>
      </c>
      <c r="Z46">
        <v>13.1076</v>
      </c>
      <c r="AA46">
        <v>0</v>
      </c>
      <c r="AB46">
        <v>13.0634</v>
      </c>
      <c r="AC46">
        <v>9.6778399999999998</v>
      </c>
      <c r="AD46">
        <v>9.1149000000000004</v>
      </c>
      <c r="AE46">
        <v>46.188000000000002</v>
      </c>
      <c r="AF46">
        <v>8.8740000000000006</v>
      </c>
      <c r="AG46">
        <v>19.010400000000001</v>
      </c>
      <c r="AH46">
        <v>19.887</v>
      </c>
      <c r="AI46">
        <v>0</v>
      </c>
      <c r="AJ46">
        <v>0</v>
      </c>
      <c r="AK46">
        <v>50.76</v>
      </c>
      <c r="AL46">
        <v>69.72</v>
      </c>
      <c r="AM46">
        <v>0</v>
      </c>
      <c r="AN46">
        <v>0</v>
      </c>
      <c r="AO46">
        <v>4.851</v>
      </c>
      <c r="AP46">
        <v>2.6901000000000002</v>
      </c>
      <c r="AQ46">
        <v>0</v>
      </c>
      <c r="AR46">
        <v>50.783999999999999</v>
      </c>
      <c r="AS46">
        <v>0</v>
      </c>
      <c r="AT46">
        <v>14.9968</v>
      </c>
      <c r="AU46">
        <v>0</v>
      </c>
      <c r="AV46">
        <v>0</v>
      </c>
      <c r="AW46">
        <v>48.87</v>
      </c>
      <c r="AX46">
        <v>0</v>
      </c>
      <c r="AY46">
        <v>0</v>
      </c>
      <c r="AZ46">
        <v>0</v>
      </c>
      <c r="BA46">
        <f t="shared" si="0"/>
        <v>2875.159752</v>
      </c>
    </row>
    <row r="47" spans="1:53">
      <c r="A47" t="s">
        <v>89</v>
      </c>
      <c r="B47">
        <v>0</v>
      </c>
      <c r="C47">
        <v>4.2</v>
      </c>
      <c r="D47">
        <v>11.55</v>
      </c>
      <c r="E47">
        <v>0</v>
      </c>
      <c r="F47">
        <v>0</v>
      </c>
      <c r="G47">
        <v>0</v>
      </c>
      <c r="H47">
        <v>0</v>
      </c>
      <c r="I47">
        <v>0</v>
      </c>
      <c r="J47">
        <v>24.331199999999999</v>
      </c>
      <c r="K47">
        <v>686.77995799999997</v>
      </c>
      <c r="L47">
        <v>653.15250000000003</v>
      </c>
      <c r="M47">
        <v>87</v>
      </c>
      <c r="N47">
        <v>118.125</v>
      </c>
      <c r="O47">
        <v>123.66562500000001</v>
      </c>
      <c r="P47">
        <v>124.875</v>
      </c>
      <c r="Q47">
        <v>10.563499999999999</v>
      </c>
      <c r="R47">
        <v>42.392195999999998</v>
      </c>
      <c r="S47">
        <v>26.390910000000002</v>
      </c>
      <c r="T47">
        <v>0</v>
      </c>
      <c r="U47">
        <v>418.77</v>
      </c>
      <c r="V47">
        <v>14.253199</v>
      </c>
      <c r="W47">
        <v>147.515624</v>
      </c>
      <c r="X47">
        <v>0</v>
      </c>
      <c r="Y47">
        <v>0</v>
      </c>
      <c r="Z47">
        <v>6.5537999999999998</v>
      </c>
      <c r="AA47">
        <v>0</v>
      </c>
      <c r="AB47">
        <v>13.0634</v>
      </c>
      <c r="AC47">
        <v>9.6778399999999998</v>
      </c>
      <c r="AD47">
        <v>27.3447</v>
      </c>
      <c r="AE47">
        <v>46.188000000000002</v>
      </c>
      <c r="AF47">
        <v>8.8740000000000006</v>
      </c>
      <c r="AG47">
        <v>19.010400000000001</v>
      </c>
      <c r="AH47">
        <v>46.781799999999997</v>
      </c>
      <c r="AI47">
        <v>0</v>
      </c>
      <c r="AJ47">
        <v>0</v>
      </c>
      <c r="AK47">
        <v>50.76</v>
      </c>
      <c r="AL47">
        <v>69.72</v>
      </c>
      <c r="AM47">
        <v>0</v>
      </c>
      <c r="AN47">
        <v>0</v>
      </c>
      <c r="AO47">
        <v>4.851</v>
      </c>
      <c r="AP47">
        <v>3.3306</v>
      </c>
      <c r="AQ47">
        <v>0</v>
      </c>
      <c r="AR47">
        <v>50.783999999999999</v>
      </c>
      <c r="AS47">
        <v>0</v>
      </c>
      <c r="AT47">
        <v>14.9968</v>
      </c>
      <c r="AU47">
        <v>0</v>
      </c>
      <c r="AV47">
        <v>0</v>
      </c>
      <c r="AW47">
        <v>48.87</v>
      </c>
      <c r="AX47">
        <v>0</v>
      </c>
      <c r="AY47">
        <v>0</v>
      </c>
      <c r="AZ47">
        <v>0</v>
      </c>
      <c r="BA47">
        <f t="shared" si="0"/>
        <v>2914.3710520000004</v>
      </c>
    </row>
    <row r="48" spans="1:53">
      <c r="A48" t="s">
        <v>90</v>
      </c>
      <c r="B48">
        <v>0</v>
      </c>
      <c r="C48">
        <v>4.2</v>
      </c>
      <c r="D48">
        <v>11.55</v>
      </c>
      <c r="E48">
        <v>0</v>
      </c>
      <c r="F48">
        <v>0</v>
      </c>
      <c r="G48">
        <v>0</v>
      </c>
      <c r="H48">
        <v>0</v>
      </c>
      <c r="I48">
        <v>0</v>
      </c>
      <c r="J48">
        <v>24.331199999999999</v>
      </c>
      <c r="K48">
        <v>686.77995799999997</v>
      </c>
      <c r="L48">
        <v>653.15250000000003</v>
      </c>
      <c r="M48">
        <v>87</v>
      </c>
      <c r="N48">
        <v>118.125</v>
      </c>
      <c r="O48">
        <v>123.66562500000001</v>
      </c>
      <c r="P48">
        <v>124.875</v>
      </c>
      <c r="Q48">
        <v>10.563499999999999</v>
      </c>
      <c r="R48">
        <v>42.392195999999998</v>
      </c>
      <c r="S48">
        <v>26.390910000000002</v>
      </c>
      <c r="T48">
        <v>0</v>
      </c>
      <c r="U48">
        <v>418.77</v>
      </c>
      <c r="V48">
        <v>14.253199</v>
      </c>
      <c r="W48">
        <v>147.515624</v>
      </c>
      <c r="X48">
        <v>0</v>
      </c>
      <c r="Y48">
        <v>0</v>
      </c>
      <c r="Z48">
        <v>6.5537999999999998</v>
      </c>
      <c r="AA48">
        <v>0</v>
      </c>
      <c r="AB48">
        <v>13.0634</v>
      </c>
      <c r="AC48">
        <v>9.6778399999999998</v>
      </c>
      <c r="AD48">
        <v>27.3447</v>
      </c>
      <c r="AE48">
        <v>46.188000000000002</v>
      </c>
      <c r="AF48">
        <v>8.8740000000000006</v>
      </c>
      <c r="AG48">
        <v>19.010400000000001</v>
      </c>
      <c r="AH48">
        <v>46.781799999999997</v>
      </c>
      <c r="AI48">
        <v>0</v>
      </c>
      <c r="AJ48">
        <v>0</v>
      </c>
      <c r="AK48">
        <v>50.76</v>
      </c>
      <c r="AL48">
        <v>69.72</v>
      </c>
      <c r="AM48">
        <v>0</v>
      </c>
      <c r="AN48">
        <v>0</v>
      </c>
      <c r="AO48">
        <v>4.851</v>
      </c>
      <c r="AP48">
        <v>3.3306</v>
      </c>
      <c r="AQ48">
        <v>0</v>
      </c>
      <c r="AR48">
        <v>50.783999999999999</v>
      </c>
      <c r="AS48">
        <v>0</v>
      </c>
      <c r="AT48">
        <v>14.9968</v>
      </c>
      <c r="AU48">
        <v>0</v>
      </c>
      <c r="AV48">
        <v>0</v>
      </c>
      <c r="AW48">
        <v>48.87</v>
      </c>
      <c r="AX48">
        <v>0</v>
      </c>
      <c r="AY48">
        <v>0</v>
      </c>
      <c r="AZ48">
        <v>0</v>
      </c>
      <c r="BA48">
        <f t="shared" si="0"/>
        <v>2914.3710520000004</v>
      </c>
    </row>
    <row r="49" spans="1:53">
      <c r="A49" t="s">
        <v>91</v>
      </c>
      <c r="B49">
        <v>0</v>
      </c>
      <c r="C49">
        <v>4.2</v>
      </c>
      <c r="D49">
        <v>11.55</v>
      </c>
      <c r="E49">
        <v>0</v>
      </c>
      <c r="F49">
        <v>0</v>
      </c>
      <c r="G49">
        <v>0</v>
      </c>
      <c r="H49">
        <v>0</v>
      </c>
      <c r="I49">
        <v>0</v>
      </c>
      <c r="J49">
        <v>24.331199999999999</v>
      </c>
      <c r="K49">
        <v>686.77995799999997</v>
      </c>
      <c r="L49">
        <v>653.15250000000003</v>
      </c>
      <c r="M49">
        <v>87</v>
      </c>
      <c r="N49">
        <v>118.125</v>
      </c>
      <c r="O49">
        <v>123.66562500000001</v>
      </c>
      <c r="P49">
        <v>124.875</v>
      </c>
      <c r="Q49">
        <v>10.563499999999999</v>
      </c>
      <c r="R49">
        <v>42.392195999999998</v>
      </c>
      <c r="S49">
        <v>26.390910000000002</v>
      </c>
      <c r="T49">
        <v>0</v>
      </c>
      <c r="U49">
        <v>418.77</v>
      </c>
      <c r="V49">
        <v>14.253199</v>
      </c>
      <c r="W49">
        <v>147.515624</v>
      </c>
      <c r="X49">
        <v>0</v>
      </c>
      <c r="Y49">
        <v>0</v>
      </c>
      <c r="Z49">
        <v>6.5537999999999998</v>
      </c>
      <c r="AA49">
        <v>0</v>
      </c>
      <c r="AB49">
        <v>13.0634</v>
      </c>
      <c r="AC49">
        <v>9.6778399999999998</v>
      </c>
      <c r="AD49">
        <v>27.3447</v>
      </c>
      <c r="AE49">
        <v>46.188000000000002</v>
      </c>
      <c r="AF49">
        <v>8.8740000000000006</v>
      </c>
      <c r="AG49">
        <v>19.010400000000001</v>
      </c>
      <c r="AH49">
        <v>46.781799999999997</v>
      </c>
      <c r="AI49">
        <v>0</v>
      </c>
      <c r="AJ49">
        <v>0</v>
      </c>
      <c r="AK49">
        <v>50.76</v>
      </c>
      <c r="AL49">
        <v>69.72</v>
      </c>
      <c r="AM49">
        <v>0</v>
      </c>
      <c r="AN49">
        <v>0</v>
      </c>
      <c r="AO49">
        <v>4.851</v>
      </c>
      <c r="AP49">
        <v>2.8182</v>
      </c>
      <c r="AQ49">
        <v>0</v>
      </c>
      <c r="AR49">
        <v>50.783999999999999</v>
      </c>
      <c r="AS49">
        <v>0</v>
      </c>
      <c r="AT49">
        <v>14.9968</v>
      </c>
      <c r="AU49">
        <v>0</v>
      </c>
      <c r="AV49">
        <v>0</v>
      </c>
      <c r="AW49">
        <v>48.87</v>
      </c>
      <c r="AX49">
        <v>0</v>
      </c>
      <c r="AY49">
        <v>0</v>
      </c>
      <c r="AZ49">
        <v>0</v>
      </c>
      <c r="BA49">
        <f t="shared" si="0"/>
        <v>2913.8586520000008</v>
      </c>
    </row>
    <row r="50" spans="1:53">
      <c r="A50" t="s">
        <v>92</v>
      </c>
      <c r="B50">
        <v>0</v>
      </c>
      <c r="C50">
        <v>4.2</v>
      </c>
      <c r="D50">
        <v>11.55</v>
      </c>
      <c r="E50">
        <v>0</v>
      </c>
      <c r="F50">
        <v>0</v>
      </c>
      <c r="G50">
        <v>0</v>
      </c>
      <c r="H50">
        <v>0</v>
      </c>
      <c r="I50">
        <v>0</v>
      </c>
      <c r="J50">
        <v>24.331199999999999</v>
      </c>
      <c r="K50">
        <v>686.77995799999997</v>
      </c>
      <c r="L50">
        <v>653.15250000000003</v>
      </c>
      <c r="M50">
        <v>87</v>
      </c>
      <c r="N50">
        <v>118.125</v>
      </c>
      <c r="O50">
        <v>123.66562500000001</v>
      </c>
      <c r="P50">
        <v>124.875</v>
      </c>
      <c r="Q50">
        <v>10.563499999999999</v>
      </c>
      <c r="R50">
        <v>42.392195999999998</v>
      </c>
      <c r="S50">
        <v>26.390910000000002</v>
      </c>
      <c r="T50">
        <v>0</v>
      </c>
      <c r="U50">
        <v>418.77</v>
      </c>
      <c r="V50">
        <v>14.253199</v>
      </c>
      <c r="W50">
        <v>147.515624</v>
      </c>
      <c r="X50">
        <v>0</v>
      </c>
      <c r="Y50">
        <v>0</v>
      </c>
      <c r="Z50">
        <v>6.5537999999999998</v>
      </c>
      <c r="AA50">
        <v>0</v>
      </c>
      <c r="AB50">
        <v>13.0634</v>
      </c>
      <c r="AC50">
        <v>9.6778399999999998</v>
      </c>
      <c r="AD50">
        <v>18.229800000000001</v>
      </c>
      <c r="AE50">
        <v>46.188000000000002</v>
      </c>
      <c r="AF50">
        <v>8.8740000000000006</v>
      </c>
      <c r="AG50">
        <v>19.010400000000001</v>
      </c>
      <c r="AH50">
        <v>46.781799999999997</v>
      </c>
      <c r="AI50">
        <v>0</v>
      </c>
      <c r="AJ50">
        <v>0</v>
      </c>
      <c r="AK50">
        <v>50.76</v>
      </c>
      <c r="AL50">
        <v>69.72</v>
      </c>
      <c r="AM50">
        <v>0</v>
      </c>
      <c r="AN50">
        <v>0</v>
      </c>
      <c r="AO50">
        <v>4.851</v>
      </c>
      <c r="AP50">
        <v>2.8182</v>
      </c>
      <c r="AQ50">
        <v>9.1980000000000004</v>
      </c>
      <c r="AR50">
        <v>50.783999999999999</v>
      </c>
      <c r="AS50">
        <v>0</v>
      </c>
      <c r="AT50">
        <v>14.9968</v>
      </c>
      <c r="AU50">
        <v>0</v>
      </c>
      <c r="AV50">
        <v>0</v>
      </c>
      <c r="AW50">
        <v>48.87</v>
      </c>
      <c r="AX50">
        <v>0</v>
      </c>
      <c r="AY50">
        <v>0</v>
      </c>
      <c r="AZ50">
        <v>0</v>
      </c>
      <c r="BA50">
        <f t="shared" si="0"/>
        <v>2913.9417520000006</v>
      </c>
    </row>
    <row r="51" spans="1:53">
      <c r="A51" t="s">
        <v>93</v>
      </c>
      <c r="B51">
        <v>0</v>
      </c>
      <c r="C51">
        <v>4.2</v>
      </c>
      <c r="D51">
        <v>11.55</v>
      </c>
      <c r="E51">
        <v>0</v>
      </c>
      <c r="F51">
        <v>0</v>
      </c>
      <c r="G51">
        <v>0</v>
      </c>
      <c r="H51">
        <v>0</v>
      </c>
      <c r="I51">
        <v>0</v>
      </c>
      <c r="J51">
        <v>19.18</v>
      </c>
      <c r="K51">
        <v>686.77995799999997</v>
      </c>
      <c r="L51">
        <v>653.15250000000003</v>
      </c>
      <c r="M51">
        <v>87</v>
      </c>
      <c r="N51">
        <v>118.125</v>
      </c>
      <c r="O51">
        <v>123.66562500000001</v>
      </c>
      <c r="P51">
        <v>124.875</v>
      </c>
      <c r="Q51">
        <v>10.563499999999999</v>
      </c>
      <c r="R51">
        <v>42.392195999999998</v>
      </c>
      <c r="S51">
        <v>26.390910000000002</v>
      </c>
      <c r="T51">
        <v>0</v>
      </c>
      <c r="U51">
        <v>418.77</v>
      </c>
      <c r="V51">
        <v>14.253199</v>
      </c>
      <c r="W51">
        <v>147.515624</v>
      </c>
      <c r="X51">
        <v>0</v>
      </c>
      <c r="Y51">
        <v>0</v>
      </c>
      <c r="Z51">
        <v>6.5537999999999998</v>
      </c>
      <c r="AA51">
        <v>0</v>
      </c>
      <c r="AB51">
        <v>13.0634</v>
      </c>
      <c r="AC51">
        <v>9.6778399999999998</v>
      </c>
      <c r="AD51">
        <v>18.229800000000001</v>
      </c>
      <c r="AE51">
        <v>47.470999999999997</v>
      </c>
      <c r="AF51">
        <v>8.8740000000000006</v>
      </c>
      <c r="AG51">
        <v>19.010400000000001</v>
      </c>
      <c r="AH51">
        <v>46.781799999999997</v>
      </c>
      <c r="AI51">
        <v>0</v>
      </c>
      <c r="AJ51">
        <v>0</v>
      </c>
      <c r="AK51">
        <v>50.76</v>
      </c>
      <c r="AL51">
        <v>46.48</v>
      </c>
      <c r="AM51">
        <v>0</v>
      </c>
      <c r="AN51">
        <v>0</v>
      </c>
      <c r="AO51">
        <v>4.851</v>
      </c>
      <c r="AP51">
        <v>2.8182</v>
      </c>
      <c r="AQ51">
        <v>9.1980000000000004</v>
      </c>
      <c r="AR51">
        <v>50.783999999999999</v>
      </c>
      <c r="AS51">
        <v>0</v>
      </c>
      <c r="AT51">
        <v>14.9968</v>
      </c>
      <c r="AU51">
        <v>0</v>
      </c>
      <c r="AV51">
        <v>0</v>
      </c>
      <c r="AW51">
        <v>48.87</v>
      </c>
      <c r="AX51">
        <v>0</v>
      </c>
      <c r="AY51">
        <v>0</v>
      </c>
      <c r="AZ51">
        <v>0</v>
      </c>
      <c r="BA51">
        <f t="shared" si="0"/>
        <v>2886.833552000001</v>
      </c>
    </row>
    <row r="52" spans="1:53">
      <c r="A52" t="s">
        <v>94</v>
      </c>
      <c r="B52">
        <v>0</v>
      </c>
      <c r="C52">
        <v>4.2</v>
      </c>
      <c r="D52">
        <v>11.55</v>
      </c>
      <c r="E52">
        <v>0</v>
      </c>
      <c r="F52">
        <v>0</v>
      </c>
      <c r="G52">
        <v>0</v>
      </c>
      <c r="H52">
        <v>0</v>
      </c>
      <c r="I52">
        <v>0</v>
      </c>
      <c r="J52">
        <v>14.795999999999999</v>
      </c>
      <c r="K52">
        <v>686.77995799999997</v>
      </c>
      <c r="L52">
        <v>653.15250000000003</v>
      </c>
      <c r="M52">
        <v>87</v>
      </c>
      <c r="N52">
        <v>118.125</v>
      </c>
      <c r="O52">
        <v>123.66562500000001</v>
      </c>
      <c r="P52">
        <v>124.875</v>
      </c>
      <c r="Q52">
        <v>10.563499999999999</v>
      </c>
      <c r="R52">
        <v>42.392195999999998</v>
      </c>
      <c r="S52">
        <v>26.390910000000002</v>
      </c>
      <c r="T52">
        <v>0</v>
      </c>
      <c r="U52">
        <v>418.77</v>
      </c>
      <c r="V52">
        <v>14.253199</v>
      </c>
      <c r="W52">
        <v>147.515624</v>
      </c>
      <c r="X52">
        <v>0</v>
      </c>
      <c r="Y52">
        <v>0</v>
      </c>
      <c r="Z52">
        <v>6.5537999999999998</v>
      </c>
      <c r="AA52">
        <v>0</v>
      </c>
      <c r="AB52">
        <v>13.0634</v>
      </c>
      <c r="AC52">
        <v>9.6778399999999998</v>
      </c>
      <c r="AD52">
        <v>18.229800000000001</v>
      </c>
      <c r="AE52">
        <v>47.470999999999997</v>
      </c>
      <c r="AF52">
        <v>8.8740000000000006</v>
      </c>
      <c r="AG52">
        <v>19.010400000000001</v>
      </c>
      <c r="AH52">
        <v>46.781799999999997</v>
      </c>
      <c r="AI52">
        <v>0</v>
      </c>
      <c r="AJ52">
        <v>0</v>
      </c>
      <c r="AK52">
        <v>50.76</v>
      </c>
      <c r="AL52">
        <v>46.48</v>
      </c>
      <c r="AM52">
        <v>0</v>
      </c>
      <c r="AN52">
        <v>0</v>
      </c>
      <c r="AO52">
        <v>4.851</v>
      </c>
      <c r="AP52">
        <v>2.8182</v>
      </c>
      <c r="AQ52">
        <v>18.396000000000001</v>
      </c>
      <c r="AR52">
        <v>50.783999999999999</v>
      </c>
      <c r="AS52">
        <v>0</v>
      </c>
      <c r="AT52">
        <v>14.9968</v>
      </c>
      <c r="AU52">
        <v>0</v>
      </c>
      <c r="AV52">
        <v>0</v>
      </c>
      <c r="AW52">
        <v>48.87</v>
      </c>
      <c r="AX52">
        <v>0</v>
      </c>
      <c r="AY52">
        <v>0</v>
      </c>
      <c r="AZ52">
        <v>0</v>
      </c>
      <c r="BA52">
        <f t="shared" si="0"/>
        <v>2891.6475520000013</v>
      </c>
    </row>
    <row r="53" spans="1:53">
      <c r="A53" t="s">
        <v>95</v>
      </c>
      <c r="B53">
        <v>0</v>
      </c>
      <c r="C53">
        <v>4.2</v>
      </c>
      <c r="D53">
        <v>11.55</v>
      </c>
      <c r="E53">
        <v>0</v>
      </c>
      <c r="F53">
        <v>0</v>
      </c>
      <c r="G53">
        <v>0</v>
      </c>
      <c r="H53">
        <v>0</v>
      </c>
      <c r="I53">
        <v>0</v>
      </c>
      <c r="J53">
        <v>12.1656</v>
      </c>
      <c r="K53">
        <v>686.77995799999997</v>
      </c>
      <c r="L53">
        <v>653.15250000000003</v>
      </c>
      <c r="M53">
        <v>87</v>
      </c>
      <c r="N53">
        <v>118.125</v>
      </c>
      <c r="O53">
        <v>123.66562500000001</v>
      </c>
      <c r="P53">
        <v>124.875</v>
      </c>
      <c r="Q53">
        <v>10.563499999999999</v>
      </c>
      <c r="R53">
        <v>42.392195999999998</v>
      </c>
      <c r="S53">
        <v>26.390910000000002</v>
      </c>
      <c r="T53">
        <v>0</v>
      </c>
      <c r="U53">
        <v>418.77</v>
      </c>
      <c r="V53">
        <v>14.253199</v>
      </c>
      <c r="W53">
        <v>147.515624</v>
      </c>
      <c r="X53">
        <v>0</v>
      </c>
      <c r="Y53">
        <v>0</v>
      </c>
      <c r="Z53">
        <v>6.5537999999999998</v>
      </c>
      <c r="AA53">
        <v>0</v>
      </c>
      <c r="AB53">
        <v>13.0634</v>
      </c>
      <c r="AC53">
        <v>9.6778399999999998</v>
      </c>
      <c r="AD53">
        <v>18.229800000000001</v>
      </c>
      <c r="AE53">
        <v>47.470999999999997</v>
      </c>
      <c r="AF53">
        <v>8.8740000000000006</v>
      </c>
      <c r="AG53">
        <v>19.010400000000001</v>
      </c>
      <c r="AH53">
        <v>46.781799999999997</v>
      </c>
      <c r="AI53">
        <v>0</v>
      </c>
      <c r="AJ53">
        <v>0</v>
      </c>
      <c r="AK53">
        <v>50.76</v>
      </c>
      <c r="AL53">
        <v>34.86</v>
      </c>
      <c r="AM53">
        <v>0</v>
      </c>
      <c r="AN53">
        <v>0</v>
      </c>
      <c r="AO53">
        <v>4.851</v>
      </c>
      <c r="AP53">
        <v>2.8182</v>
      </c>
      <c r="AQ53">
        <v>19.404</v>
      </c>
      <c r="AR53">
        <v>50.783999999999999</v>
      </c>
      <c r="AS53">
        <v>0</v>
      </c>
      <c r="AT53">
        <v>14.9968</v>
      </c>
      <c r="AU53">
        <v>0</v>
      </c>
      <c r="AV53">
        <v>0</v>
      </c>
      <c r="AW53">
        <v>48.87</v>
      </c>
      <c r="AX53">
        <v>0</v>
      </c>
      <c r="AY53">
        <v>0</v>
      </c>
      <c r="AZ53">
        <v>0</v>
      </c>
      <c r="BA53">
        <f t="shared" si="0"/>
        <v>2878.4051520000012</v>
      </c>
    </row>
    <row r="54" spans="1:53">
      <c r="A54" t="s">
        <v>96</v>
      </c>
      <c r="B54">
        <v>0</v>
      </c>
      <c r="C54">
        <v>4.2</v>
      </c>
      <c r="D54">
        <v>11.55</v>
      </c>
      <c r="E54">
        <v>0</v>
      </c>
      <c r="F54">
        <v>0</v>
      </c>
      <c r="G54">
        <v>0</v>
      </c>
      <c r="H54">
        <v>0</v>
      </c>
      <c r="I54">
        <v>0</v>
      </c>
      <c r="J54">
        <v>12.1656</v>
      </c>
      <c r="K54">
        <v>686.77995799999997</v>
      </c>
      <c r="L54">
        <v>653.15250000000003</v>
      </c>
      <c r="M54">
        <v>87</v>
      </c>
      <c r="N54">
        <v>118.125</v>
      </c>
      <c r="O54">
        <v>123.66562500000001</v>
      </c>
      <c r="P54">
        <v>124.875</v>
      </c>
      <c r="Q54">
        <v>10.563499999999999</v>
      </c>
      <c r="R54">
        <v>42.392195999999998</v>
      </c>
      <c r="S54">
        <v>26.390910000000002</v>
      </c>
      <c r="T54">
        <v>0</v>
      </c>
      <c r="U54">
        <v>418.77</v>
      </c>
      <c r="V54">
        <v>14.253199</v>
      </c>
      <c r="W54">
        <v>147.515624</v>
      </c>
      <c r="X54">
        <v>0</v>
      </c>
      <c r="Y54">
        <v>0</v>
      </c>
      <c r="Z54">
        <v>6.5537999999999998</v>
      </c>
      <c r="AA54">
        <v>0</v>
      </c>
      <c r="AB54">
        <v>13.0634</v>
      </c>
      <c r="AC54">
        <v>9.6778399999999998</v>
      </c>
      <c r="AD54">
        <v>18.229800000000001</v>
      </c>
      <c r="AE54">
        <v>47.470999999999997</v>
      </c>
      <c r="AF54">
        <v>8.8740000000000006</v>
      </c>
      <c r="AG54">
        <v>19.010400000000001</v>
      </c>
      <c r="AH54">
        <v>68.183999999999997</v>
      </c>
      <c r="AI54">
        <v>0</v>
      </c>
      <c r="AJ54">
        <v>0</v>
      </c>
      <c r="AK54">
        <v>50.76</v>
      </c>
      <c r="AL54">
        <v>34.86</v>
      </c>
      <c r="AM54">
        <v>0</v>
      </c>
      <c r="AN54">
        <v>0</v>
      </c>
      <c r="AO54">
        <v>4.851</v>
      </c>
      <c r="AP54">
        <v>2.8182</v>
      </c>
      <c r="AQ54">
        <v>19.404</v>
      </c>
      <c r="AR54">
        <v>50.783999999999999</v>
      </c>
      <c r="AS54">
        <v>0</v>
      </c>
      <c r="AT54">
        <v>14.9968</v>
      </c>
      <c r="AU54">
        <v>0</v>
      </c>
      <c r="AV54">
        <v>0</v>
      </c>
      <c r="AW54">
        <v>48.87</v>
      </c>
      <c r="AX54">
        <v>0</v>
      </c>
      <c r="AY54">
        <v>0</v>
      </c>
      <c r="AZ54">
        <v>0</v>
      </c>
      <c r="BA54">
        <f t="shared" si="0"/>
        <v>2899.8073520000012</v>
      </c>
    </row>
    <row r="55" spans="1:53">
      <c r="A55" t="s">
        <v>97</v>
      </c>
      <c r="B55">
        <v>0</v>
      </c>
      <c r="C55">
        <v>3.6749999999999998</v>
      </c>
      <c r="D55">
        <v>11.55</v>
      </c>
      <c r="E55">
        <v>0</v>
      </c>
      <c r="F55">
        <v>0</v>
      </c>
      <c r="G55">
        <v>0</v>
      </c>
      <c r="H55">
        <v>0</v>
      </c>
      <c r="I55">
        <v>0</v>
      </c>
      <c r="J55">
        <v>12.1656</v>
      </c>
      <c r="K55">
        <v>686.77995799999997</v>
      </c>
      <c r="L55">
        <v>653.15250000000003</v>
      </c>
      <c r="M55">
        <v>87</v>
      </c>
      <c r="N55">
        <v>118.125</v>
      </c>
      <c r="O55">
        <v>123.66562500000001</v>
      </c>
      <c r="P55">
        <v>124.875</v>
      </c>
      <c r="Q55">
        <v>10.563499999999999</v>
      </c>
      <c r="R55">
        <v>42.392195999999998</v>
      </c>
      <c r="S55">
        <v>26.390910000000002</v>
      </c>
      <c r="T55">
        <v>0</v>
      </c>
      <c r="U55">
        <v>418.77</v>
      </c>
      <c r="V55">
        <v>14.253199</v>
      </c>
      <c r="W55">
        <v>147.515624</v>
      </c>
      <c r="X55">
        <v>0</v>
      </c>
      <c r="Y55">
        <v>0</v>
      </c>
      <c r="Z55">
        <v>6.5537999999999998</v>
      </c>
      <c r="AA55">
        <v>0</v>
      </c>
      <c r="AB55">
        <v>13.0634</v>
      </c>
      <c r="AC55">
        <v>9.6778399999999998</v>
      </c>
      <c r="AD55">
        <v>18.229800000000001</v>
      </c>
      <c r="AE55">
        <v>47.470999999999997</v>
      </c>
      <c r="AF55">
        <v>8.8740000000000006</v>
      </c>
      <c r="AG55">
        <v>19.010400000000001</v>
      </c>
      <c r="AH55">
        <v>68.183999999999997</v>
      </c>
      <c r="AI55">
        <v>0</v>
      </c>
      <c r="AJ55">
        <v>0</v>
      </c>
      <c r="AK55">
        <v>50.76</v>
      </c>
      <c r="AL55">
        <v>34.86</v>
      </c>
      <c r="AM55">
        <v>0</v>
      </c>
      <c r="AN55">
        <v>0</v>
      </c>
      <c r="AO55">
        <v>4.851</v>
      </c>
      <c r="AP55">
        <v>2.8182</v>
      </c>
      <c r="AQ55">
        <v>19.404</v>
      </c>
      <c r="AR55">
        <v>50.783999999999999</v>
      </c>
      <c r="AS55">
        <v>0</v>
      </c>
      <c r="AT55">
        <v>14.9968</v>
      </c>
      <c r="AU55">
        <v>0</v>
      </c>
      <c r="AV55">
        <v>0</v>
      </c>
      <c r="AW55">
        <v>48.87</v>
      </c>
      <c r="AX55">
        <v>0</v>
      </c>
      <c r="AY55">
        <v>0</v>
      </c>
      <c r="AZ55">
        <v>0</v>
      </c>
      <c r="BA55">
        <f t="shared" si="0"/>
        <v>2899.2823520000011</v>
      </c>
    </row>
    <row r="56" spans="1:53">
      <c r="A56" t="s">
        <v>98</v>
      </c>
      <c r="B56">
        <v>0</v>
      </c>
      <c r="C56">
        <v>3.6749999999999998</v>
      </c>
      <c r="D56">
        <v>11.55</v>
      </c>
      <c r="E56">
        <v>0</v>
      </c>
      <c r="F56">
        <v>0</v>
      </c>
      <c r="G56">
        <v>0</v>
      </c>
      <c r="H56">
        <v>0</v>
      </c>
      <c r="I56">
        <v>0</v>
      </c>
      <c r="J56">
        <v>12.1656</v>
      </c>
      <c r="K56">
        <v>686.77995799999997</v>
      </c>
      <c r="L56">
        <v>653.15250000000003</v>
      </c>
      <c r="M56">
        <v>87</v>
      </c>
      <c r="N56">
        <v>118.125</v>
      </c>
      <c r="O56">
        <v>123.66562500000001</v>
      </c>
      <c r="P56">
        <v>124.875</v>
      </c>
      <c r="Q56">
        <v>10.563499999999999</v>
      </c>
      <c r="R56">
        <v>42.392195999999998</v>
      </c>
      <c r="S56">
        <v>26.390910000000002</v>
      </c>
      <c r="T56">
        <v>0</v>
      </c>
      <c r="U56">
        <v>418.77</v>
      </c>
      <c r="V56">
        <v>14.253199</v>
      </c>
      <c r="W56">
        <v>147.515624</v>
      </c>
      <c r="X56">
        <v>0</v>
      </c>
      <c r="Y56">
        <v>0</v>
      </c>
      <c r="Z56">
        <v>6.5537999999999998</v>
      </c>
      <c r="AA56">
        <v>14.061999999999999</v>
      </c>
      <c r="AB56">
        <v>13.0634</v>
      </c>
      <c r="AC56">
        <v>9.6778399999999998</v>
      </c>
      <c r="AD56">
        <v>18.229800000000001</v>
      </c>
      <c r="AE56">
        <v>47.470999999999997</v>
      </c>
      <c r="AF56">
        <v>8.8740000000000006</v>
      </c>
      <c r="AG56">
        <v>19.010400000000001</v>
      </c>
      <c r="AH56">
        <v>68.183999999999997</v>
      </c>
      <c r="AI56">
        <v>0</v>
      </c>
      <c r="AJ56">
        <v>0</v>
      </c>
      <c r="AK56">
        <v>50.76</v>
      </c>
      <c r="AL56">
        <v>34.86</v>
      </c>
      <c r="AM56">
        <v>0</v>
      </c>
      <c r="AN56">
        <v>0</v>
      </c>
      <c r="AO56">
        <v>4.851</v>
      </c>
      <c r="AP56">
        <v>2.8182</v>
      </c>
      <c r="AQ56">
        <v>29.106000000000002</v>
      </c>
      <c r="AR56">
        <v>50.783999999999999</v>
      </c>
      <c r="AS56">
        <v>0</v>
      </c>
      <c r="AT56">
        <v>14.9968</v>
      </c>
      <c r="AU56">
        <v>0</v>
      </c>
      <c r="AV56">
        <v>0</v>
      </c>
      <c r="AW56">
        <v>48.87</v>
      </c>
      <c r="AX56">
        <v>0</v>
      </c>
      <c r="AY56">
        <v>0</v>
      </c>
      <c r="AZ56">
        <v>0</v>
      </c>
      <c r="BA56">
        <f t="shared" si="0"/>
        <v>2923.0463520000012</v>
      </c>
    </row>
    <row r="57" spans="1:53">
      <c r="A57" t="s">
        <v>99</v>
      </c>
      <c r="B57">
        <v>0</v>
      </c>
      <c r="C57">
        <v>3.6749999999999998</v>
      </c>
      <c r="D57">
        <v>11.55</v>
      </c>
      <c r="E57">
        <v>0</v>
      </c>
      <c r="F57">
        <v>0</v>
      </c>
      <c r="G57">
        <v>0</v>
      </c>
      <c r="H57">
        <v>0</v>
      </c>
      <c r="I57">
        <v>0</v>
      </c>
      <c r="J57">
        <v>12.1656</v>
      </c>
      <c r="K57">
        <v>686.77995799999997</v>
      </c>
      <c r="L57">
        <v>653.15250000000003</v>
      </c>
      <c r="M57">
        <v>87</v>
      </c>
      <c r="N57">
        <v>118.125</v>
      </c>
      <c r="O57">
        <v>123.66562500000001</v>
      </c>
      <c r="P57">
        <v>124.875</v>
      </c>
      <c r="Q57">
        <v>10.563499999999999</v>
      </c>
      <c r="R57">
        <v>42.392195999999998</v>
      </c>
      <c r="S57">
        <v>26.390910000000002</v>
      </c>
      <c r="T57">
        <v>0</v>
      </c>
      <c r="U57">
        <v>418.77</v>
      </c>
      <c r="V57">
        <v>14.253199</v>
      </c>
      <c r="W57">
        <v>147.515624</v>
      </c>
      <c r="X57">
        <v>0</v>
      </c>
      <c r="Y57">
        <v>0</v>
      </c>
      <c r="Z57">
        <v>6.5537999999999998</v>
      </c>
      <c r="AA57">
        <v>25.28</v>
      </c>
      <c r="AB57">
        <v>13.0634</v>
      </c>
      <c r="AC57">
        <v>19.35568</v>
      </c>
      <c r="AD57">
        <v>27.3447</v>
      </c>
      <c r="AE57">
        <v>47.470999999999997</v>
      </c>
      <c r="AF57">
        <v>8.8740000000000006</v>
      </c>
      <c r="AG57">
        <v>19.010400000000001</v>
      </c>
      <c r="AH57">
        <v>68.183999999999997</v>
      </c>
      <c r="AI57">
        <v>0</v>
      </c>
      <c r="AJ57">
        <v>0</v>
      </c>
      <c r="AK57">
        <v>50.76</v>
      </c>
      <c r="AL57">
        <v>34.86</v>
      </c>
      <c r="AM57">
        <v>0</v>
      </c>
      <c r="AN57">
        <v>0</v>
      </c>
      <c r="AO57">
        <v>4.851</v>
      </c>
      <c r="AP57">
        <v>3.9710999999999999</v>
      </c>
      <c r="AQ57">
        <v>29.106000000000002</v>
      </c>
      <c r="AR57">
        <v>50.783999999999999</v>
      </c>
      <c r="AS57">
        <v>0</v>
      </c>
      <c r="AT57">
        <v>14.9968</v>
      </c>
      <c r="AU57">
        <v>0</v>
      </c>
      <c r="AV57">
        <v>0</v>
      </c>
      <c r="AW57">
        <v>48.87</v>
      </c>
      <c r="AX57">
        <v>0</v>
      </c>
      <c r="AY57">
        <v>0</v>
      </c>
      <c r="AZ57">
        <v>0</v>
      </c>
      <c r="BA57">
        <f t="shared" si="0"/>
        <v>2954.2099920000019</v>
      </c>
    </row>
    <row r="58" spans="1:53">
      <c r="A58" t="s">
        <v>100</v>
      </c>
      <c r="B58">
        <v>0</v>
      </c>
      <c r="C58">
        <v>3.6749999999999998</v>
      </c>
      <c r="D58">
        <v>11.55</v>
      </c>
      <c r="E58">
        <v>0</v>
      </c>
      <c r="F58">
        <v>0</v>
      </c>
      <c r="G58">
        <v>0</v>
      </c>
      <c r="H58">
        <v>0</v>
      </c>
      <c r="I58">
        <v>0</v>
      </c>
      <c r="J58">
        <v>12.1656</v>
      </c>
      <c r="K58">
        <v>686.77995799999997</v>
      </c>
      <c r="L58">
        <v>653.15250000000003</v>
      </c>
      <c r="M58">
        <v>87</v>
      </c>
      <c r="N58">
        <v>118.125</v>
      </c>
      <c r="O58">
        <v>123.66562500000001</v>
      </c>
      <c r="P58">
        <v>124.875</v>
      </c>
      <c r="Q58">
        <v>10.563499999999999</v>
      </c>
      <c r="R58">
        <v>42.392195999999998</v>
      </c>
      <c r="S58">
        <v>26.390910000000002</v>
      </c>
      <c r="T58">
        <v>0</v>
      </c>
      <c r="U58">
        <v>418.77</v>
      </c>
      <c r="V58">
        <v>14.253199</v>
      </c>
      <c r="W58">
        <v>147.515624</v>
      </c>
      <c r="X58">
        <v>0</v>
      </c>
      <c r="Y58">
        <v>0</v>
      </c>
      <c r="Z58">
        <v>6.5537999999999998</v>
      </c>
      <c r="AA58">
        <v>35.549999999999997</v>
      </c>
      <c r="AB58">
        <v>13.0634</v>
      </c>
      <c r="AC58">
        <v>19.35568</v>
      </c>
      <c r="AD58">
        <v>27.3447</v>
      </c>
      <c r="AE58">
        <v>47.470999999999997</v>
      </c>
      <c r="AF58">
        <v>8.8740000000000006</v>
      </c>
      <c r="AG58">
        <v>19.010400000000001</v>
      </c>
      <c r="AH58">
        <v>68.183999999999997</v>
      </c>
      <c r="AI58">
        <v>0</v>
      </c>
      <c r="AJ58">
        <v>0</v>
      </c>
      <c r="AK58">
        <v>50.76</v>
      </c>
      <c r="AL58">
        <v>34.86</v>
      </c>
      <c r="AM58">
        <v>0</v>
      </c>
      <c r="AN58">
        <v>0</v>
      </c>
      <c r="AO58">
        <v>4.851</v>
      </c>
      <c r="AP58">
        <v>3.9710999999999999</v>
      </c>
      <c r="AQ58">
        <v>29.106000000000002</v>
      </c>
      <c r="AR58">
        <v>50.783999999999999</v>
      </c>
      <c r="AS58">
        <v>0</v>
      </c>
      <c r="AT58">
        <v>14.9968</v>
      </c>
      <c r="AU58">
        <v>0</v>
      </c>
      <c r="AV58">
        <v>0</v>
      </c>
      <c r="AW58">
        <v>48.87</v>
      </c>
      <c r="AX58">
        <v>0</v>
      </c>
      <c r="AY58">
        <v>0</v>
      </c>
      <c r="AZ58">
        <v>0</v>
      </c>
      <c r="BA58">
        <f t="shared" si="0"/>
        <v>2964.4799920000019</v>
      </c>
    </row>
    <row r="59" spans="1:53">
      <c r="A59" t="s">
        <v>101</v>
      </c>
      <c r="B59">
        <v>0</v>
      </c>
      <c r="C59">
        <v>3.6749999999999998</v>
      </c>
      <c r="D59">
        <v>11.55</v>
      </c>
      <c r="E59">
        <v>0</v>
      </c>
      <c r="F59">
        <v>0</v>
      </c>
      <c r="G59">
        <v>0</v>
      </c>
      <c r="H59">
        <v>0</v>
      </c>
      <c r="I59">
        <v>0</v>
      </c>
      <c r="J59">
        <v>12.1656</v>
      </c>
      <c r="K59">
        <v>686.77995799999997</v>
      </c>
      <c r="L59">
        <v>653.15250000000003</v>
      </c>
      <c r="M59">
        <v>87</v>
      </c>
      <c r="N59">
        <v>118.125</v>
      </c>
      <c r="O59">
        <v>123.66562500000001</v>
      </c>
      <c r="P59">
        <v>124.875</v>
      </c>
      <c r="Q59">
        <v>10.563499999999999</v>
      </c>
      <c r="R59">
        <v>42.392195999999998</v>
      </c>
      <c r="S59">
        <v>26.390910000000002</v>
      </c>
      <c r="T59">
        <v>0</v>
      </c>
      <c r="U59">
        <v>418.77</v>
      </c>
      <c r="V59">
        <v>14.253199</v>
      </c>
      <c r="W59">
        <v>147.515624</v>
      </c>
      <c r="X59">
        <v>0</v>
      </c>
      <c r="Y59">
        <v>0</v>
      </c>
      <c r="Z59">
        <v>6.5537999999999998</v>
      </c>
      <c r="AA59">
        <v>37.92</v>
      </c>
      <c r="AB59">
        <v>13.0634</v>
      </c>
      <c r="AC59">
        <v>19.35568</v>
      </c>
      <c r="AD59">
        <v>27.3447</v>
      </c>
      <c r="AE59">
        <v>47.470999999999997</v>
      </c>
      <c r="AF59">
        <v>8.8740000000000006</v>
      </c>
      <c r="AG59">
        <v>19.010400000000001</v>
      </c>
      <c r="AH59">
        <v>68.183999999999997</v>
      </c>
      <c r="AI59">
        <v>0</v>
      </c>
      <c r="AJ59">
        <v>0</v>
      </c>
      <c r="AK59">
        <v>50.76</v>
      </c>
      <c r="AL59">
        <v>34.86</v>
      </c>
      <c r="AM59">
        <v>0</v>
      </c>
      <c r="AN59">
        <v>0</v>
      </c>
      <c r="AO59">
        <v>3.234</v>
      </c>
      <c r="AP59">
        <v>3.9710999999999999</v>
      </c>
      <c r="AQ59">
        <v>29.106000000000002</v>
      </c>
      <c r="AR59">
        <v>50.783999999999999</v>
      </c>
      <c r="AS59">
        <v>0</v>
      </c>
      <c r="AT59">
        <v>14.9968</v>
      </c>
      <c r="AU59">
        <v>0</v>
      </c>
      <c r="AV59">
        <v>0</v>
      </c>
      <c r="AW59">
        <v>48.87</v>
      </c>
      <c r="AX59">
        <v>0</v>
      </c>
      <c r="AY59">
        <v>0</v>
      </c>
      <c r="AZ59">
        <v>0</v>
      </c>
      <c r="BA59">
        <f t="shared" si="0"/>
        <v>2965.2329920000016</v>
      </c>
    </row>
    <row r="60" spans="1:53">
      <c r="A60" t="s">
        <v>102</v>
      </c>
      <c r="B60">
        <v>0</v>
      </c>
      <c r="C60">
        <v>3.6749999999999998</v>
      </c>
      <c r="D60">
        <v>11.55</v>
      </c>
      <c r="E60">
        <v>0</v>
      </c>
      <c r="F60">
        <v>0</v>
      </c>
      <c r="G60">
        <v>0</v>
      </c>
      <c r="H60">
        <v>0</v>
      </c>
      <c r="I60">
        <v>0</v>
      </c>
      <c r="J60">
        <v>12.1656</v>
      </c>
      <c r="K60">
        <v>686.77995799999997</v>
      </c>
      <c r="L60">
        <v>653.15250000000003</v>
      </c>
      <c r="M60">
        <v>87</v>
      </c>
      <c r="N60">
        <v>118.125</v>
      </c>
      <c r="O60">
        <v>123.66562500000001</v>
      </c>
      <c r="P60">
        <v>124.875</v>
      </c>
      <c r="Q60">
        <v>10.563499999999999</v>
      </c>
      <c r="R60">
        <v>42.392195999999998</v>
      </c>
      <c r="S60">
        <v>26.390910000000002</v>
      </c>
      <c r="T60">
        <v>0</v>
      </c>
      <c r="U60">
        <v>418.77</v>
      </c>
      <c r="V60">
        <v>14.253199</v>
      </c>
      <c r="W60">
        <v>147.515624</v>
      </c>
      <c r="X60">
        <v>0</v>
      </c>
      <c r="Y60">
        <v>0</v>
      </c>
      <c r="Z60">
        <v>6.5537999999999998</v>
      </c>
      <c r="AA60">
        <v>39.5</v>
      </c>
      <c r="AB60">
        <v>13.0634</v>
      </c>
      <c r="AC60">
        <v>19.35568</v>
      </c>
      <c r="AD60">
        <v>27.3447</v>
      </c>
      <c r="AE60">
        <v>47.470999999999997</v>
      </c>
      <c r="AF60">
        <v>8.8740000000000006</v>
      </c>
      <c r="AG60">
        <v>19.010400000000001</v>
      </c>
      <c r="AH60">
        <v>68.183999999999997</v>
      </c>
      <c r="AI60">
        <v>0</v>
      </c>
      <c r="AJ60">
        <v>0</v>
      </c>
      <c r="AK60">
        <v>50.76</v>
      </c>
      <c r="AL60">
        <v>34.86</v>
      </c>
      <c r="AM60">
        <v>0</v>
      </c>
      <c r="AN60">
        <v>0</v>
      </c>
      <c r="AO60">
        <v>3.234</v>
      </c>
      <c r="AP60">
        <v>3.9710999999999999</v>
      </c>
      <c r="AQ60">
        <v>29.106000000000002</v>
      </c>
      <c r="AR60">
        <v>50.783999999999999</v>
      </c>
      <c r="AS60">
        <v>0</v>
      </c>
      <c r="AT60">
        <v>14.9968</v>
      </c>
      <c r="AU60">
        <v>0</v>
      </c>
      <c r="AV60">
        <v>0</v>
      </c>
      <c r="AW60">
        <v>48.87</v>
      </c>
      <c r="AX60">
        <v>0</v>
      </c>
      <c r="AY60">
        <v>0</v>
      </c>
      <c r="AZ60">
        <v>0</v>
      </c>
      <c r="BA60">
        <f t="shared" si="0"/>
        <v>2966.8129920000015</v>
      </c>
    </row>
    <row r="61" spans="1:53">
      <c r="A61" t="s">
        <v>103</v>
      </c>
      <c r="B61">
        <v>0</v>
      </c>
      <c r="C61">
        <v>3.6749999999999998</v>
      </c>
      <c r="D61">
        <v>11.55</v>
      </c>
      <c r="E61">
        <v>0</v>
      </c>
      <c r="F61">
        <v>0</v>
      </c>
      <c r="G61">
        <v>0</v>
      </c>
      <c r="H61">
        <v>0</v>
      </c>
      <c r="I61">
        <v>0</v>
      </c>
      <c r="J61">
        <v>14.4672</v>
      </c>
      <c r="K61">
        <v>686.77995799999997</v>
      </c>
      <c r="L61">
        <v>653.15250000000003</v>
      </c>
      <c r="M61">
        <v>87</v>
      </c>
      <c r="N61">
        <v>118.125</v>
      </c>
      <c r="O61">
        <v>123.66562500000001</v>
      </c>
      <c r="P61">
        <v>124.875</v>
      </c>
      <c r="Q61">
        <v>10.563499999999999</v>
      </c>
      <c r="R61">
        <v>42.392195999999998</v>
      </c>
      <c r="S61">
        <v>26.390910000000002</v>
      </c>
      <c r="T61">
        <v>0</v>
      </c>
      <c r="U61">
        <v>418.77</v>
      </c>
      <c r="V61">
        <v>14.253199</v>
      </c>
      <c r="W61">
        <v>147.515624</v>
      </c>
      <c r="X61">
        <v>0</v>
      </c>
      <c r="Y61">
        <v>0</v>
      </c>
      <c r="Z61">
        <v>6.5537999999999998</v>
      </c>
      <c r="AA61">
        <v>39.5</v>
      </c>
      <c r="AB61">
        <v>26.260100000000001</v>
      </c>
      <c r="AC61">
        <v>19.35568</v>
      </c>
      <c r="AD61">
        <v>27.3447</v>
      </c>
      <c r="AE61">
        <v>47.470999999999997</v>
      </c>
      <c r="AF61">
        <v>8.8740000000000006</v>
      </c>
      <c r="AG61">
        <v>19.010400000000001</v>
      </c>
      <c r="AH61">
        <v>68.183999999999997</v>
      </c>
      <c r="AI61">
        <v>0</v>
      </c>
      <c r="AJ61">
        <v>0</v>
      </c>
      <c r="AK61">
        <v>50.76</v>
      </c>
      <c r="AL61">
        <v>34.86</v>
      </c>
      <c r="AM61">
        <v>0</v>
      </c>
      <c r="AN61">
        <v>0</v>
      </c>
      <c r="AO61">
        <v>3.234</v>
      </c>
      <c r="AP61">
        <v>3.9710999999999999</v>
      </c>
      <c r="AQ61">
        <v>29.106000000000002</v>
      </c>
      <c r="AR61">
        <v>50.783999999999999</v>
      </c>
      <c r="AS61">
        <v>0</v>
      </c>
      <c r="AT61">
        <v>14.9968</v>
      </c>
      <c r="AU61">
        <v>0</v>
      </c>
      <c r="AV61">
        <v>0</v>
      </c>
      <c r="AW61">
        <v>48.87</v>
      </c>
      <c r="AX61">
        <v>0</v>
      </c>
      <c r="AY61">
        <v>0</v>
      </c>
      <c r="AZ61">
        <v>0</v>
      </c>
      <c r="BA61">
        <f t="shared" si="0"/>
        <v>2982.3112920000012</v>
      </c>
    </row>
    <row r="62" spans="1:53">
      <c r="A62" t="s">
        <v>104</v>
      </c>
      <c r="B62">
        <v>0</v>
      </c>
      <c r="C62">
        <v>3.6749999999999998</v>
      </c>
      <c r="D62">
        <v>11.55</v>
      </c>
      <c r="E62">
        <v>0</v>
      </c>
      <c r="F62">
        <v>0</v>
      </c>
      <c r="G62">
        <v>0</v>
      </c>
      <c r="H62">
        <v>0</v>
      </c>
      <c r="I62">
        <v>0</v>
      </c>
      <c r="J62">
        <v>14.4672</v>
      </c>
      <c r="K62">
        <v>686.77995799999997</v>
      </c>
      <c r="L62">
        <v>653.15250000000003</v>
      </c>
      <c r="M62">
        <v>87</v>
      </c>
      <c r="N62">
        <v>118.125</v>
      </c>
      <c r="O62">
        <v>123.66562500000001</v>
      </c>
      <c r="P62">
        <v>124.875</v>
      </c>
      <c r="Q62">
        <v>10.563499999999999</v>
      </c>
      <c r="R62">
        <v>42.392195999999998</v>
      </c>
      <c r="S62">
        <v>26.390910000000002</v>
      </c>
      <c r="T62">
        <v>0</v>
      </c>
      <c r="U62">
        <v>418.77</v>
      </c>
      <c r="V62">
        <v>14.253199</v>
      </c>
      <c r="W62">
        <v>147.515624</v>
      </c>
      <c r="X62">
        <v>0</v>
      </c>
      <c r="Y62">
        <v>0</v>
      </c>
      <c r="Z62">
        <v>6.5537999999999998</v>
      </c>
      <c r="AA62">
        <v>39.5</v>
      </c>
      <c r="AB62">
        <v>26.260100000000001</v>
      </c>
      <c r="AC62">
        <v>19.35568</v>
      </c>
      <c r="AD62">
        <v>27.3447</v>
      </c>
      <c r="AE62">
        <v>47.470999999999997</v>
      </c>
      <c r="AF62">
        <v>8.8740000000000006</v>
      </c>
      <c r="AG62">
        <v>19.010400000000001</v>
      </c>
      <c r="AH62">
        <v>43.088500000000003</v>
      </c>
      <c r="AI62">
        <v>0</v>
      </c>
      <c r="AJ62">
        <v>0</v>
      </c>
      <c r="AK62">
        <v>50.76</v>
      </c>
      <c r="AL62">
        <v>34.86</v>
      </c>
      <c r="AM62">
        <v>0</v>
      </c>
      <c r="AN62">
        <v>0</v>
      </c>
      <c r="AO62">
        <v>3.234</v>
      </c>
      <c r="AP62">
        <v>3.9710999999999999</v>
      </c>
      <c r="AQ62">
        <v>29.106000000000002</v>
      </c>
      <c r="AR62">
        <v>50.783999999999999</v>
      </c>
      <c r="AS62">
        <v>0</v>
      </c>
      <c r="AT62">
        <v>14.9968</v>
      </c>
      <c r="AU62">
        <v>0</v>
      </c>
      <c r="AV62">
        <v>0</v>
      </c>
      <c r="AW62">
        <v>48.87</v>
      </c>
      <c r="AX62">
        <v>0</v>
      </c>
      <c r="AY62">
        <v>0</v>
      </c>
      <c r="AZ62">
        <v>0</v>
      </c>
      <c r="BA62">
        <f t="shared" si="0"/>
        <v>2957.2157920000009</v>
      </c>
    </row>
    <row r="63" spans="1:53">
      <c r="A63" t="s">
        <v>105</v>
      </c>
      <c r="B63">
        <v>0</v>
      </c>
      <c r="C63">
        <v>3.6749999999999998</v>
      </c>
      <c r="D63">
        <v>11.55</v>
      </c>
      <c r="E63">
        <v>0</v>
      </c>
      <c r="F63">
        <v>0</v>
      </c>
      <c r="G63">
        <v>0</v>
      </c>
      <c r="H63">
        <v>0</v>
      </c>
      <c r="I63">
        <v>0</v>
      </c>
      <c r="J63">
        <v>14.4672</v>
      </c>
      <c r="K63">
        <v>686.77995799999997</v>
      </c>
      <c r="L63">
        <v>653.15250000000003</v>
      </c>
      <c r="M63">
        <v>87</v>
      </c>
      <c r="N63">
        <v>118.125</v>
      </c>
      <c r="O63">
        <v>123.66562500000001</v>
      </c>
      <c r="P63">
        <v>123</v>
      </c>
      <c r="Q63">
        <v>10.563499999999999</v>
      </c>
      <c r="R63">
        <v>42.392195999999998</v>
      </c>
      <c r="S63">
        <v>26.390910000000002</v>
      </c>
      <c r="T63">
        <v>0</v>
      </c>
      <c r="U63">
        <v>418.77</v>
      </c>
      <c r="V63">
        <v>14.253199</v>
      </c>
      <c r="W63">
        <v>147.515624</v>
      </c>
      <c r="X63">
        <v>0</v>
      </c>
      <c r="Y63">
        <v>0</v>
      </c>
      <c r="Z63">
        <v>6.5537999999999998</v>
      </c>
      <c r="AA63">
        <v>39.5</v>
      </c>
      <c r="AB63">
        <v>26.260100000000001</v>
      </c>
      <c r="AC63">
        <v>19.35568</v>
      </c>
      <c r="AD63">
        <v>27.3447</v>
      </c>
      <c r="AE63">
        <v>44.263500000000001</v>
      </c>
      <c r="AF63">
        <v>17.748000000000001</v>
      </c>
      <c r="AG63">
        <v>19.010400000000001</v>
      </c>
      <c r="AH63">
        <v>43.088500000000003</v>
      </c>
      <c r="AI63">
        <v>0</v>
      </c>
      <c r="AJ63">
        <v>0</v>
      </c>
      <c r="AK63">
        <v>50.76</v>
      </c>
      <c r="AL63">
        <v>34.86</v>
      </c>
      <c r="AM63">
        <v>0</v>
      </c>
      <c r="AN63">
        <v>0</v>
      </c>
      <c r="AO63">
        <v>3.234</v>
      </c>
      <c r="AP63">
        <v>2.8182</v>
      </c>
      <c r="AQ63">
        <v>29.106000000000002</v>
      </c>
      <c r="AR63">
        <v>50.783999999999999</v>
      </c>
      <c r="AS63">
        <v>0</v>
      </c>
      <c r="AT63">
        <v>14.9968</v>
      </c>
      <c r="AU63">
        <v>0</v>
      </c>
      <c r="AV63">
        <v>0</v>
      </c>
      <c r="AW63">
        <v>48.87</v>
      </c>
      <c r="AX63">
        <v>0</v>
      </c>
      <c r="AY63">
        <v>0</v>
      </c>
      <c r="AZ63">
        <v>0</v>
      </c>
      <c r="BA63">
        <f t="shared" si="0"/>
        <v>2959.8543920000011</v>
      </c>
    </row>
    <row r="64" spans="1:53">
      <c r="A64" t="s">
        <v>106</v>
      </c>
      <c r="B64">
        <v>0</v>
      </c>
      <c r="C64">
        <v>3.6749999999999998</v>
      </c>
      <c r="D64">
        <v>11.55</v>
      </c>
      <c r="E64">
        <v>0</v>
      </c>
      <c r="F64">
        <v>0</v>
      </c>
      <c r="G64">
        <v>0</v>
      </c>
      <c r="H64">
        <v>0</v>
      </c>
      <c r="I64">
        <v>0</v>
      </c>
      <c r="J64">
        <v>14.4672</v>
      </c>
      <c r="K64">
        <v>686.77995799999997</v>
      </c>
      <c r="L64">
        <v>653.15250000000003</v>
      </c>
      <c r="M64">
        <v>87</v>
      </c>
      <c r="N64">
        <v>118.125</v>
      </c>
      <c r="O64">
        <v>123.66562500000001</v>
      </c>
      <c r="P64">
        <v>123</v>
      </c>
      <c r="Q64">
        <v>10.563499999999999</v>
      </c>
      <c r="R64">
        <v>42.392195999999998</v>
      </c>
      <c r="S64">
        <v>26.390910000000002</v>
      </c>
      <c r="T64">
        <v>0</v>
      </c>
      <c r="U64">
        <v>418.77</v>
      </c>
      <c r="V64">
        <v>14.253199</v>
      </c>
      <c r="W64">
        <v>147.515624</v>
      </c>
      <c r="X64">
        <v>0</v>
      </c>
      <c r="Y64">
        <v>0</v>
      </c>
      <c r="Z64">
        <v>6.5537999999999998</v>
      </c>
      <c r="AA64">
        <v>28.045000000000002</v>
      </c>
      <c r="AB64">
        <v>26.260100000000001</v>
      </c>
      <c r="AC64">
        <v>19.35568</v>
      </c>
      <c r="AD64">
        <v>27.3447</v>
      </c>
      <c r="AE64">
        <v>44.263500000000001</v>
      </c>
      <c r="AF64">
        <v>17.748000000000001</v>
      </c>
      <c r="AG64">
        <v>19.010400000000001</v>
      </c>
      <c r="AH64">
        <v>43.088500000000003</v>
      </c>
      <c r="AI64">
        <v>0</v>
      </c>
      <c r="AJ64">
        <v>0</v>
      </c>
      <c r="AK64">
        <v>50.76</v>
      </c>
      <c r="AL64">
        <v>34.86</v>
      </c>
      <c r="AM64">
        <v>0</v>
      </c>
      <c r="AN64">
        <v>0</v>
      </c>
      <c r="AO64">
        <v>3.234</v>
      </c>
      <c r="AP64">
        <v>2.8182</v>
      </c>
      <c r="AQ64">
        <v>29.106000000000002</v>
      </c>
      <c r="AR64">
        <v>50.783999999999999</v>
      </c>
      <c r="AS64">
        <v>0</v>
      </c>
      <c r="AT64">
        <v>14.9968</v>
      </c>
      <c r="AU64">
        <v>0</v>
      </c>
      <c r="AV64">
        <v>0</v>
      </c>
      <c r="AW64">
        <v>48.87</v>
      </c>
      <c r="AX64">
        <v>0</v>
      </c>
      <c r="AY64">
        <v>0</v>
      </c>
      <c r="AZ64">
        <v>0</v>
      </c>
      <c r="BA64">
        <f t="shared" si="0"/>
        <v>2948.3993920000012</v>
      </c>
    </row>
    <row r="65" spans="1:53">
      <c r="A65" t="s">
        <v>107</v>
      </c>
      <c r="B65">
        <v>0</v>
      </c>
      <c r="C65">
        <v>3.6749999999999998</v>
      </c>
      <c r="D65">
        <v>11.55</v>
      </c>
      <c r="E65">
        <v>0</v>
      </c>
      <c r="F65">
        <v>0</v>
      </c>
      <c r="G65">
        <v>0</v>
      </c>
      <c r="H65">
        <v>0</v>
      </c>
      <c r="I65">
        <v>0</v>
      </c>
      <c r="J65">
        <v>14.4672</v>
      </c>
      <c r="K65">
        <v>686.77995799999997</v>
      </c>
      <c r="L65">
        <v>653.15250000000003</v>
      </c>
      <c r="M65">
        <v>87</v>
      </c>
      <c r="N65">
        <v>118.125</v>
      </c>
      <c r="O65">
        <v>123.66562500000001</v>
      </c>
      <c r="P65">
        <v>123</v>
      </c>
      <c r="Q65">
        <v>10.563499999999999</v>
      </c>
      <c r="R65">
        <v>42.392195999999998</v>
      </c>
      <c r="S65">
        <v>26.390910000000002</v>
      </c>
      <c r="T65">
        <v>0</v>
      </c>
      <c r="U65">
        <v>418.77</v>
      </c>
      <c r="V65">
        <v>14.253199</v>
      </c>
      <c r="W65">
        <v>147.515624</v>
      </c>
      <c r="X65">
        <v>0</v>
      </c>
      <c r="Y65">
        <v>0</v>
      </c>
      <c r="Z65">
        <v>6.5537999999999998</v>
      </c>
      <c r="AA65">
        <v>28.045000000000002</v>
      </c>
      <c r="AB65">
        <v>26.260100000000001</v>
      </c>
      <c r="AC65">
        <v>19.35568</v>
      </c>
      <c r="AD65">
        <v>27.3447</v>
      </c>
      <c r="AE65">
        <v>44.263500000000001</v>
      </c>
      <c r="AF65">
        <v>17.748000000000001</v>
      </c>
      <c r="AG65">
        <v>19.010400000000001</v>
      </c>
      <c r="AH65">
        <v>43.088500000000003</v>
      </c>
      <c r="AI65">
        <v>0</v>
      </c>
      <c r="AJ65">
        <v>0</v>
      </c>
      <c r="AK65">
        <v>50.76</v>
      </c>
      <c r="AL65">
        <v>34.86</v>
      </c>
      <c r="AM65">
        <v>0</v>
      </c>
      <c r="AN65">
        <v>0</v>
      </c>
      <c r="AO65">
        <v>3.234</v>
      </c>
      <c r="AP65">
        <v>3.3306</v>
      </c>
      <c r="AQ65">
        <v>29.106000000000002</v>
      </c>
      <c r="AR65">
        <v>50.783999999999999</v>
      </c>
      <c r="AS65">
        <v>0</v>
      </c>
      <c r="AT65">
        <v>14.9968</v>
      </c>
      <c r="AU65">
        <v>0</v>
      </c>
      <c r="AV65">
        <v>0</v>
      </c>
      <c r="AW65">
        <v>48.87</v>
      </c>
      <c r="AX65">
        <v>9.3160000000000007</v>
      </c>
      <c r="AY65">
        <v>0</v>
      </c>
      <c r="AZ65">
        <v>0</v>
      </c>
      <c r="BA65">
        <f t="shared" si="0"/>
        <v>2958.2277920000006</v>
      </c>
    </row>
    <row r="66" spans="1:53">
      <c r="A66" t="s">
        <v>108</v>
      </c>
      <c r="B66">
        <v>0</v>
      </c>
      <c r="C66">
        <v>3.6749999999999998</v>
      </c>
      <c r="D66">
        <v>11.55</v>
      </c>
      <c r="E66">
        <v>0</v>
      </c>
      <c r="F66">
        <v>0</v>
      </c>
      <c r="G66">
        <v>0</v>
      </c>
      <c r="H66">
        <v>0</v>
      </c>
      <c r="I66">
        <v>0</v>
      </c>
      <c r="J66">
        <v>14.4672</v>
      </c>
      <c r="K66">
        <v>686.77995799999997</v>
      </c>
      <c r="L66">
        <v>653.15250000000003</v>
      </c>
      <c r="M66">
        <v>87</v>
      </c>
      <c r="N66">
        <v>118.125</v>
      </c>
      <c r="O66">
        <v>123.66562500000001</v>
      </c>
      <c r="P66">
        <v>123</v>
      </c>
      <c r="Q66">
        <v>10.563499999999999</v>
      </c>
      <c r="R66">
        <v>42.392195999999998</v>
      </c>
      <c r="S66">
        <v>26.390910000000002</v>
      </c>
      <c r="T66">
        <v>0</v>
      </c>
      <c r="U66">
        <v>418.77</v>
      </c>
      <c r="V66">
        <v>14.253199</v>
      </c>
      <c r="W66">
        <v>147.515624</v>
      </c>
      <c r="X66">
        <v>0</v>
      </c>
      <c r="Y66">
        <v>0</v>
      </c>
      <c r="Z66">
        <v>6.5537999999999998</v>
      </c>
      <c r="AA66">
        <v>28.045000000000002</v>
      </c>
      <c r="AB66">
        <v>26.260100000000001</v>
      </c>
      <c r="AC66">
        <v>19.35568</v>
      </c>
      <c r="AD66">
        <v>27.3447</v>
      </c>
      <c r="AE66">
        <v>44.263500000000001</v>
      </c>
      <c r="AF66">
        <v>17.748000000000001</v>
      </c>
      <c r="AG66">
        <v>19.010400000000001</v>
      </c>
      <c r="AH66">
        <v>43.088500000000003</v>
      </c>
      <c r="AI66">
        <v>0</v>
      </c>
      <c r="AJ66">
        <v>0</v>
      </c>
      <c r="AK66">
        <v>50.76</v>
      </c>
      <c r="AL66">
        <v>34.86</v>
      </c>
      <c r="AM66">
        <v>0</v>
      </c>
      <c r="AN66">
        <v>0</v>
      </c>
      <c r="AO66">
        <v>3.234</v>
      </c>
      <c r="AP66">
        <v>3.3306</v>
      </c>
      <c r="AQ66">
        <v>29.106000000000002</v>
      </c>
      <c r="AR66">
        <v>50.783999999999999</v>
      </c>
      <c r="AS66">
        <v>0</v>
      </c>
      <c r="AT66">
        <v>14.9968</v>
      </c>
      <c r="AU66">
        <v>0</v>
      </c>
      <c r="AV66">
        <v>0</v>
      </c>
      <c r="AW66">
        <v>48.87</v>
      </c>
      <c r="AX66">
        <v>9.3160000000000007</v>
      </c>
      <c r="AY66">
        <v>0</v>
      </c>
      <c r="AZ66">
        <v>0</v>
      </c>
      <c r="BA66">
        <f t="shared" si="0"/>
        <v>2958.2277920000006</v>
      </c>
    </row>
    <row r="67" spans="1:53">
      <c r="A67" t="s">
        <v>109</v>
      </c>
      <c r="B67">
        <v>0</v>
      </c>
      <c r="C67">
        <v>3.6749999999999998</v>
      </c>
      <c r="D67">
        <v>11.55</v>
      </c>
      <c r="E67">
        <v>0</v>
      </c>
      <c r="F67">
        <v>0</v>
      </c>
      <c r="G67">
        <v>0</v>
      </c>
      <c r="H67">
        <v>0</v>
      </c>
      <c r="I67">
        <v>0</v>
      </c>
      <c r="J67">
        <v>14.795999999999999</v>
      </c>
      <c r="K67">
        <v>686.77995799999997</v>
      </c>
      <c r="L67">
        <v>653.15250000000003</v>
      </c>
      <c r="M67">
        <v>87</v>
      </c>
      <c r="N67">
        <v>118.125</v>
      </c>
      <c r="O67">
        <v>123.66562500000001</v>
      </c>
      <c r="P67">
        <v>124.875</v>
      </c>
      <c r="Q67">
        <v>10.563499999999999</v>
      </c>
      <c r="R67">
        <v>42.392195999999998</v>
      </c>
      <c r="S67">
        <v>26.390910000000002</v>
      </c>
      <c r="T67">
        <v>0</v>
      </c>
      <c r="U67">
        <v>418.77</v>
      </c>
      <c r="V67">
        <v>14.253199</v>
      </c>
      <c r="W67">
        <v>147.515624</v>
      </c>
      <c r="X67">
        <v>0</v>
      </c>
      <c r="Y67">
        <v>0</v>
      </c>
      <c r="Z67">
        <v>6.5537999999999998</v>
      </c>
      <c r="AA67">
        <v>28.045000000000002</v>
      </c>
      <c r="AB67">
        <v>26.260100000000001</v>
      </c>
      <c r="AC67">
        <v>19.35568</v>
      </c>
      <c r="AD67">
        <v>27.3447</v>
      </c>
      <c r="AE67">
        <v>44.263500000000001</v>
      </c>
      <c r="AF67">
        <v>17.748000000000001</v>
      </c>
      <c r="AG67">
        <v>19.010400000000001</v>
      </c>
      <c r="AH67">
        <v>43.088500000000003</v>
      </c>
      <c r="AI67">
        <v>0</v>
      </c>
      <c r="AJ67">
        <v>0</v>
      </c>
      <c r="AK67">
        <v>50.76</v>
      </c>
      <c r="AL67">
        <v>20.916</v>
      </c>
      <c r="AM67">
        <v>0</v>
      </c>
      <c r="AN67">
        <v>0</v>
      </c>
      <c r="AO67">
        <v>3.234</v>
      </c>
      <c r="AP67">
        <v>3.3306</v>
      </c>
      <c r="AQ67">
        <v>29.106000000000002</v>
      </c>
      <c r="AR67">
        <v>50.783999999999999</v>
      </c>
      <c r="AS67">
        <v>0</v>
      </c>
      <c r="AT67">
        <v>14.172800000000001</v>
      </c>
      <c r="AU67">
        <v>0</v>
      </c>
      <c r="AV67">
        <v>0</v>
      </c>
      <c r="AW67">
        <v>48.87</v>
      </c>
      <c r="AX67">
        <v>9.3160000000000007</v>
      </c>
      <c r="AY67">
        <v>0</v>
      </c>
      <c r="AZ67">
        <v>0</v>
      </c>
      <c r="BA67">
        <f t="shared" si="0"/>
        <v>2945.6635920000008</v>
      </c>
    </row>
    <row r="68" spans="1:53">
      <c r="A68" t="s">
        <v>110</v>
      </c>
      <c r="B68">
        <v>0</v>
      </c>
      <c r="C68">
        <v>3.6749999999999998</v>
      </c>
      <c r="D68">
        <v>11.55</v>
      </c>
      <c r="E68">
        <v>0</v>
      </c>
      <c r="F68">
        <v>0</v>
      </c>
      <c r="G68">
        <v>0</v>
      </c>
      <c r="H68">
        <v>0</v>
      </c>
      <c r="I68">
        <v>0</v>
      </c>
      <c r="J68">
        <v>14.795999999999999</v>
      </c>
      <c r="K68">
        <v>686.77995799999997</v>
      </c>
      <c r="L68">
        <v>653.15250000000003</v>
      </c>
      <c r="M68">
        <v>87</v>
      </c>
      <c r="N68">
        <v>118.125</v>
      </c>
      <c r="O68">
        <v>123.66562500000001</v>
      </c>
      <c r="P68">
        <v>124.875</v>
      </c>
      <c r="Q68">
        <v>10.563499999999999</v>
      </c>
      <c r="R68">
        <v>42.392195999999998</v>
      </c>
      <c r="S68">
        <v>26.390910000000002</v>
      </c>
      <c r="T68">
        <v>0</v>
      </c>
      <c r="U68">
        <v>418.77</v>
      </c>
      <c r="V68">
        <v>14.253199</v>
      </c>
      <c r="W68">
        <v>147.515624</v>
      </c>
      <c r="X68">
        <v>0</v>
      </c>
      <c r="Y68">
        <v>0</v>
      </c>
      <c r="Z68">
        <v>6.5537999999999998</v>
      </c>
      <c r="AA68">
        <v>28.045000000000002</v>
      </c>
      <c r="AB68">
        <v>26.260100000000001</v>
      </c>
      <c r="AC68">
        <v>19.35568</v>
      </c>
      <c r="AD68">
        <v>27.3447</v>
      </c>
      <c r="AE68">
        <v>44.263500000000001</v>
      </c>
      <c r="AF68">
        <v>17.748000000000001</v>
      </c>
      <c r="AG68">
        <v>19.010400000000001</v>
      </c>
      <c r="AH68">
        <v>43.088500000000003</v>
      </c>
      <c r="AI68">
        <v>0</v>
      </c>
      <c r="AJ68">
        <v>0</v>
      </c>
      <c r="AK68">
        <v>50.76</v>
      </c>
      <c r="AL68">
        <v>20.916</v>
      </c>
      <c r="AM68">
        <v>0</v>
      </c>
      <c r="AN68">
        <v>0</v>
      </c>
      <c r="AO68">
        <v>3.234</v>
      </c>
      <c r="AP68">
        <v>3.3306</v>
      </c>
      <c r="AQ68">
        <v>29.106000000000002</v>
      </c>
      <c r="AR68">
        <v>50.783999999999999</v>
      </c>
      <c r="AS68">
        <v>0</v>
      </c>
      <c r="AT68">
        <v>14.172800000000001</v>
      </c>
      <c r="AU68">
        <v>0</v>
      </c>
      <c r="AV68">
        <v>0</v>
      </c>
      <c r="AW68">
        <v>48.87</v>
      </c>
      <c r="AX68">
        <v>9.3160000000000007</v>
      </c>
      <c r="AY68">
        <v>0</v>
      </c>
      <c r="AZ68">
        <v>0</v>
      </c>
      <c r="BA68">
        <f t="shared" ref="BA68:BA98" si="1">SUM(B68:AZ68)</f>
        <v>2945.6635920000008</v>
      </c>
    </row>
    <row r="69" spans="1:53">
      <c r="A69" t="s">
        <v>111</v>
      </c>
      <c r="B69">
        <v>0</v>
      </c>
      <c r="C69">
        <v>3.6749999999999998</v>
      </c>
      <c r="D69">
        <v>11.55</v>
      </c>
      <c r="E69">
        <v>0</v>
      </c>
      <c r="F69">
        <v>0</v>
      </c>
      <c r="G69">
        <v>0</v>
      </c>
      <c r="H69">
        <v>0</v>
      </c>
      <c r="I69">
        <v>0</v>
      </c>
      <c r="J69">
        <v>14.795999999999999</v>
      </c>
      <c r="K69">
        <v>686.77995799999997</v>
      </c>
      <c r="L69">
        <v>653.15250000000003</v>
      </c>
      <c r="M69">
        <v>87</v>
      </c>
      <c r="N69">
        <v>118.125</v>
      </c>
      <c r="O69">
        <v>123.66562500000001</v>
      </c>
      <c r="P69">
        <v>124.875</v>
      </c>
      <c r="Q69">
        <v>10.563499999999999</v>
      </c>
      <c r="R69">
        <v>42.392195999999998</v>
      </c>
      <c r="S69">
        <v>26.390910000000002</v>
      </c>
      <c r="T69">
        <v>0</v>
      </c>
      <c r="U69">
        <v>418.77</v>
      </c>
      <c r="V69">
        <v>14.253199</v>
      </c>
      <c r="W69">
        <v>147.515624</v>
      </c>
      <c r="X69">
        <v>0</v>
      </c>
      <c r="Y69">
        <v>0</v>
      </c>
      <c r="Z69">
        <v>6.5537999999999998</v>
      </c>
      <c r="AA69">
        <v>28.045000000000002</v>
      </c>
      <c r="AB69">
        <v>26.260100000000001</v>
      </c>
      <c r="AC69">
        <v>19.35568</v>
      </c>
      <c r="AD69">
        <v>27.3447</v>
      </c>
      <c r="AE69">
        <v>44.263500000000001</v>
      </c>
      <c r="AF69">
        <v>17.748000000000001</v>
      </c>
      <c r="AG69">
        <v>19.010400000000001</v>
      </c>
      <c r="AH69">
        <v>43.088500000000003</v>
      </c>
      <c r="AI69">
        <v>0</v>
      </c>
      <c r="AJ69">
        <v>0</v>
      </c>
      <c r="AK69">
        <v>50.76</v>
      </c>
      <c r="AL69">
        <v>20.916</v>
      </c>
      <c r="AM69">
        <v>0</v>
      </c>
      <c r="AN69">
        <v>0</v>
      </c>
      <c r="AO69">
        <v>3.234</v>
      </c>
      <c r="AP69">
        <v>3.3306</v>
      </c>
      <c r="AQ69">
        <v>29.106000000000002</v>
      </c>
      <c r="AR69">
        <v>50.783999999999999</v>
      </c>
      <c r="AS69">
        <v>0</v>
      </c>
      <c r="AT69">
        <v>14.172800000000001</v>
      </c>
      <c r="AU69">
        <v>0</v>
      </c>
      <c r="AV69">
        <v>0</v>
      </c>
      <c r="AW69">
        <v>48.87</v>
      </c>
      <c r="AX69">
        <v>9.3160000000000007</v>
      </c>
      <c r="AY69">
        <v>0</v>
      </c>
      <c r="AZ69">
        <v>0</v>
      </c>
      <c r="BA69">
        <f t="shared" si="1"/>
        <v>2945.6635920000008</v>
      </c>
    </row>
    <row r="70" spans="1:53">
      <c r="A70" t="s">
        <v>112</v>
      </c>
      <c r="B70">
        <v>0</v>
      </c>
      <c r="C70">
        <v>3.6749999999999998</v>
      </c>
      <c r="D70">
        <v>11.55</v>
      </c>
      <c r="E70">
        <v>0</v>
      </c>
      <c r="F70">
        <v>0</v>
      </c>
      <c r="G70">
        <v>0</v>
      </c>
      <c r="H70">
        <v>0</v>
      </c>
      <c r="I70">
        <v>0</v>
      </c>
      <c r="J70">
        <v>14.795999999999999</v>
      </c>
      <c r="K70">
        <v>686.77995799999997</v>
      </c>
      <c r="L70">
        <v>653.15250000000003</v>
      </c>
      <c r="M70">
        <v>87</v>
      </c>
      <c r="N70">
        <v>118.125</v>
      </c>
      <c r="O70">
        <v>123.66562500000001</v>
      </c>
      <c r="P70">
        <v>124.875</v>
      </c>
      <c r="Q70">
        <v>10.563499999999999</v>
      </c>
      <c r="R70">
        <v>42.392195999999998</v>
      </c>
      <c r="S70">
        <v>26.390910000000002</v>
      </c>
      <c r="T70">
        <v>0</v>
      </c>
      <c r="U70">
        <v>418.77</v>
      </c>
      <c r="V70">
        <v>14.253199</v>
      </c>
      <c r="W70">
        <v>147.515624</v>
      </c>
      <c r="X70">
        <v>0</v>
      </c>
      <c r="Y70">
        <v>0</v>
      </c>
      <c r="Z70">
        <v>0</v>
      </c>
      <c r="AA70">
        <v>28.045000000000002</v>
      </c>
      <c r="AB70">
        <v>26.260100000000001</v>
      </c>
      <c r="AC70">
        <v>19.35568</v>
      </c>
      <c r="AD70">
        <v>36.459600000000002</v>
      </c>
      <c r="AE70">
        <v>44.263500000000001</v>
      </c>
      <c r="AF70">
        <v>17.748000000000001</v>
      </c>
      <c r="AG70">
        <v>19.010400000000001</v>
      </c>
      <c r="AH70">
        <v>43.088500000000003</v>
      </c>
      <c r="AI70">
        <v>0</v>
      </c>
      <c r="AJ70">
        <v>0</v>
      </c>
      <c r="AK70">
        <v>50.76</v>
      </c>
      <c r="AL70">
        <v>20.916</v>
      </c>
      <c r="AM70">
        <v>5.2786799999999996</v>
      </c>
      <c r="AN70">
        <v>0</v>
      </c>
      <c r="AO70">
        <v>3.234</v>
      </c>
      <c r="AP70">
        <v>3.3306</v>
      </c>
      <c r="AQ70">
        <v>29.106000000000002</v>
      </c>
      <c r="AR70">
        <v>50.783999999999999</v>
      </c>
      <c r="AS70">
        <v>0</v>
      </c>
      <c r="AT70">
        <v>14.172800000000001</v>
      </c>
      <c r="AU70">
        <v>0</v>
      </c>
      <c r="AV70">
        <v>0</v>
      </c>
      <c r="AW70">
        <v>48.87</v>
      </c>
      <c r="AX70">
        <v>9.3160000000000007</v>
      </c>
      <c r="AY70">
        <v>0</v>
      </c>
      <c r="AZ70">
        <v>0</v>
      </c>
      <c r="BA70">
        <f t="shared" si="1"/>
        <v>2953.5033720000006</v>
      </c>
    </row>
    <row r="71" spans="1:53">
      <c r="A71" t="s">
        <v>113</v>
      </c>
      <c r="B71">
        <v>0</v>
      </c>
      <c r="C71">
        <v>4.2</v>
      </c>
      <c r="D71">
        <v>11.55</v>
      </c>
      <c r="E71">
        <v>0</v>
      </c>
      <c r="F71">
        <v>0</v>
      </c>
      <c r="G71">
        <v>0</v>
      </c>
      <c r="H71">
        <v>0</v>
      </c>
      <c r="I71">
        <v>0</v>
      </c>
      <c r="J71">
        <v>14.795999999999999</v>
      </c>
      <c r="K71">
        <v>686.77995799999997</v>
      </c>
      <c r="L71">
        <v>653.15250000000003</v>
      </c>
      <c r="M71">
        <v>87</v>
      </c>
      <c r="N71">
        <v>118.125</v>
      </c>
      <c r="O71">
        <v>123.66562500000001</v>
      </c>
      <c r="P71">
        <v>84.75</v>
      </c>
      <c r="Q71">
        <v>10.563499999999999</v>
      </c>
      <c r="R71">
        <v>42.392195999999998</v>
      </c>
      <c r="S71">
        <v>26.390910000000002</v>
      </c>
      <c r="T71">
        <v>0</v>
      </c>
      <c r="U71">
        <v>418.77</v>
      </c>
      <c r="V71">
        <v>14.253199</v>
      </c>
      <c r="W71">
        <v>147.515624</v>
      </c>
      <c r="X71">
        <v>0</v>
      </c>
      <c r="Y71">
        <v>0</v>
      </c>
      <c r="Z71">
        <v>0</v>
      </c>
      <c r="AA71">
        <v>28.045000000000002</v>
      </c>
      <c r="AB71">
        <v>26.260100000000001</v>
      </c>
      <c r="AC71">
        <v>19.35568</v>
      </c>
      <c r="AD71">
        <v>36.459600000000002</v>
      </c>
      <c r="AE71">
        <v>44.263500000000001</v>
      </c>
      <c r="AF71">
        <v>26.622</v>
      </c>
      <c r="AG71">
        <v>19.010400000000001</v>
      </c>
      <c r="AH71">
        <v>43.088500000000003</v>
      </c>
      <c r="AI71">
        <v>0</v>
      </c>
      <c r="AJ71">
        <v>0</v>
      </c>
      <c r="AK71">
        <v>50.76</v>
      </c>
      <c r="AL71">
        <v>20.916</v>
      </c>
      <c r="AM71">
        <v>9.3309999999999995</v>
      </c>
      <c r="AN71">
        <v>0</v>
      </c>
      <c r="AO71">
        <v>1.617</v>
      </c>
      <c r="AP71">
        <v>3.3306</v>
      </c>
      <c r="AQ71">
        <v>29.106000000000002</v>
      </c>
      <c r="AR71">
        <v>50.783999999999999</v>
      </c>
      <c r="AS71">
        <v>6.726</v>
      </c>
      <c r="AT71">
        <v>14.172800000000001</v>
      </c>
      <c r="AU71">
        <v>0</v>
      </c>
      <c r="AV71">
        <v>0</v>
      </c>
      <c r="AW71">
        <v>48.87</v>
      </c>
      <c r="AX71">
        <v>9.8640000000000008</v>
      </c>
      <c r="AY71">
        <v>0</v>
      </c>
      <c r="AZ71">
        <v>0</v>
      </c>
      <c r="BA71">
        <f t="shared" si="1"/>
        <v>2932.4866920000013</v>
      </c>
    </row>
    <row r="72" spans="1:53">
      <c r="A72" t="s">
        <v>114</v>
      </c>
      <c r="B72">
        <v>0</v>
      </c>
      <c r="C72">
        <v>4.2</v>
      </c>
      <c r="D72">
        <v>11.55</v>
      </c>
      <c r="E72">
        <v>0</v>
      </c>
      <c r="F72">
        <v>0</v>
      </c>
      <c r="G72">
        <v>0</v>
      </c>
      <c r="H72">
        <v>0</v>
      </c>
      <c r="I72">
        <v>0</v>
      </c>
      <c r="J72">
        <v>14.795999999999999</v>
      </c>
      <c r="K72">
        <v>686.77995799999997</v>
      </c>
      <c r="L72">
        <v>653.15250000000003</v>
      </c>
      <c r="M72">
        <v>87</v>
      </c>
      <c r="N72">
        <v>118.125</v>
      </c>
      <c r="O72">
        <v>123.66562500000001</v>
      </c>
      <c r="P72">
        <v>84.75</v>
      </c>
      <c r="Q72">
        <v>10.563499999999999</v>
      </c>
      <c r="R72">
        <v>42.392195999999998</v>
      </c>
      <c r="S72">
        <v>26.390910000000002</v>
      </c>
      <c r="T72">
        <v>0</v>
      </c>
      <c r="U72">
        <v>418.77</v>
      </c>
      <c r="V72">
        <v>14.253199</v>
      </c>
      <c r="W72">
        <v>147.515624</v>
      </c>
      <c r="X72">
        <v>0</v>
      </c>
      <c r="Y72">
        <v>0</v>
      </c>
      <c r="Z72">
        <v>6.5537999999999998</v>
      </c>
      <c r="AA72">
        <v>28.045000000000002</v>
      </c>
      <c r="AB72">
        <v>26.260100000000001</v>
      </c>
      <c r="AC72">
        <v>19.35568</v>
      </c>
      <c r="AD72">
        <v>36.459600000000002</v>
      </c>
      <c r="AE72">
        <v>44.263500000000001</v>
      </c>
      <c r="AF72">
        <v>26.622</v>
      </c>
      <c r="AG72">
        <v>19.010400000000001</v>
      </c>
      <c r="AH72">
        <v>43.088500000000003</v>
      </c>
      <c r="AI72">
        <v>0</v>
      </c>
      <c r="AJ72">
        <v>0</v>
      </c>
      <c r="AK72">
        <v>50.76</v>
      </c>
      <c r="AL72">
        <v>20.916</v>
      </c>
      <c r="AM72">
        <v>9.3309999999999995</v>
      </c>
      <c r="AN72">
        <v>0</v>
      </c>
      <c r="AO72">
        <v>1.617</v>
      </c>
      <c r="AP72">
        <v>3.3306</v>
      </c>
      <c r="AQ72">
        <v>29.106000000000002</v>
      </c>
      <c r="AR72">
        <v>50.783999999999999</v>
      </c>
      <c r="AS72">
        <v>16.142399999999999</v>
      </c>
      <c r="AT72">
        <v>14.172800000000001</v>
      </c>
      <c r="AU72">
        <v>0</v>
      </c>
      <c r="AV72">
        <v>0</v>
      </c>
      <c r="AW72">
        <v>48.87</v>
      </c>
      <c r="AX72">
        <v>9.8640000000000008</v>
      </c>
      <c r="AY72">
        <v>0</v>
      </c>
      <c r="AZ72">
        <v>0</v>
      </c>
      <c r="BA72">
        <f t="shared" si="1"/>
        <v>2948.4568920000015</v>
      </c>
    </row>
    <row r="73" spans="1:53">
      <c r="A73" t="s">
        <v>115</v>
      </c>
      <c r="B73">
        <v>0</v>
      </c>
      <c r="C73">
        <v>4.2</v>
      </c>
      <c r="D73">
        <v>11.55</v>
      </c>
      <c r="E73">
        <v>0</v>
      </c>
      <c r="F73">
        <v>0</v>
      </c>
      <c r="G73">
        <v>0</v>
      </c>
      <c r="H73">
        <v>0</v>
      </c>
      <c r="I73">
        <v>0</v>
      </c>
      <c r="J73">
        <v>14.795999999999999</v>
      </c>
      <c r="K73">
        <v>686.77995799999997</v>
      </c>
      <c r="L73">
        <v>653.15250000000003</v>
      </c>
      <c r="M73">
        <v>87</v>
      </c>
      <c r="N73">
        <v>118.125</v>
      </c>
      <c r="O73">
        <v>123.66562500000001</v>
      </c>
      <c r="P73">
        <v>84.75</v>
      </c>
      <c r="Q73">
        <v>10.563499999999999</v>
      </c>
      <c r="R73">
        <v>42.392195999999998</v>
      </c>
      <c r="S73">
        <v>26.390910000000002</v>
      </c>
      <c r="T73">
        <v>0</v>
      </c>
      <c r="U73">
        <v>418.77</v>
      </c>
      <c r="V73">
        <v>14.253199</v>
      </c>
      <c r="W73">
        <v>147.515624</v>
      </c>
      <c r="X73">
        <v>0</v>
      </c>
      <c r="Y73">
        <v>0</v>
      </c>
      <c r="Z73">
        <v>6.5537999999999998</v>
      </c>
      <c r="AA73">
        <v>28.045000000000002</v>
      </c>
      <c r="AB73">
        <v>26.260100000000001</v>
      </c>
      <c r="AC73">
        <v>19.35568</v>
      </c>
      <c r="AD73">
        <v>36.459600000000002</v>
      </c>
      <c r="AE73">
        <v>44.263500000000001</v>
      </c>
      <c r="AF73">
        <v>26.622</v>
      </c>
      <c r="AG73">
        <v>19.010400000000001</v>
      </c>
      <c r="AH73">
        <v>66.290000000000006</v>
      </c>
      <c r="AI73">
        <v>0</v>
      </c>
      <c r="AJ73">
        <v>0</v>
      </c>
      <c r="AK73">
        <v>50.76</v>
      </c>
      <c r="AL73">
        <v>20.916</v>
      </c>
      <c r="AM73">
        <v>10.397399999999999</v>
      </c>
      <c r="AN73">
        <v>0</v>
      </c>
      <c r="AO73">
        <v>1.617</v>
      </c>
      <c r="AP73">
        <v>3.9710999999999999</v>
      </c>
      <c r="AQ73">
        <v>29.106000000000002</v>
      </c>
      <c r="AR73">
        <v>50.783999999999999</v>
      </c>
      <c r="AS73">
        <v>31.897383000000001</v>
      </c>
      <c r="AT73">
        <v>14.172800000000001</v>
      </c>
      <c r="AU73">
        <v>0</v>
      </c>
      <c r="AV73">
        <v>0</v>
      </c>
      <c r="AW73">
        <v>48.87</v>
      </c>
      <c r="AX73">
        <v>9.8640000000000008</v>
      </c>
      <c r="AY73">
        <v>0</v>
      </c>
      <c r="AZ73">
        <v>0</v>
      </c>
      <c r="BA73">
        <f t="shared" si="1"/>
        <v>2989.1202750000016</v>
      </c>
    </row>
    <row r="74" spans="1:53">
      <c r="A74" t="s">
        <v>116</v>
      </c>
      <c r="B74">
        <v>0</v>
      </c>
      <c r="C74">
        <v>4.2</v>
      </c>
      <c r="D74">
        <v>11.55</v>
      </c>
      <c r="E74">
        <v>0</v>
      </c>
      <c r="F74">
        <v>0</v>
      </c>
      <c r="G74">
        <v>0</v>
      </c>
      <c r="H74">
        <v>0</v>
      </c>
      <c r="I74">
        <v>0</v>
      </c>
      <c r="J74">
        <v>14.795999999999999</v>
      </c>
      <c r="K74">
        <v>686.77995799999997</v>
      </c>
      <c r="L74">
        <v>653.15250000000003</v>
      </c>
      <c r="M74">
        <v>87</v>
      </c>
      <c r="N74">
        <v>118.125</v>
      </c>
      <c r="O74">
        <v>123.66562500000001</v>
      </c>
      <c r="P74">
        <v>84.75</v>
      </c>
      <c r="Q74">
        <v>10.563499999999999</v>
      </c>
      <c r="R74">
        <v>42.392195999999998</v>
      </c>
      <c r="S74">
        <v>26.390910000000002</v>
      </c>
      <c r="T74">
        <v>0</v>
      </c>
      <c r="U74">
        <v>418.77</v>
      </c>
      <c r="V74">
        <v>14.253199</v>
      </c>
      <c r="W74">
        <v>147.515624</v>
      </c>
      <c r="X74">
        <v>0</v>
      </c>
      <c r="Y74">
        <v>0</v>
      </c>
      <c r="Z74">
        <v>6.5537999999999998</v>
      </c>
      <c r="AA74">
        <v>28.045000000000002</v>
      </c>
      <c r="AB74">
        <v>26.260100000000001</v>
      </c>
      <c r="AC74">
        <v>19.35568</v>
      </c>
      <c r="AD74">
        <v>36.459600000000002</v>
      </c>
      <c r="AE74">
        <v>44.263500000000001</v>
      </c>
      <c r="AF74">
        <v>26.622</v>
      </c>
      <c r="AG74">
        <v>19.010400000000001</v>
      </c>
      <c r="AH74">
        <v>70.172700000000006</v>
      </c>
      <c r="AI74">
        <v>0</v>
      </c>
      <c r="AJ74">
        <v>0</v>
      </c>
      <c r="AK74">
        <v>50.76</v>
      </c>
      <c r="AL74">
        <v>20.916</v>
      </c>
      <c r="AM74">
        <v>10.557359999999999</v>
      </c>
      <c r="AN74">
        <v>0</v>
      </c>
      <c r="AO74">
        <v>1.617</v>
      </c>
      <c r="AP74">
        <v>3.9710999999999999</v>
      </c>
      <c r="AQ74">
        <v>29.106000000000002</v>
      </c>
      <c r="AR74">
        <v>50.783999999999999</v>
      </c>
      <c r="AS74">
        <v>31.897383000000001</v>
      </c>
      <c r="AT74">
        <v>14.172800000000001</v>
      </c>
      <c r="AU74">
        <v>0</v>
      </c>
      <c r="AV74">
        <v>0</v>
      </c>
      <c r="AW74">
        <v>48.87</v>
      </c>
      <c r="AX74">
        <v>9.8640000000000008</v>
      </c>
      <c r="AY74">
        <v>0</v>
      </c>
      <c r="AZ74">
        <v>0</v>
      </c>
      <c r="BA74">
        <f t="shared" si="1"/>
        <v>2993.1629350000017</v>
      </c>
    </row>
    <row r="75" spans="1:53">
      <c r="A75" t="s">
        <v>117</v>
      </c>
      <c r="B75">
        <v>0</v>
      </c>
      <c r="C75">
        <v>4.2</v>
      </c>
      <c r="D75">
        <v>11.55</v>
      </c>
      <c r="E75">
        <v>0</v>
      </c>
      <c r="F75">
        <v>0</v>
      </c>
      <c r="G75">
        <v>0</v>
      </c>
      <c r="H75">
        <v>0</v>
      </c>
      <c r="I75">
        <v>0</v>
      </c>
      <c r="J75">
        <v>20.276</v>
      </c>
      <c r="K75">
        <v>686.77995799999997</v>
      </c>
      <c r="L75">
        <v>653.15250000000003</v>
      </c>
      <c r="M75">
        <v>87</v>
      </c>
      <c r="N75">
        <v>118.125</v>
      </c>
      <c r="O75">
        <v>123.66562500000001</v>
      </c>
      <c r="P75">
        <v>84.75</v>
      </c>
      <c r="Q75">
        <v>10.563499999999999</v>
      </c>
      <c r="R75">
        <v>42.392195999999998</v>
      </c>
      <c r="S75">
        <v>26.390910000000002</v>
      </c>
      <c r="T75">
        <v>0</v>
      </c>
      <c r="U75">
        <v>418.77</v>
      </c>
      <c r="V75">
        <v>14.253199</v>
      </c>
      <c r="W75">
        <v>147.515624</v>
      </c>
      <c r="X75">
        <v>0</v>
      </c>
      <c r="Y75">
        <v>0</v>
      </c>
      <c r="Z75">
        <v>6.5537999999999998</v>
      </c>
      <c r="AA75">
        <v>17.38</v>
      </c>
      <c r="AB75">
        <v>26.260100000000001</v>
      </c>
      <c r="AC75">
        <v>19.35568</v>
      </c>
      <c r="AD75">
        <v>18.229800000000001</v>
      </c>
      <c r="AE75">
        <v>47.470999999999997</v>
      </c>
      <c r="AF75">
        <v>26.622</v>
      </c>
      <c r="AG75">
        <v>19.010400000000001</v>
      </c>
      <c r="AH75">
        <v>52.085000000000001</v>
      </c>
      <c r="AI75">
        <v>0</v>
      </c>
      <c r="AJ75">
        <v>0</v>
      </c>
      <c r="AK75">
        <v>50.76</v>
      </c>
      <c r="AL75">
        <v>69.72</v>
      </c>
      <c r="AM75">
        <v>10.557359999999999</v>
      </c>
      <c r="AN75">
        <v>0</v>
      </c>
      <c r="AO75">
        <v>1.617</v>
      </c>
      <c r="AP75">
        <v>3.9710999999999999</v>
      </c>
      <c r="AQ75">
        <v>29.106000000000002</v>
      </c>
      <c r="AR75">
        <v>50.783999999999999</v>
      </c>
      <c r="AS75">
        <v>31.897383000000001</v>
      </c>
      <c r="AT75">
        <v>14.172800000000001</v>
      </c>
      <c r="AU75">
        <v>0</v>
      </c>
      <c r="AV75">
        <v>0</v>
      </c>
      <c r="AW75">
        <v>48.87</v>
      </c>
      <c r="AX75">
        <v>9.8640000000000008</v>
      </c>
      <c r="AY75">
        <v>0</v>
      </c>
      <c r="AZ75">
        <v>0</v>
      </c>
      <c r="BA75">
        <f t="shared" si="1"/>
        <v>3003.6719350000012</v>
      </c>
    </row>
    <row r="76" spans="1:53">
      <c r="A76" t="s">
        <v>118</v>
      </c>
      <c r="B76">
        <v>0</v>
      </c>
      <c r="C76">
        <v>4.2</v>
      </c>
      <c r="D76">
        <v>11.55</v>
      </c>
      <c r="E76">
        <v>0</v>
      </c>
      <c r="F76">
        <v>0</v>
      </c>
      <c r="G76">
        <v>0</v>
      </c>
      <c r="H76">
        <v>0</v>
      </c>
      <c r="I76">
        <v>0</v>
      </c>
      <c r="J76">
        <v>20.276</v>
      </c>
      <c r="K76">
        <v>686.77995799999997</v>
      </c>
      <c r="L76">
        <v>653.15250000000003</v>
      </c>
      <c r="M76">
        <v>87</v>
      </c>
      <c r="N76">
        <v>118.125</v>
      </c>
      <c r="O76">
        <v>123.66562500000001</v>
      </c>
      <c r="P76">
        <v>84.75</v>
      </c>
      <c r="Q76">
        <v>10.563499999999999</v>
      </c>
      <c r="R76">
        <v>42.392195999999998</v>
      </c>
      <c r="S76">
        <v>26.390910000000002</v>
      </c>
      <c r="T76">
        <v>0</v>
      </c>
      <c r="U76">
        <v>418.77</v>
      </c>
      <c r="V76">
        <v>14.253199</v>
      </c>
      <c r="W76">
        <v>147.515624</v>
      </c>
      <c r="X76">
        <v>0</v>
      </c>
      <c r="Y76">
        <v>0</v>
      </c>
      <c r="Z76">
        <v>6.5537999999999998</v>
      </c>
      <c r="AA76">
        <v>28.045000000000002</v>
      </c>
      <c r="AB76">
        <v>26.260100000000001</v>
      </c>
      <c r="AC76">
        <v>19.35568</v>
      </c>
      <c r="AD76">
        <v>36.459600000000002</v>
      </c>
      <c r="AE76">
        <v>47.470999999999997</v>
      </c>
      <c r="AF76">
        <v>26.622</v>
      </c>
      <c r="AG76">
        <v>19.010400000000001</v>
      </c>
      <c r="AH76">
        <v>93.563599999999994</v>
      </c>
      <c r="AI76">
        <v>0</v>
      </c>
      <c r="AJ76">
        <v>0</v>
      </c>
      <c r="AK76">
        <v>50.76</v>
      </c>
      <c r="AL76">
        <v>69.72</v>
      </c>
      <c r="AM76">
        <v>10.557359999999999</v>
      </c>
      <c r="AN76">
        <v>0</v>
      </c>
      <c r="AO76">
        <v>1.617</v>
      </c>
      <c r="AP76">
        <v>3.9710999999999999</v>
      </c>
      <c r="AQ76">
        <v>29.106000000000002</v>
      </c>
      <c r="AR76">
        <v>50.783999999999999</v>
      </c>
      <c r="AS76">
        <v>31.897383000000001</v>
      </c>
      <c r="AT76">
        <v>14.172800000000001</v>
      </c>
      <c r="AU76">
        <v>0</v>
      </c>
      <c r="AV76">
        <v>0</v>
      </c>
      <c r="AW76">
        <v>48.87</v>
      </c>
      <c r="AX76">
        <v>9.8640000000000008</v>
      </c>
      <c r="AY76">
        <v>0</v>
      </c>
      <c r="AZ76">
        <v>0</v>
      </c>
      <c r="BA76">
        <f t="shared" si="1"/>
        <v>3074.0453350000012</v>
      </c>
    </row>
    <row r="77" spans="1:53">
      <c r="A77" t="s">
        <v>119</v>
      </c>
      <c r="B77">
        <v>0</v>
      </c>
      <c r="C77">
        <v>4.2</v>
      </c>
      <c r="D77">
        <v>11.55</v>
      </c>
      <c r="E77">
        <v>0</v>
      </c>
      <c r="F77">
        <v>10.86</v>
      </c>
      <c r="G77">
        <v>0</v>
      </c>
      <c r="H77">
        <v>0</v>
      </c>
      <c r="I77">
        <v>0</v>
      </c>
      <c r="J77">
        <v>20.276</v>
      </c>
      <c r="K77">
        <v>686.77995799999997</v>
      </c>
      <c r="L77">
        <v>653.15250000000003</v>
      </c>
      <c r="M77">
        <v>87</v>
      </c>
      <c r="N77">
        <v>118.125</v>
      </c>
      <c r="O77">
        <v>123.66562500000001</v>
      </c>
      <c r="P77">
        <v>84.75</v>
      </c>
      <c r="Q77">
        <v>10.563499999999999</v>
      </c>
      <c r="R77">
        <v>42.392195999999998</v>
      </c>
      <c r="S77">
        <v>26.390910000000002</v>
      </c>
      <c r="T77">
        <v>0</v>
      </c>
      <c r="U77">
        <v>418.77</v>
      </c>
      <c r="V77">
        <v>14.253199</v>
      </c>
      <c r="W77">
        <v>147.515624</v>
      </c>
      <c r="X77">
        <v>0</v>
      </c>
      <c r="Y77">
        <v>0</v>
      </c>
      <c r="Z77">
        <v>6.5537999999999998</v>
      </c>
      <c r="AA77">
        <v>28.045000000000002</v>
      </c>
      <c r="AB77">
        <v>26.260100000000001</v>
      </c>
      <c r="AC77">
        <v>19.35568</v>
      </c>
      <c r="AD77">
        <v>36.459600000000002</v>
      </c>
      <c r="AE77">
        <v>47.470999999999997</v>
      </c>
      <c r="AF77">
        <v>26.622</v>
      </c>
      <c r="AG77">
        <v>19.010400000000001</v>
      </c>
      <c r="AH77">
        <v>93.563599999999994</v>
      </c>
      <c r="AI77">
        <v>0</v>
      </c>
      <c r="AJ77">
        <v>0</v>
      </c>
      <c r="AK77">
        <v>50.76</v>
      </c>
      <c r="AL77">
        <v>69.72</v>
      </c>
      <c r="AM77">
        <v>10.557359999999999</v>
      </c>
      <c r="AN77">
        <v>0</v>
      </c>
      <c r="AO77">
        <v>1.617</v>
      </c>
      <c r="AP77">
        <v>4.6116000000000001</v>
      </c>
      <c r="AQ77">
        <v>29.106000000000002</v>
      </c>
      <c r="AR77">
        <v>50.783999999999999</v>
      </c>
      <c r="AS77">
        <v>31.897383000000001</v>
      </c>
      <c r="AT77">
        <v>14.172800000000001</v>
      </c>
      <c r="AU77">
        <v>0</v>
      </c>
      <c r="AV77">
        <v>0</v>
      </c>
      <c r="AW77">
        <v>48.87</v>
      </c>
      <c r="AX77">
        <v>9.8640000000000008</v>
      </c>
      <c r="AY77">
        <v>0</v>
      </c>
      <c r="AZ77">
        <v>0</v>
      </c>
      <c r="BA77">
        <f t="shared" si="1"/>
        <v>3085.5458350000008</v>
      </c>
    </row>
    <row r="78" spans="1:53">
      <c r="A78" t="s">
        <v>120</v>
      </c>
      <c r="B78">
        <v>0</v>
      </c>
      <c r="C78">
        <v>4.2</v>
      </c>
      <c r="D78">
        <v>11.55</v>
      </c>
      <c r="E78">
        <v>0</v>
      </c>
      <c r="F78">
        <v>10.86</v>
      </c>
      <c r="G78">
        <v>0</v>
      </c>
      <c r="H78">
        <v>0</v>
      </c>
      <c r="I78">
        <v>0</v>
      </c>
      <c r="J78">
        <v>20.276</v>
      </c>
      <c r="K78">
        <v>686.77995799999997</v>
      </c>
      <c r="L78">
        <v>653.15250000000003</v>
      </c>
      <c r="M78">
        <v>87</v>
      </c>
      <c r="N78">
        <v>118.125</v>
      </c>
      <c r="O78">
        <v>123.66562500000001</v>
      </c>
      <c r="P78">
        <v>84.75</v>
      </c>
      <c r="Q78">
        <v>10.563499999999999</v>
      </c>
      <c r="R78">
        <v>42.392195999999998</v>
      </c>
      <c r="S78">
        <v>26.390910000000002</v>
      </c>
      <c r="T78">
        <v>0</v>
      </c>
      <c r="U78">
        <v>418.77</v>
      </c>
      <c r="V78">
        <v>14.253199</v>
      </c>
      <c r="W78">
        <v>147.515624</v>
      </c>
      <c r="X78">
        <v>0</v>
      </c>
      <c r="Y78">
        <v>0</v>
      </c>
      <c r="Z78">
        <v>6.5537999999999998</v>
      </c>
      <c r="AA78">
        <v>37.92</v>
      </c>
      <c r="AB78">
        <v>26.260100000000001</v>
      </c>
      <c r="AC78">
        <v>19.35568</v>
      </c>
      <c r="AD78">
        <v>36.459600000000002</v>
      </c>
      <c r="AE78">
        <v>49.436556000000003</v>
      </c>
      <c r="AF78">
        <v>26.622</v>
      </c>
      <c r="AG78">
        <v>19.010400000000001</v>
      </c>
      <c r="AH78">
        <v>116.9545</v>
      </c>
      <c r="AI78">
        <v>2.5459999999999998</v>
      </c>
      <c r="AJ78">
        <v>0</v>
      </c>
      <c r="AK78">
        <v>50.76</v>
      </c>
      <c r="AL78">
        <v>69.72</v>
      </c>
      <c r="AM78">
        <v>15.836040000000001</v>
      </c>
      <c r="AN78">
        <v>0</v>
      </c>
      <c r="AO78">
        <v>1.617</v>
      </c>
      <c r="AP78">
        <v>4.6116000000000001</v>
      </c>
      <c r="AQ78">
        <v>29.106000000000002</v>
      </c>
      <c r="AR78">
        <v>50.783999999999999</v>
      </c>
      <c r="AS78">
        <v>31.897383000000001</v>
      </c>
      <c r="AT78">
        <v>14.172800000000001</v>
      </c>
      <c r="AU78">
        <v>0</v>
      </c>
      <c r="AV78">
        <v>0</v>
      </c>
      <c r="AW78">
        <v>48.87</v>
      </c>
      <c r="AX78">
        <v>9.8640000000000008</v>
      </c>
      <c r="AY78">
        <v>0</v>
      </c>
      <c r="AZ78">
        <v>0</v>
      </c>
      <c r="BA78">
        <f t="shared" si="1"/>
        <v>3128.601971000001</v>
      </c>
    </row>
    <row r="79" spans="1:53">
      <c r="A79" t="s">
        <v>121</v>
      </c>
      <c r="B79">
        <v>0</v>
      </c>
      <c r="C79">
        <v>4.2</v>
      </c>
      <c r="D79">
        <v>11.55</v>
      </c>
      <c r="E79">
        <v>0</v>
      </c>
      <c r="F79">
        <v>10.86</v>
      </c>
      <c r="G79">
        <v>0</v>
      </c>
      <c r="H79">
        <v>0</v>
      </c>
      <c r="I79">
        <v>0</v>
      </c>
      <c r="J79">
        <v>20.276</v>
      </c>
      <c r="K79">
        <v>686.77995799999997</v>
      </c>
      <c r="L79">
        <v>653.15250000000003</v>
      </c>
      <c r="M79">
        <v>87</v>
      </c>
      <c r="N79">
        <v>118.125</v>
      </c>
      <c r="O79">
        <v>123.66562500000001</v>
      </c>
      <c r="P79">
        <v>90</v>
      </c>
      <c r="Q79">
        <v>10.563499999999999</v>
      </c>
      <c r="R79">
        <v>42.392195999999998</v>
      </c>
      <c r="S79">
        <v>26.390910000000002</v>
      </c>
      <c r="T79">
        <v>0</v>
      </c>
      <c r="U79">
        <v>398.52</v>
      </c>
      <c r="V79">
        <v>14.253199</v>
      </c>
      <c r="W79">
        <v>147.515624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36.459600000000002</v>
      </c>
      <c r="AE79">
        <v>49.436556000000003</v>
      </c>
      <c r="AF79">
        <v>29.58</v>
      </c>
      <c r="AG79">
        <v>19.010400000000001</v>
      </c>
      <c r="AH79">
        <v>140.34540000000001</v>
      </c>
      <c r="AI79">
        <v>7.6379999999999999</v>
      </c>
      <c r="AJ79">
        <v>0</v>
      </c>
      <c r="AK79">
        <v>50.76</v>
      </c>
      <c r="AL79">
        <v>46.48</v>
      </c>
      <c r="AM79">
        <v>15.836040000000001</v>
      </c>
      <c r="AN79">
        <v>0</v>
      </c>
      <c r="AO79">
        <v>1.617</v>
      </c>
      <c r="AP79">
        <v>4.6116000000000001</v>
      </c>
      <c r="AQ79">
        <v>29.106000000000002</v>
      </c>
      <c r="AR79">
        <v>50.783999999999999</v>
      </c>
      <c r="AS79">
        <v>31.897383000000001</v>
      </c>
      <c r="AT79">
        <v>14.9968</v>
      </c>
      <c r="AU79">
        <v>0</v>
      </c>
      <c r="AV79">
        <v>0</v>
      </c>
      <c r="AW79">
        <v>48.87</v>
      </c>
      <c r="AX79">
        <v>9.8640000000000008</v>
      </c>
      <c r="AY79">
        <v>0</v>
      </c>
      <c r="AZ79">
        <v>0</v>
      </c>
      <c r="BA79">
        <f t="shared" si="1"/>
        <v>3162.9196990000014</v>
      </c>
    </row>
    <row r="80" spans="1:53">
      <c r="A80" t="s">
        <v>122</v>
      </c>
      <c r="B80">
        <v>0</v>
      </c>
      <c r="C80">
        <v>4.2</v>
      </c>
      <c r="D80">
        <v>11.55</v>
      </c>
      <c r="E80">
        <v>0</v>
      </c>
      <c r="F80">
        <v>10.86</v>
      </c>
      <c r="G80">
        <v>0</v>
      </c>
      <c r="H80">
        <v>0</v>
      </c>
      <c r="I80">
        <v>0</v>
      </c>
      <c r="J80">
        <v>20.276</v>
      </c>
      <c r="K80">
        <v>686.77995799999997</v>
      </c>
      <c r="L80">
        <v>653.15250000000003</v>
      </c>
      <c r="M80">
        <v>87</v>
      </c>
      <c r="N80">
        <v>118.125</v>
      </c>
      <c r="O80">
        <v>123.66562500000001</v>
      </c>
      <c r="P80">
        <v>91.5</v>
      </c>
      <c r="Q80">
        <v>10.563499999999999</v>
      </c>
      <c r="R80">
        <v>42.392195999999998</v>
      </c>
      <c r="S80">
        <v>26.390910000000002</v>
      </c>
      <c r="T80">
        <v>0</v>
      </c>
      <c r="U80">
        <v>387</v>
      </c>
      <c r="V80">
        <v>14.253199</v>
      </c>
      <c r="W80">
        <v>147.515624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36.459600000000002</v>
      </c>
      <c r="AE80">
        <v>49.436556000000003</v>
      </c>
      <c r="AF80">
        <v>29.58</v>
      </c>
      <c r="AG80">
        <v>19.010400000000001</v>
      </c>
      <c r="AH80">
        <v>140.34540000000001</v>
      </c>
      <c r="AI80">
        <v>33.097999999999999</v>
      </c>
      <c r="AJ80">
        <v>0</v>
      </c>
      <c r="AK80">
        <v>50.76</v>
      </c>
      <c r="AL80">
        <v>46.48</v>
      </c>
      <c r="AM80">
        <v>15.836040000000001</v>
      </c>
      <c r="AN80">
        <v>0</v>
      </c>
      <c r="AO80">
        <v>1.617</v>
      </c>
      <c r="AP80">
        <v>4.6116000000000001</v>
      </c>
      <c r="AQ80">
        <v>29.106000000000002</v>
      </c>
      <c r="AR80">
        <v>50.783999999999999</v>
      </c>
      <c r="AS80">
        <v>31.897383000000001</v>
      </c>
      <c r="AT80">
        <v>14.9968</v>
      </c>
      <c r="AU80">
        <v>0</v>
      </c>
      <c r="AV80">
        <v>0</v>
      </c>
      <c r="AW80">
        <v>48.87</v>
      </c>
      <c r="AX80">
        <v>9.8640000000000008</v>
      </c>
      <c r="AY80">
        <v>0</v>
      </c>
      <c r="AZ80">
        <v>0</v>
      </c>
      <c r="BA80">
        <f t="shared" si="1"/>
        <v>3178.3596990000019</v>
      </c>
    </row>
    <row r="81" spans="1:53">
      <c r="A81" t="s">
        <v>123</v>
      </c>
      <c r="B81">
        <v>0</v>
      </c>
      <c r="C81">
        <v>4.2</v>
      </c>
      <c r="D81">
        <v>11.55</v>
      </c>
      <c r="E81">
        <v>0</v>
      </c>
      <c r="F81">
        <v>10.86</v>
      </c>
      <c r="G81">
        <v>0</v>
      </c>
      <c r="H81">
        <v>0</v>
      </c>
      <c r="I81">
        <v>0</v>
      </c>
      <c r="J81">
        <v>20.276</v>
      </c>
      <c r="K81">
        <v>686.77995799999997</v>
      </c>
      <c r="L81">
        <v>653.15250000000003</v>
      </c>
      <c r="M81">
        <v>87</v>
      </c>
      <c r="N81">
        <v>118.125</v>
      </c>
      <c r="O81">
        <v>123.66562500000001</v>
      </c>
      <c r="P81">
        <v>91.5</v>
      </c>
      <c r="Q81">
        <v>10.563499999999999</v>
      </c>
      <c r="R81">
        <v>42.392195999999998</v>
      </c>
      <c r="S81">
        <v>26.390910000000002</v>
      </c>
      <c r="T81">
        <v>0</v>
      </c>
      <c r="U81">
        <v>375.75</v>
      </c>
      <c r="V81">
        <v>14.253199</v>
      </c>
      <c r="W81">
        <v>147.515624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36.459600000000002</v>
      </c>
      <c r="AE81">
        <v>49.436556000000003</v>
      </c>
      <c r="AF81">
        <v>29.58</v>
      </c>
      <c r="AG81">
        <v>19.010400000000001</v>
      </c>
      <c r="AH81">
        <v>140.34540000000001</v>
      </c>
      <c r="AI81">
        <v>49.646999999999998</v>
      </c>
      <c r="AJ81">
        <v>0</v>
      </c>
      <c r="AK81">
        <v>50.76</v>
      </c>
      <c r="AL81">
        <v>46.48</v>
      </c>
      <c r="AM81">
        <v>15.836040000000001</v>
      </c>
      <c r="AN81">
        <v>0</v>
      </c>
      <c r="AO81">
        <v>1.617</v>
      </c>
      <c r="AP81">
        <v>4.6116000000000001</v>
      </c>
      <c r="AQ81">
        <v>29.106000000000002</v>
      </c>
      <c r="AR81">
        <v>50.783999999999999</v>
      </c>
      <c r="AS81">
        <v>32.9574</v>
      </c>
      <c r="AT81">
        <v>14.9968</v>
      </c>
      <c r="AU81">
        <v>0</v>
      </c>
      <c r="AV81">
        <v>0</v>
      </c>
      <c r="AW81">
        <v>48.87</v>
      </c>
      <c r="AX81">
        <v>9.8640000000000008</v>
      </c>
      <c r="AY81">
        <v>0</v>
      </c>
      <c r="AZ81">
        <v>0</v>
      </c>
      <c r="BA81">
        <f t="shared" si="1"/>
        <v>3184.7187160000017</v>
      </c>
    </row>
    <row r="82" spans="1:53">
      <c r="A82" t="s">
        <v>124</v>
      </c>
      <c r="B82">
        <v>0</v>
      </c>
      <c r="C82">
        <v>4.2</v>
      </c>
      <c r="D82">
        <v>11.55</v>
      </c>
      <c r="E82">
        <v>0</v>
      </c>
      <c r="F82">
        <v>10.86</v>
      </c>
      <c r="G82">
        <v>0</v>
      </c>
      <c r="H82">
        <v>0</v>
      </c>
      <c r="I82">
        <v>0</v>
      </c>
      <c r="J82">
        <v>20.276</v>
      </c>
      <c r="K82">
        <v>686.77995799999997</v>
      </c>
      <c r="L82">
        <v>653.15250000000003</v>
      </c>
      <c r="M82">
        <v>87</v>
      </c>
      <c r="N82">
        <v>118.125</v>
      </c>
      <c r="O82">
        <v>123.66562500000001</v>
      </c>
      <c r="P82">
        <v>93</v>
      </c>
      <c r="Q82">
        <v>10.563499999999999</v>
      </c>
      <c r="R82">
        <v>42.392195999999998</v>
      </c>
      <c r="S82">
        <v>26.390910000000002</v>
      </c>
      <c r="T82">
        <v>0</v>
      </c>
      <c r="U82">
        <v>364.5</v>
      </c>
      <c r="V82">
        <v>14.253199</v>
      </c>
      <c r="W82">
        <v>147.515624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36.459600000000002</v>
      </c>
      <c r="AE82">
        <v>49.436556000000003</v>
      </c>
      <c r="AF82">
        <v>29.58</v>
      </c>
      <c r="AG82">
        <v>19.010400000000001</v>
      </c>
      <c r="AH82">
        <v>140.34540000000001</v>
      </c>
      <c r="AI82">
        <v>49.646999999999998</v>
      </c>
      <c r="AJ82">
        <v>0</v>
      </c>
      <c r="AK82">
        <v>50.76</v>
      </c>
      <c r="AL82">
        <v>46.48</v>
      </c>
      <c r="AM82">
        <v>15.836040000000001</v>
      </c>
      <c r="AN82">
        <v>0</v>
      </c>
      <c r="AO82">
        <v>1.617</v>
      </c>
      <c r="AP82">
        <v>4.6116000000000001</v>
      </c>
      <c r="AQ82">
        <v>29.106000000000002</v>
      </c>
      <c r="AR82">
        <v>50.783999999999999</v>
      </c>
      <c r="AS82">
        <v>32.9574</v>
      </c>
      <c r="AT82">
        <v>14.9968</v>
      </c>
      <c r="AU82">
        <v>0</v>
      </c>
      <c r="AV82">
        <v>0</v>
      </c>
      <c r="AW82">
        <v>48.87</v>
      </c>
      <c r="AX82">
        <v>9.8640000000000008</v>
      </c>
      <c r="AY82">
        <v>0</v>
      </c>
      <c r="AZ82">
        <v>0</v>
      </c>
      <c r="BA82">
        <f t="shared" si="1"/>
        <v>3174.9687160000017</v>
      </c>
    </row>
    <row r="83" spans="1:53">
      <c r="A83" t="s">
        <v>125</v>
      </c>
      <c r="B83">
        <v>0</v>
      </c>
      <c r="C83">
        <v>4.2</v>
      </c>
      <c r="D83">
        <v>11.55</v>
      </c>
      <c r="E83">
        <v>0</v>
      </c>
      <c r="F83">
        <v>10.86</v>
      </c>
      <c r="G83">
        <v>0</v>
      </c>
      <c r="H83">
        <v>0</v>
      </c>
      <c r="I83">
        <v>0</v>
      </c>
      <c r="J83">
        <v>20.276</v>
      </c>
      <c r="K83">
        <v>686.77995799999997</v>
      </c>
      <c r="L83">
        <v>653.15250000000003</v>
      </c>
      <c r="M83">
        <v>87</v>
      </c>
      <c r="N83">
        <v>118.125</v>
      </c>
      <c r="O83">
        <v>123.66562500000001</v>
      </c>
      <c r="P83">
        <v>97.5</v>
      </c>
      <c r="Q83">
        <v>10.563499999999999</v>
      </c>
      <c r="R83">
        <v>42.392195999999998</v>
      </c>
      <c r="S83">
        <v>26.390910000000002</v>
      </c>
      <c r="T83">
        <v>0</v>
      </c>
      <c r="U83">
        <v>353.25</v>
      </c>
      <c r="V83">
        <v>14.253199</v>
      </c>
      <c r="W83">
        <v>147.515624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36.459600000000002</v>
      </c>
      <c r="AE83">
        <v>49.436556000000003</v>
      </c>
      <c r="AF83">
        <v>29.58</v>
      </c>
      <c r="AG83">
        <v>19.010400000000001</v>
      </c>
      <c r="AH83">
        <v>140.34540000000001</v>
      </c>
      <c r="AI83">
        <v>49.646999999999998</v>
      </c>
      <c r="AJ83">
        <v>0</v>
      </c>
      <c r="AK83">
        <v>50.76</v>
      </c>
      <c r="AL83">
        <v>34.86</v>
      </c>
      <c r="AM83">
        <v>15.836040000000001</v>
      </c>
      <c r="AN83">
        <v>0</v>
      </c>
      <c r="AO83">
        <v>1.617</v>
      </c>
      <c r="AP83">
        <v>3.9710999999999999</v>
      </c>
      <c r="AQ83">
        <v>29.106000000000002</v>
      </c>
      <c r="AR83">
        <v>50.783999999999999</v>
      </c>
      <c r="AS83">
        <v>32.9574</v>
      </c>
      <c r="AT83">
        <v>14.9968</v>
      </c>
      <c r="AU83">
        <v>0</v>
      </c>
      <c r="AV83">
        <v>0</v>
      </c>
      <c r="AW83">
        <v>48.87</v>
      </c>
      <c r="AX83">
        <v>9.8640000000000008</v>
      </c>
      <c r="AY83">
        <v>0</v>
      </c>
      <c r="AZ83">
        <v>0</v>
      </c>
      <c r="BA83">
        <f t="shared" si="1"/>
        <v>3155.9582160000018</v>
      </c>
    </row>
    <row r="84" spans="1:53">
      <c r="A84" t="s">
        <v>126</v>
      </c>
      <c r="B84">
        <v>0</v>
      </c>
      <c r="C84">
        <v>4.2</v>
      </c>
      <c r="D84">
        <v>11.55</v>
      </c>
      <c r="E84">
        <v>0</v>
      </c>
      <c r="F84">
        <v>10.86</v>
      </c>
      <c r="G84">
        <v>0</v>
      </c>
      <c r="H84">
        <v>0</v>
      </c>
      <c r="I84">
        <v>0</v>
      </c>
      <c r="J84">
        <v>20.276</v>
      </c>
      <c r="K84">
        <v>686.77995799999997</v>
      </c>
      <c r="L84">
        <v>653.15250000000003</v>
      </c>
      <c r="M84">
        <v>87</v>
      </c>
      <c r="N84">
        <v>118.125</v>
      </c>
      <c r="O84">
        <v>123.66562500000001</v>
      </c>
      <c r="P84">
        <v>101.25</v>
      </c>
      <c r="Q84">
        <v>10.563499999999999</v>
      </c>
      <c r="R84">
        <v>42.392195999999998</v>
      </c>
      <c r="S84">
        <v>26.390910000000002</v>
      </c>
      <c r="T84">
        <v>0</v>
      </c>
      <c r="U84">
        <v>353.25</v>
      </c>
      <c r="V84">
        <v>14.253199</v>
      </c>
      <c r="W84">
        <v>147.515624</v>
      </c>
      <c r="X84">
        <v>0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36.459600000000002</v>
      </c>
      <c r="AE84">
        <v>49.436556000000003</v>
      </c>
      <c r="AF84">
        <v>29.58</v>
      </c>
      <c r="AG84">
        <v>19.010400000000001</v>
      </c>
      <c r="AH84">
        <v>140.34540000000001</v>
      </c>
      <c r="AI84">
        <v>49.646999999999998</v>
      </c>
      <c r="AJ84">
        <v>0</v>
      </c>
      <c r="AK84">
        <v>50.76</v>
      </c>
      <c r="AL84">
        <v>34.86</v>
      </c>
      <c r="AM84">
        <v>15.836040000000001</v>
      </c>
      <c r="AN84">
        <v>0</v>
      </c>
      <c r="AO84">
        <v>1.617</v>
      </c>
      <c r="AP84">
        <v>3.9710999999999999</v>
      </c>
      <c r="AQ84">
        <v>29.106000000000002</v>
      </c>
      <c r="AR84">
        <v>50.783999999999999</v>
      </c>
      <c r="AS84">
        <v>32.9574</v>
      </c>
      <c r="AT84">
        <v>14.9968</v>
      </c>
      <c r="AU84">
        <v>0</v>
      </c>
      <c r="AV84">
        <v>0</v>
      </c>
      <c r="AW84">
        <v>48.87</v>
      </c>
      <c r="AX84">
        <v>9.8640000000000008</v>
      </c>
      <c r="AY84">
        <v>0</v>
      </c>
      <c r="AZ84">
        <v>0</v>
      </c>
      <c r="BA84">
        <f t="shared" si="1"/>
        <v>3159.7082160000018</v>
      </c>
    </row>
    <row r="85" spans="1:53">
      <c r="A85" t="s">
        <v>127</v>
      </c>
      <c r="B85">
        <v>0</v>
      </c>
      <c r="C85">
        <v>4.2</v>
      </c>
      <c r="D85">
        <v>11.55</v>
      </c>
      <c r="E85">
        <v>0</v>
      </c>
      <c r="F85">
        <v>10.86</v>
      </c>
      <c r="G85">
        <v>0</v>
      </c>
      <c r="H85">
        <v>0</v>
      </c>
      <c r="I85">
        <v>0</v>
      </c>
      <c r="J85">
        <v>20.276</v>
      </c>
      <c r="K85">
        <v>686.77995799999997</v>
      </c>
      <c r="L85">
        <v>653.15250000000003</v>
      </c>
      <c r="M85">
        <v>87</v>
      </c>
      <c r="N85">
        <v>118.125</v>
      </c>
      <c r="O85">
        <v>123.66562500000001</v>
      </c>
      <c r="P85">
        <v>111</v>
      </c>
      <c r="Q85">
        <v>10.563499999999999</v>
      </c>
      <c r="R85">
        <v>42.392195999999998</v>
      </c>
      <c r="S85">
        <v>26.390910000000002</v>
      </c>
      <c r="T85">
        <v>0</v>
      </c>
      <c r="U85">
        <v>353.25</v>
      </c>
      <c r="V85">
        <v>14.253199</v>
      </c>
      <c r="W85">
        <v>147.515624</v>
      </c>
      <c r="X85">
        <v>0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36.459600000000002</v>
      </c>
      <c r="AE85">
        <v>49.436556000000003</v>
      </c>
      <c r="AF85">
        <v>29.58</v>
      </c>
      <c r="AG85">
        <v>19.010400000000001</v>
      </c>
      <c r="AH85">
        <v>140.34540000000001</v>
      </c>
      <c r="AI85">
        <v>49.646999999999998</v>
      </c>
      <c r="AJ85">
        <v>0</v>
      </c>
      <c r="AK85">
        <v>50.76</v>
      </c>
      <c r="AL85">
        <v>34.86</v>
      </c>
      <c r="AM85">
        <v>15.836040000000001</v>
      </c>
      <c r="AN85">
        <v>0</v>
      </c>
      <c r="AO85">
        <v>1.617</v>
      </c>
      <c r="AP85">
        <v>3.9710999999999999</v>
      </c>
      <c r="AQ85">
        <v>29.106000000000002</v>
      </c>
      <c r="AR85">
        <v>50.783999999999999</v>
      </c>
      <c r="AS85">
        <v>32.9574</v>
      </c>
      <c r="AT85">
        <v>14.9968</v>
      </c>
      <c r="AU85">
        <v>0</v>
      </c>
      <c r="AV85">
        <v>0</v>
      </c>
      <c r="AW85">
        <v>48.87</v>
      </c>
      <c r="AX85">
        <v>9.8640000000000008</v>
      </c>
      <c r="AY85">
        <v>0</v>
      </c>
      <c r="AZ85">
        <v>0</v>
      </c>
      <c r="BA85">
        <f t="shared" si="1"/>
        <v>3169.4582160000018</v>
      </c>
    </row>
    <row r="86" spans="1:53">
      <c r="A86" t="s">
        <v>128</v>
      </c>
      <c r="B86">
        <v>0</v>
      </c>
      <c r="C86">
        <v>4.2</v>
      </c>
      <c r="D86">
        <v>11.55</v>
      </c>
      <c r="E86">
        <v>0</v>
      </c>
      <c r="F86">
        <v>10.86</v>
      </c>
      <c r="G86">
        <v>0</v>
      </c>
      <c r="H86">
        <v>0</v>
      </c>
      <c r="I86">
        <v>0</v>
      </c>
      <c r="J86">
        <v>20.276</v>
      </c>
      <c r="K86">
        <v>686.77995799999997</v>
      </c>
      <c r="L86">
        <v>653.15250000000003</v>
      </c>
      <c r="M86">
        <v>87</v>
      </c>
      <c r="N86">
        <v>118.125</v>
      </c>
      <c r="O86">
        <v>123.66562500000001</v>
      </c>
      <c r="P86">
        <v>112.5</v>
      </c>
      <c r="Q86">
        <v>10.563499999999999</v>
      </c>
      <c r="R86">
        <v>42.392195999999998</v>
      </c>
      <c r="S86">
        <v>26.390910000000002</v>
      </c>
      <c r="T86">
        <v>0</v>
      </c>
      <c r="U86">
        <v>353.25</v>
      </c>
      <c r="V86">
        <v>14.253199</v>
      </c>
      <c r="W86">
        <v>147.515624</v>
      </c>
      <c r="X86">
        <v>0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36.459600000000002</v>
      </c>
      <c r="AE86">
        <v>49.436556000000003</v>
      </c>
      <c r="AF86">
        <v>29.58</v>
      </c>
      <c r="AG86">
        <v>19.010400000000001</v>
      </c>
      <c r="AH86">
        <v>140.34540000000001</v>
      </c>
      <c r="AI86">
        <v>7.6379999999999999</v>
      </c>
      <c r="AJ86">
        <v>0</v>
      </c>
      <c r="AK86">
        <v>50.76</v>
      </c>
      <c r="AL86">
        <v>34.86</v>
      </c>
      <c r="AM86">
        <v>15.836040000000001</v>
      </c>
      <c r="AN86">
        <v>0</v>
      </c>
      <c r="AO86">
        <v>1.617</v>
      </c>
      <c r="AP86">
        <v>3.9710999999999999</v>
      </c>
      <c r="AQ86">
        <v>29.106000000000002</v>
      </c>
      <c r="AR86">
        <v>50.783999999999999</v>
      </c>
      <c r="AS86">
        <v>32.9574</v>
      </c>
      <c r="AT86">
        <v>14.9968</v>
      </c>
      <c r="AU86">
        <v>0</v>
      </c>
      <c r="AV86">
        <v>0</v>
      </c>
      <c r="AW86">
        <v>48.87</v>
      </c>
      <c r="AX86">
        <v>9.8640000000000008</v>
      </c>
      <c r="AY86">
        <v>0</v>
      </c>
      <c r="AZ86">
        <v>0</v>
      </c>
      <c r="BA86">
        <f t="shared" si="1"/>
        <v>3128.9492160000018</v>
      </c>
    </row>
    <row r="87" spans="1:53">
      <c r="A87" t="s">
        <v>129</v>
      </c>
      <c r="B87">
        <v>0</v>
      </c>
      <c r="C87">
        <v>4.2</v>
      </c>
      <c r="D87">
        <v>11.55</v>
      </c>
      <c r="E87">
        <v>0</v>
      </c>
      <c r="F87">
        <v>10.86</v>
      </c>
      <c r="G87">
        <v>0</v>
      </c>
      <c r="H87">
        <v>0</v>
      </c>
      <c r="I87">
        <v>0</v>
      </c>
      <c r="J87">
        <v>20.276</v>
      </c>
      <c r="K87">
        <v>686.77995799999997</v>
      </c>
      <c r="L87">
        <v>653.15250000000003</v>
      </c>
      <c r="M87">
        <v>87</v>
      </c>
      <c r="N87">
        <v>118.125</v>
      </c>
      <c r="O87">
        <v>123.66562500000001</v>
      </c>
      <c r="P87">
        <v>116.25</v>
      </c>
      <c r="Q87">
        <v>10.563499999999999</v>
      </c>
      <c r="R87">
        <v>42.392195999999998</v>
      </c>
      <c r="S87">
        <v>26.390910000000002</v>
      </c>
      <c r="T87">
        <v>0</v>
      </c>
      <c r="U87">
        <v>353.25</v>
      </c>
      <c r="V87">
        <v>14.253199</v>
      </c>
      <c r="W87">
        <v>147.515624</v>
      </c>
      <c r="X87">
        <v>0</v>
      </c>
      <c r="Y87">
        <v>0</v>
      </c>
      <c r="Z87">
        <v>6.6</v>
      </c>
      <c r="AA87">
        <v>28.045000000000002</v>
      </c>
      <c r="AB87">
        <v>26.260100000000001</v>
      </c>
      <c r="AC87">
        <v>19.35568</v>
      </c>
      <c r="AD87">
        <v>36.459600000000002</v>
      </c>
      <c r="AE87">
        <v>49.436556000000003</v>
      </c>
      <c r="AF87">
        <v>26.622</v>
      </c>
      <c r="AG87">
        <v>19.010400000000001</v>
      </c>
      <c r="AH87">
        <v>116.9545</v>
      </c>
      <c r="AI87">
        <v>2.5459999999999998</v>
      </c>
      <c r="AJ87">
        <v>0</v>
      </c>
      <c r="AK87">
        <v>50.76</v>
      </c>
      <c r="AL87">
        <v>34.86</v>
      </c>
      <c r="AM87">
        <v>10.557359999999999</v>
      </c>
      <c r="AN87">
        <v>0</v>
      </c>
      <c r="AO87">
        <v>1.617</v>
      </c>
      <c r="AP87">
        <v>3.9710999999999999</v>
      </c>
      <c r="AQ87">
        <v>29.106000000000002</v>
      </c>
      <c r="AR87">
        <v>50.783999999999999</v>
      </c>
      <c r="AS87">
        <v>32.9574</v>
      </c>
      <c r="AT87">
        <v>14.9968</v>
      </c>
      <c r="AU87">
        <v>0</v>
      </c>
      <c r="AV87">
        <v>0</v>
      </c>
      <c r="AW87">
        <v>48.87</v>
      </c>
      <c r="AX87">
        <v>9.8640000000000008</v>
      </c>
      <c r="AY87">
        <v>0</v>
      </c>
      <c r="AZ87">
        <v>0</v>
      </c>
      <c r="BA87">
        <f t="shared" si="1"/>
        <v>3045.8580080000011</v>
      </c>
    </row>
    <row r="88" spans="1:53">
      <c r="A88" t="s">
        <v>130</v>
      </c>
      <c r="B88">
        <v>0</v>
      </c>
      <c r="C88">
        <v>4.2</v>
      </c>
      <c r="D88">
        <v>11.55</v>
      </c>
      <c r="E88">
        <v>0</v>
      </c>
      <c r="F88">
        <v>10.86</v>
      </c>
      <c r="G88">
        <v>0</v>
      </c>
      <c r="H88">
        <v>0</v>
      </c>
      <c r="I88">
        <v>0</v>
      </c>
      <c r="J88">
        <v>20.276</v>
      </c>
      <c r="K88">
        <v>686.77995799999997</v>
      </c>
      <c r="L88">
        <v>653.15250000000003</v>
      </c>
      <c r="M88">
        <v>87</v>
      </c>
      <c r="N88">
        <v>118.125</v>
      </c>
      <c r="O88">
        <v>123.66562500000001</v>
      </c>
      <c r="P88">
        <v>118.5</v>
      </c>
      <c r="Q88">
        <v>10.563499999999999</v>
      </c>
      <c r="R88">
        <v>42.392195999999998</v>
      </c>
      <c r="S88">
        <v>26.390910000000002</v>
      </c>
      <c r="T88">
        <v>0</v>
      </c>
      <c r="U88">
        <v>353.25</v>
      </c>
      <c r="V88">
        <v>14.253199</v>
      </c>
      <c r="W88">
        <v>147.515624</v>
      </c>
      <c r="X88">
        <v>0</v>
      </c>
      <c r="Y88">
        <v>0</v>
      </c>
      <c r="Z88">
        <v>6.6</v>
      </c>
      <c r="AA88">
        <v>28.045000000000002</v>
      </c>
      <c r="AB88">
        <v>26.260100000000001</v>
      </c>
      <c r="AC88">
        <v>19.35568</v>
      </c>
      <c r="AD88">
        <v>18.229800000000001</v>
      </c>
      <c r="AE88">
        <v>49.436556000000003</v>
      </c>
      <c r="AF88">
        <v>26.622</v>
      </c>
      <c r="AG88">
        <v>19.010400000000001</v>
      </c>
      <c r="AH88">
        <v>116.9545</v>
      </c>
      <c r="AI88">
        <v>0</v>
      </c>
      <c r="AJ88">
        <v>0</v>
      </c>
      <c r="AK88">
        <v>50.76</v>
      </c>
      <c r="AL88">
        <v>34.86</v>
      </c>
      <c r="AM88">
        <v>10.557359999999999</v>
      </c>
      <c r="AN88">
        <v>0</v>
      </c>
      <c r="AO88">
        <v>1.617</v>
      </c>
      <c r="AP88">
        <v>3.9710999999999999</v>
      </c>
      <c r="AQ88">
        <v>29.106000000000002</v>
      </c>
      <c r="AR88">
        <v>50.783999999999999</v>
      </c>
      <c r="AS88">
        <v>32.9574</v>
      </c>
      <c r="AT88">
        <v>14.9968</v>
      </c>
      <c r="AU88">
        <v>0</v>
      </c>
      <c r="AV88">
        <v>0</v>
      </c>
      <c r="AW88">
        <v>48.87</v>
      </c>
      <c r="AX88">
        <v>9.8640000000000008</v>
      </c>
      <c r="AY88">
        <v>0</v>
      </c>
      <c r="AZ88">
        <v>0</v>
      </c>
      <c r="BA88">
        <f t="shared" si="1"/>
        <v>3027.3322080000012</v>
      </c>
    </row>
    <row r="89" spans="1:53">
      <c r="A89" t="s">
        <v>131</v>
      </c>
      <c r="B89">
        <v>0</v>
      </c>
      <c r="C89">
        <v>4.2</v>
      </c>
      <c r="D89">
        <v>11.55</v>
      </c>
      <c r="E89">
        <v>0</v>
      </c>
      <c r="F89">
        <v>10.86</v>
      </c>
      <c r="G89">
        <v>0</v>
      </c>
      <c r="H89">
        <v>0</v>
      </c>
      <c r="I89">
        <v>0</v>
      </c>
      <c r="J89">
        <v>20.276</v>
      </c>
      <c r="K89">
        <v>686.77995799999997</v>
      </c>
      <c r="L89">
        <v>653.15250000000003</v>
      </c>
      <c r="M89">
        <v>87</v>
      </c>
      <c r="N89">
        <v>118.125</v>
      </c>
      <c r="O89">
        <v>123.66562500000001</v>
      </c>
      <c r="P89">
        <v>125.58750000000001</v>
      </c>
      <c r="Q89">
        <v>10.563499999999999</v>
      </c>
      <c r="R89">
        <v>42.392195999999998</v>
      </c>
      <c r="S89">
        <v>26.390910000000002</v>
      </c>
      <c r="T89">
        <v>0</v>
      </c>
      <c r="U89">
        <v>353.25</v>
      </c>
      <c r="V89">
        <v>14.253199</v>
      </c>
      <c r="W89">
        <v>147.515624</v>
      </c>
      <c r="X89">
        <v>0</v>
      </c>
      <c r="Y89">
        <v>0</v>
      </c>
      <c r="Z89">
        <v>6.6</v>
      </c>
      <c r="AA89">
        <v>28.045000000000002</v>
      </c>
      <c r="AB89">
        <v>26.260100000000001</v>
      </c>
      <c r="AC89">
        <v>19.35568</v>
      </c>
      <c r="AD89">
        <v>18.229800000000001</v>
      </c>
      <c r="AE89">
        <v>49.436556000000003</v>
      </c>
      <c r="AF89">
        <v>26.622</v>
      </c>
      <c r="AG89">
        <v>19.010400000000001</v>
      </c>
      <c r="AH89">
        <v>116.9545</v>
      </c>
      <c r="AI89">
        <v>0</v>
      </c>
      <c r="AJ89">
        <v>0</v>
      </c>
      <c r="AK89">
        <v>50.76</v>
      </c>
      <c r="AL89">
        <v>34.86</v>
      </c>
      <c r="AM89">
        <v>10.557359999999999</v>
      </c>
      <c r="AN89">
        <v>0</v>
      </c>
      <c r="AO89">
        <v>1.617</v>
      </c>
      <c r="AP89">
        <v>3.9710999999999999</v>
      </c>
      <c r="AQ89">
        <v>29.106000000000002</v>
      </c>
      <c r="AR89">
        <v>50.783999999999999</v>
      </c>
      <c r="AS89">
        <v>32.9574</v>
      </c>
      <c r="AT89">
        <v>14.9968</v>
      </c>
      <c r="AU89">
        <v>0</v>
      </c>
      <c r="AV89">
        <v>0</v>
      </c>
      <c r="AW89">
        <v>48.87</v>
      </c>
      <c r="AX89">
        <v>9.8640000000000008</v>
      </c>
      <c r="AY89">
        <v>0</v>
      </c>
      <c r="AZ89">
        <v>0</v>
      </c>
      <c r="BA89">
        <f t="shared" si="1"/>
        <v>3034.4197080000008</v>
      </c>
    </row>
    <row r="90" spans="1:53">
      <c r="A90" t="s">
        <v>132</v>
      </c>
      <c r="B90">
        <v>0</v>
      </c>
      <c r="C90">
        <v>4.2</v>
      </c>
      <c r="D90">
        <v>11.55</v>
      </c>
      <c r="E90">
        <v>0</v>
      </c>
      <c r="F90">
        <v>10.86</v>
      </c>
      <c r="G90">
        <v>0</v>
      </c>
      <c r="H90">
        <v>0</v>
      </c>
      <c r="I90">
        <v>0</v>
      </c>
      <c r="J90">
        <v>20.276</v>
      </c>
      <c r="K90">
        <v>686.77995799999997</v>
      </c>
      <c r="L90">
        <v>653.15250000000003</v>
      </c>
      <c r="M90">
        <v>87</v>
      </c>
      <c r="N90">
        <v>118.125</v>
      </c>
      <c r="O90">
        <v>123.66562500000001</v>
      </c>
      <c r="P90">
        <v>125.58750000000001</v>
      </c>
      <c r="Q90">
        <v>10.563499999999999</v>
      </c>
      <c r="R90">
        <v>42.392195999999998</v>
      </c>
      <c r="S90">
        <v>26.390910000000002</v>
      </c>
      <c r="T90">
        <v>0</v>
      </c>
      <c r="U90">
        <v>353.25</v>
      </c>
      <c r="V90">
        <v>14.253199</v>
      </c>
      <c r="W90">
        <v>147.515624</v>
      </c>
      <c r="X90">
        <v>0</v>
      </c>
      <c r="Y90">
        <v>0</v>
      </c>
      <c r="Z90">
        <v>6.6</v>
      </c>
      <c r="AA90">
        <v>28.045000000000002</v>
      </c>
      <c r="AB90">
        <v>26.260100000000001</v>
      </c>
      <c r="AC90">
        <v>19.35568</v>
      </c>
      <c r="AD90">
        <v>18.229800000000001</v>
      </c>
      <c r="AE90">
        <v>49.436556000000003</v>
      </c>
      <c r="AF90">
        <v>26.622</v>
      </c>
      <c r="AG90">
        <v>19.010400000000001</v>
      </c>
      <c r="AH90">
        <v>116.9545</v>
      </c>
      <c r="AI90">
        <v>0</v>
      </c>
      <c r="AJ90">
        <v>0</v>
      </c>
      <c r="AK90">
        <v>50.76</v>
      </c>
      <c r="AL90">
        <v>34.86</v>
      </c>
      <c r="AM90">
        <v>10.557359999999999</v>
      </c>
      <c r="AN90">
        <v>0</v>
      </c>
      <c r="AO90">
        <v>1.617</v>
      </c>
      <c r="AP90">
        <v>3.9710999999999999</v>
      </c>
      <c r="AQ90">
        <v>29.106000000000002</v>
      </c>
      <c r="AR90">
        <v>50.783999999999999</v>
      </c>
      <c r="AS90">
        <v>32.9574</v>
      </c>
      <c r="AT90">
        <v>14.9968</v>
      </c>
      <c r="AU90">
        <v>0</v>
      </c>
      <c r="AV90">
        <v>0</v>
      </c>
      <c r="AW90">
        <v>48.87</v>
      </c>
      <c r="AX90">
        <v>9.8640000000000008</v>
      </c>
      <c r="AY90">
        <v>0</v>
      </c>
      <c r="AZ90">
        <v>0</v>
      </c>
      <c r="BA90">
        <f t="shared" si="1"/>
        <v>3034.4197080000008</v>
      </c>
    </row>
    <row r="91" spans="1:53">
      <c r="A91" t="s">
        <v>133</v>
      </c>
      <c r="B91">
        <v>0</v>
      </c>
      <c r="C91">
        <v>5.25</v>
      </c>
      <c r="D91">
        <v>11.55</v>
      </c>
      <c r="E91">
        <v>0</v>
      </c>
      <c r="F91">
        <v>10.86</v>
      </c>
      <c r="G91">
        <v>0</v>
      </c>
      <c r="H91">
        <v>0</v>
      </c>
      <c r="I91">
        <v>0</v>
      </c>
      <c r="J91">
        <v>20.276</v>
      </c>
      <c r="K91">
        <v>686.77995799999997</v>
      </c>
      <c r="L91">
        <v>653.15250000000003</v>
      </c>
      <c r="M91">
        <v>87</v>
      </c>
      <c r="N91">
        <v>118.125</v>
      </c>
      <c r="O91">
        <v>123.66562500000001</v>
      </c>
      <c r="P91">
        <v>125.58750000000001</v>
      </c>
      <c r="Q91">
        <v>10.563499999999999</v>
      </c>
      <c r="R91">
        <v>42.392195999999998</v>
      </c>
      <c r="S91">
        <v>26.390910000000002</v>
      </c>
      <c r="T91">
        <v>0</v>
      </c>
      <c r="U91">
        <v>373.5</v>
      </c>
      <c r="V91">
        <v>14.253199</v>
      </c>
      <c r="W91">
        <v>147.515624</v>
      </c>
      <c r="X91">
        <v>0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36.459600000000002</v>
      </c>
      <c r="AE91">
        <v>49.436556000000003</v>
      </c>
      <c r="AF91">
        <v>29.58</v>
      </c>
      <c r="AG91">
        <v>19.010400000000001</v>
      </c>
      <c r="AH91">
        <v>140.34540000000001</v>
      </c>
      <c r="AI91">
        <v>0</v>
      </c>
      <c r="AJ91">
        <v>0</v>
      </c>
      <c r="AK91">
        <v>50.76</v>
      </c>
      <c r="AL91">
        <v>34.86</v>
      </c>
      <c r="AM91">
        <v>15.836040000000001</v>
      </c>
      <c r="AN91">
        <v>0</v>
      </c>
      <c r="AO91">
        <v>1.617</v>
      </c>
      <c r="AP91">
        <v>3.9710999999999999</v>
      </c>
      <c r="AQ91">
        <v>29.106000000000002</v>
      </c>
      <c r="AR91">
        <v>50.783999999999999</v>
      </c>
      <c r="AS91">
        <v>32.9574</v>
      </c>
      <c r="AT91">
        <v>14.9968</v>
      </c>
      <c r="AU91">
        <v>0</v>
      </c>
      <c r="AV91">
        <v>0</v>
      </c>
      <c r="AW91">
        <v>48.87</v>
      </c>
      <c r="AX91">
        <v>9.8640000000000008</v>
      </c>
      <c r="AY91">
        <v>0</v>
      </c>
      <c r="AZ91">
        <v>0</v>
      </c>
      <c r="BA91">
        <f t="shared" si="1"/>
        <v>3155.6987160000017</v>
      </c>
    </row>
    <row r="92" spans="1:53">
      <c r="A92" t="s">
        <v>134</v>
      </c>
      <c r="B92">
        <v>0</v>
      </c>
      <c r="C92">
        <v>5.25</v>
      </c>
      <c r="D92">
        <v>11.55</v>
      </c>
      <c r="E92">
        <v>0</v>
      </c>
      <c r="F92">
        <v>10.86</v>
      </c>
      <c r="G92">
        <v>0</v>
      </c>
      <c r="H92">
        <v>0</v>
      </c>
      <c r="I92">
        <v>0</v>
      </c>
      <c r="J92">
        <v>20.276</v>
      </c>
      <c r="K92">
        <v>686.77995799999997</v>
      </c>
      <c r="L92">
        <v>653.15250000000003</v>
      </c>
      <c r="M92">
        <v>87</v>
      </c>
      <c r="N92">
        <v>118.125</v>
      </c>
      <c r="O92">
        <v>123.66562500000001</v>
      </c>
      <c r="P92">
        <v>125.58750000000001</v>
      </c>
      <c r="Q92">
        <v>10.563499999999999</v>
      </c>
      <c r="R92">
        <v>42.392195999999998</v>
      </c>
      <c r="S92">
        <v>26.390910000000002</v>
      </c>
      <c r="T92">
        <v>0</v>
      </c>
      <c r="U92">
        <v>384.75</v>
      </c>
      <c r="V92">
        <v>14.253199</v>
      </c>
      <c r="W92">
        <v>147.515624</v>
      </c>
      <c r="X92">
        <v>0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36.459600000000002</v>
      </c>
      <c r="AE92">
        <v>49.436556000000003</v>
      </c>
      <c r="AF92">
        <v>29.58</v>
      </c>
      <c r="AG92">
        <v>19.010400000000001</v>
      </c>
      <c r="AH92">
        <v>140.34540000000001</v>
      </c>
      <c r="AI92">
        <v>0</v>
      </c>
      <c r="AJ92">
        <v>0</v>
      </c>
      <c r="AK92">
        <v>50.76</v>
      </c>
      <c r="AL92">
        <v>34.86</v>
      </c>
      <c r="AM92">
        <v>15.836040000000001</v>
      </c>
      <c r="AN92">
        <v>0</v>
      </c>
      <c r="AO92">
        <v>1.617</v>
      </c>
      <c r="AP92">
        <v>3.9710999999999999</v>
      </c>
      <c r="AQ92">
        <v>29.106000000000002</v>
      </c>
      <c r="AR92">
        <v>50.783999999999999</v>
      </c>
      <c r="AS92">
        <v>32.9574</v>
      </c>
      <c r="AT92">
        <v>14.9968</v>
      </c>
      <c r="AU92">
        <v>0</v>
      </c>
      <c r="AV92">
        <v>0</v>
      </c>
      <c r="AW92">
        <v>48.87</v>
      </c>
      <c r="AX92">
        <v>9.8640000000000008</v>
      </c>
      <c r="AY92">
        <v>0</v>
      </c>
      <c r="AZ92">
        <v>0</v>
      </c>
      <c r="BA92">
        <f t="shared" si="1"/>
        <v>3166.9487160000017</v>
      </c>
    </row>
    <row r="93" spans="1:53">
      <c r="A93" t="s">
        <v>135</v>
      </c>
      <c r="B93">
        <v>0</v>
      </c>
      <c r="C93">
        <v>5.25</v>
      </c>
      <c r="D93">
        <v>11.55</v>
      </c>
      <c r="E93">
        <v>0</v>
      </c>
      <c r="F93">
        <v>10.86</v>
      </c>
      <c r="G93">
        <v>0</v>
      </c>
      <c r="H93">
        <v>0</v>
      </c>
      <c r="I93">
        <v>0</v>
      </c>
      <c r="J93">
        <v>20.276</v>
      </c>
      <c r="K93">
        <v>686.77995799999997</v>
      </c>
      <c r="L93">
        <v>653.15250000000003</v>
      </c>
      <c r="M93">
        <v>87</v>
      </c>
      <c r="N93">
        <v>118.125</v>
      </c>
      <c r="O93">
        <v>123.66562500000001</v>
      </c>
      <c r="P93">
        <v>125.58750000000001</v>
      </c>
      <c r="Q93">
        <v>10.563499999999999</v>
      </c>
      <c r="R93">
        <v>42.392195999999998</v>
      </c>
      <c r="S93">
        <v>26.390910000000002</v>
      </c>
      <c r="T93">
        <v>0</v>
      </c>
      <c r="U93">
        <v>397.125</v>
      </c>
      <c r="V93">
        <v>14.253199</v>
      </c>
      <c r="W93">
        <v>147.515624</v>
      </c>
      <c r="X93">
        <v>0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36.459600000000002</v>
      </c>
      <c r="AE93">
        <v>49.436556000000003</v>
      </c>
      <c r="AF93">
        <v>29.58</v>
      </c>
      <c r="AG93">
        <v>19.010400000000001</v>
      </c>
      <c r="AH93">
        <v>140.34540000000001</v>
      </c>
      <c r="AI93">
        <v>0</v>
      </c>
      <c r="AJ93">
        <v>0</v>
      </c>
      <c r="AK93">
        <v>50.76</v>
      </c>
      <c r="AL93">
        <v>34.86</v>
      </c>
      <c r="AM93">
        <v>15.836040000000001</v>
      </c>
      <c r="AN93">
        <v>0</v>
      </c>
      <c r="AO93">
        <v>1.0289999999999999</v>
      </c>
      <c r="AP93">
        <v>3.3306</v>
      </c>
      <c r="AQ93">
        <v>29.106000000000002</v>
      </c>
      <c r="AR93">
        <v>50.783999999999999</v>
      </c>
      <c r="AS93">
        <v>31.897383000000001</v>
      </c>
      <c r="AT93">
        <v>14.9968</v>
      </c>
      <c r="AU93">
        <v>0</v>
      </c>
      <c r="AV93">
        <v>0</v>
      </c>
      <c r="AW93">
        <v>48.87</v>
      </c>
      <c r="AX93">
        <v>9.8640000000000008</v>
      </c>
      <c r="AY93">
        <v>0</v>
      </c>
      <c r="AZ93">
        <v>0</v>
      </c>
      <c r="BA93">
        <f t="shared" si="1"/>
        <v>3177.0351990000013</v>
      </c>
    </row>
    <row r="94" spans="1:53">
      <c r="A94" t="s">
        <v>136</v>
      </c>
      <c r="B94">
        <v>0</v>
      </c>
      <c r="C94">
        <v>5.25</v>
      </c>
      <c r="D94">
        <v>11.55</v>
      </c>
      <c r="E94">
        <v>0</v>
      </c>
      <c r="F94">
        <v>10.86</v>
      </c>
      <c r="G94">
        <v>0</v>
      </c>
      <c r="H94">
        <v>0</v>
      </c>
      <c r="I94">
        <v>0</v>
      </c>
      <c r="J94">
        <v>20.276</v>
      </c>
      <c r="K94">
        <v>686.77995799999997</v>
      </c>
      <c r="L94">
        <v>653.15250000000003</v>
      </c>
      <c r="M94">
        <v>87</v>
      </c>
      <c r="N94">
        <v>118.125</v>
      </c>
      <c r="O94">
        <v>123.66562500000001</v>
      </c>
      <c r="P94">
        <v>125.58750000000001</v>
      </c>
      <c r="Q94">
        <v>10.563499999999999</v>
      </c>
      <c r="R94">
        <v>42.392195999999998</v>
      </c>
      <c r="S94">
        <v>26.390910000000002</v>
      </c>
      <c r="T94">
        <v>0</v>
      </c>
      <c r="U94">
        <v>410.0625</v>
      </c>
      <c r="V94">
        <v>14.253199</v>
      </c>
      <c r="W94">
        <v>147.515624</v>
      </c>
      <c r="X94">
        <v>0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36.459600000000002</v>
      </c>
      <c r="AE94">
        <v>49.436556000000003</v>
      </c>
      <c r="AF94">
        <v>29.58</v>
      </c>
      <c r="AG94">
        <v>19.010400000000001</v>
      </c>
      <c r="AH94">
        <v>140.34540000000001</v>
      </c>
      <c r="AI94">
        <v>0</v>
      </c>
      <c r="AJ94">
        <v>0</v>
      </c>
      <c r="AK94">
        <v>50.76</v>
      </c>
      <c r="AL94">
        <v>34.86</v>
      </c>
      <c r="AM94">
        <v>15.836040000000001</v>
      </c>
      <c r="AN94">
        <v>0</v>
      </c>
      <c r="AO94">
        <v>1.0289999999999999</v>
      </c>
      <c r="AP94">
        <v>3.3306</v>
      </c>
      <c r="AQ94">
        <v>29.106000000000002</v>
      </c>
      <c r="AR94">
        <v>50.783999999999999</v>
      </c>
      <c r="AS94">
        <v>31.897383000000001</v>
      </c>
      <c r="AT94">
        <v>14.9968</v>
      </c>
      <c r="AU94">
        <v>0</v>
      </c>
      <c r="AV94">
        <v>0</v>
      </c>
      <c r="AW94">
        <v>48.87</v>
      </c>
      <c r="AX94">
        <v>9.8640000000000008</v>
      </c>
      <c r="AY94">
        <v>0</v>
      </c>
      <c r="AZ94">
        <v>0</v>
      </c>
      <c r="BA94">
        <f t="shared" si="1"/>
        <v>3189.9726990000013</v>
      </c>
    </row>
    <row r="95" spans="1:53">
      <c r="A95" t="s">
        <v>137</v>
      </c>
      <c r="B95">
        <v>0</v>
      </c>
      <c r="C95">
        <v>5.25</v>
      </c>
      <c r="D95">
        <v>11.55</v>
      </c>
      <c r="E95">
        <v>0</v>
      </c>
      <c r="F95">
        <v>10.86</v>
      </c>
      <c r="G95">
        <v>0</v>
      </c>
      <c r="H95">
        <v>0</v>
      </c>
      <c r="I95">
        <v>0</v>
      </c>
      <c r="J95">
        <v>20.276</v>
      </c>
      <c r="K95">
        <v>686.77995799999997</v>
      </c>
      <c r="L95">
        <v>653.15250000000003</v>
      </c>
      <c r="M95">
        <v>87</v>
      </c>
      <c r="N95">
        <v>118.125</v>
      </c>
      <c r="O95">
        <v>123.66562500000001</v>
      </c>
      <c r="P95">
        <v>125.58750000000001</v>
      </c>
      <c r="Q95">
        <v>10.563499999999999</v>
      </c>
      <c r="R95">
        <v>42.392195999999998</v>
      </c>
      <c r="S95">
        <v>26.390910000000002</v>
      </c>
      <c r="T95">
        <v>0</v>
      </c>
      <c r="U95">
        <v>418.77</v>
      </c>
      <c r="V95">
        <v>14.253199</v>
      </c>
      <c r="W95">
        <v>147.515624</v>
      </c>
      <c r="X95">
        <v>0</v>
      </c>
      <c r="Y95">
        <v>0</v>
      </c>
      <c r="Z95">
        <v>6.6</v>
      </c>
      <c r="AA95">
        <v>28.045000000000002</v>
      </c>
      <c r="AB95">
        <v>26.260100000000001</v>
      </c>
      <c r="AC95">
        <v>19.35568</v>
      </c>
      <c r="AD95">
        <v>18.229800000000001</v>
      </c>
      <c r="AE95">
        <v>44.263500000000001</v>
      </c>
      <c r="AF95">
        <v>17.748000000000001</v>
      </c>
      <c r="AG95">
        <v>19.010400000000001</v>
      </c>
      <c r="AH95">
        <v>116.9545</v>
      </c>
      <c r="AI95">
        <v>0</v>
      </c>
      <c r="AJ95">
        <v>0</v>
      </c>
      <c r="AK95">
        <v>50.76</v>
      </c>
      <c r="AL95">
        <v>34.86</v>
      </c>
      <c r="AM95">
        <v>15.836040000000001</v>
      </c>
      <c r="AN95">
        <v>0</v>
      </c>
      <c r="AO95">
        <v>1.0289999999999999</v>
      </c>
      <c r="AP95">
        <v>3.3306</v>
      </c>
      <c r="AQ95">
        <v>29.106000000000002</v>
      </c>
      <c r="AR95">
        <v>50.783999999999999</v>
      </c>
      <c r="AS95">
        <v>31.897383000000001</v>
      </c>
      <c r="AT95">
        <v>14.9968</v>
      </c>
      <c r="AU95">
        <v>0</v>
      </c>
      <c r="AV95">
        <v>0</v>
      </c>
      <c r="AW95">
        <v>48.87</v>
      </c>
      <c r="AX95">
        <v>9.8640000000000008</v>
      </c>
      <c r="AY95">
        <v>0</v>
      </c>
      <c r="AZ95">
        <v>0</v>
      </c>
      <c r="BA95">
        <f t="shared" si="1"/>
        <v>3089.932815000001</v>
      </c>
    </row>
    <row r="96" spans="1:53">
      <c r="A96" t="s">
        <v>138</v>
      </c>
      <c r="B96">
        <v>0</v>
      </c>
      <c r="C96">
        <v>5.25</v>
      </c>
      <c r="D96">
        <v>11.55</v>
      </c>
      <c r="E96">
        <v>0</v>
      </c>
      <c r="F96">
        <v>10.86</v>
      </c>
      <c r="G96">
        <v>0</v>
      </c>
      <c r="H96">
        <v>0</v>
      </c>
      <c r="I96">
        <v>0</v>
      </c>
      <c r="J96">
        <v>20.276</v>
      </c>
      <c r="K96">
        <v>686.77995799999997</v>
      </c>
      <c r="L96">
        <v>653.15250000000003</v>
      </c>
      <c r="M96">
        <v>87</v>
      </c>
      <c r="N96">
        <v>118.125</v>
      </c>
      <c r="O96">
        <v>123.66562500000001</v>
      </c>
      <c r="P96">
        <v>125.58750000000001</v>
      </c>
      <c r="Q96">
        <v>10.563499999999999</v>
      </c>
      <c r="R96">
        <v>42.392195999999998</v>
      </c>
      <c r="S96">
        <v>26.390910000000002</v>
      </c>
      <c r="T96">
        <v>0</v>
      </c>
      <c r="U96">
        <v>418.77</v>
      </c>
      <c r="V96">
        <v>14.253199</v>
      </c>
      <c r="W96">
        <v>147.515624</v>
      </c>
      <c r="X96">
        <v>0</v>
      </c>
      <c r="Y96">
        <v>0</v>
      </c>
      <c r="Z96">
        <v>6.6</v>
      </c>
      <c r="AA96">
        <v>28.045000000000002</v>
      </c>
      <c r="AB96">
        <v>26.260100000000001</v>
      </c>
      <c r="AC96">
        <v>19.35568</v>
      </c>
      <c r="AD96">
        <v>9.1149000000000004</v>
      </c>
      <c r="AE96">
        <v>44.263500000000001</v>
      </c>
      <c r="AF96">
        <v>17.748000000000001</v>
      </c>
      <c r="AG96">
        <v>19.010400000000001</v>
      </c>
      <c r="AH96">
        <v>116.9545</v>
      </c>
      <c r="AI96">
        <v>0</v>
      </c>
      <c r="AJ96">
        <v>0</v>
      </c>
      <c r="AK96">
        <v>50.76</v>
      </c>
      <c r="AL96">
        <v>34.86</v>
      </c>
      <c r="AM96">
        <v>15.836040000000001</v>
      </c>
      <c r="AN96">
        <v>0</v>
      </c>
      <c r="AO96">
        <v>1.0289999999999999</v>
      </c>
      <c r="AP96">
        <v>3.3306</v>
      </c>
      <c r="AQ96">
        <v>29.106000000000002</v>
      </c>
      <c r="AR96">
        <v>50.783999999999999</v>
      </c>
      <c r="AS96">
        <v>31.897383000000001</v>
      </c>
      <c r="AT96">
        <v>14.9968</v>
      </c>
      <c r="AU96">
        <v>0</v>
      </c>
      <c r="AV96">
        <v>0</v>
      </c>
      <c r="AW96">
        <v>48.87</v>
      </c>
      <c r="AX96">
        <v>9.8640000000000008</v>
      </c>
      <c r="AY96">
        <v>0</v>
      </c>
      <c r="AZ96">
        <v>0</v>
      </c>
      <c r="BA96">
        <f t="shared" si="1"/>
        <v>3080.817915000001</v>
      </c>
    </row>
    <row r="97" spans="1:53">
      <c r="A97" t="s">
        <v>139</v>
      </c>
      <c r="B97">
        <v>0</v>
      </c>
      <c r="C97">
        <v>5.25</v>
      </c>
      <c r="D97">
        <v>11.55</v>
      </c>
      <c r="E97">
        <v>0</v>
      </c>
      <c r="F97">
        <v>10.86</v>
      </c>
      <c r="G97">
        <v>0</v>
      </c>
      <c r="H97">
        <v>0</v>
      </c>
      <c r="I97">
        <v>0</v>
      </c>
      <c r="J97">
        <v>20.276</v>
      </c>
      <c r="K97">
        <v>686.77995799999997</v>
      </c>
      <c r="L97">
        <v>653.15250000000003</v>
      </c>
      <c r="M97">
        <v>87</v>
      </c>
      <c r="N97">
        <v>118.125</v>
      </c>
      <c r="O97">
        <v>123.66562500000001</v>
      </c>
      <c r="P97">
        <v>125.58750000000001</v>
      </c>
      <c r="Q97">
        <v>10.563499999999999</v>
      </c>
      <c r="R97">
        <v>42.392195999999998</v>
      </c>
      <c r="S97">
        <v>26.390910000000002</v>
      </c>
      <c r="T97">
        <v>0</v>
      </c>
      <c r="U97">
        <v>418.77</v>
      </c>
      <c r="V97">
        <v>14.253199</v>
      </c>
      <c r="W97">
        <v>147.515624</v>
      </c>
      <c r="X97">
        <v>0</v>
      </c>
      <c r="Y97">
        <v>0</v>
      </c>
      <c r="Z97">
        <v>6.6</v>
      </c>
      <c r="AA97">
        <v>21.33</v>
      </c>
      <c r="AB97">
        <v>26.260100000000001</v>
      </c>
      <c r="AC97">
        <v>19.35568</v>
      </c>
      <c r="AD97">
        <v>9.1149000000000004</v>
      </c>
      <c r="AE97">
        <v>44.263500000000001</v>
      </c>
      <c r="AF97">
        <v>17.748000000000001</v>
      </c>
      <c r="AG97">
        <v>19.010400000000001</v>
      </c>
      <c r="AH97">
        <v>109.7573</v>
      </c>
      <c r="AI97">
        <v>0</v>
      </c>
      <c r="AJ97">
        <v>0</v>
      </c>
      <c r="AK97">
        <v>50.76</v>
      </c>
      <c r="AL97">
        <v>34.86</v>
      </c>
      <c r="AM97">
        <v>13.729900000000001</v>
      </c>
      <c r="AN97">
        <v>0</v>
      </c>
      <c r="AO97">
        <v>1.0289999999999999</v>
      </c>
      <c r="AP97">
        <v>3.3306</v>
      </c>
      <c r="AQ97">
        <v>29.106000000000002</v>
      </c>
      <c r="AR97">
        <v>50.783999999999999</v>
      </c>
      <c r="AS97">
        <v>31.897383000000001</v>
      </c>
      <c r="AT97">
        <v>14.9968</v>
      </c>
      <c r="AU97">
        <v>0</v>
      </c>
      <c r="AV97">
        <v>0</v>
      </c>
      <c r="AW97">
        <v>48.87</v>
      </c>
      <c r="AX97">
        <v>9.8640000000000008</v>
      </c>
      <c r="AY97">
        <v>0</v>
      </c>
      <c r="AZ97">
        <v>0</v>
      </c>
      <c r="BA97">
        <f t="shared" si="1"/>
        <v>3064.7995750000009</v>
      </c>
    </row>
    <row r="98" spans="1:53">
      <c r="A98" t="s">
        <v>140</v>
      </c>
      <c r="B98">
        <v>0</v>
      </c>
      <c r="C98">
        <v>5.25</v>
      </c>
      <c r="D98">
        <v>11.55</v>
      </c>
      <c r="E98">
        <v>0</v>
      </c>
      <c r="F98">
        <v>10.86</v>
      </c>
      <c r="G98">
        <v>0</v>
      </c>
      <c r="H98">
        <v>0</v>
      </c>
      <c r="I98">
        <v>0</v>
      </c>
      <c r="J98">
        <v>20.276</v>
      </c>
      <c r="K98">
        <v>686.77995799999997</v>
      </c>
      <c r="L98">
        <v>653.15250000000003</v>
      </c>
      <c r="M98">
        <v>87</v>
      </c>
      <c r="N98">
        <v>118.125</v>
      </c>
      <c r="O98">
        <v>123.66562500000001</v>
      </c>
      <c r="P98">
        <v>125.58750000000001</v>
      </c>
      <c r="Q98">
        <v>10.563499999999999</v>
      </c>
      <c r="R98">
        <v>42.392195999999998</v>
      </c>
      <c r="S98">
        <v>26.390910000000002</v>
      </c>
      <c r="T98">
        <v>0</v>
      </c>
      <c r="U98">
        <v>418.77</v>
      </c>
      <c r="V98">
        <v>14.253199</v>
      </c>
      <c r="W98">
        <v>147.515624</v>
      </c>
      <c r="X98">
        <v>0</v>
      </c>
      <c r="Y98">
        <v>0</v>
      </c>
      <c r="Z98">
        <v>6.6</v>
      </c>
      <c r="AA98">
        <v>17.38</v>
      </c>
      <c r="AB98">
        <v>26.260100000000001</v>
      </c>
      <c r="AC98">
        <v>19.35568</v>
      </c>
      <c r="AD98">
        <v>9.1149000000000004</v>
      </c>
      <c r="AE98">
        <v>44.263500000000001</v>
      </c>
      <c r="AF98">
        <v>17.748000000000001</v>
      </c>
      <c r="AG98">
        <v>19.010400000000001</v>
      </c>
      <c r="AH98">
        <v>93.563599999999994</v>
      </c>
      <c r="AI98">
        <v>0</v>
      </c>
      <c r="AJ98">
        <v>0</v>
      </c>
      <c r="AK98">
        <v>50.76</v>
      </c>
      <c r="AL98">
        <v>34.86</v>
      </c>
      <c r="AM98">
        <v>10.557359999999999</v>
      </c>
      <c r="AN98">
        <v>0</v>
      </c>
      <c r="AO98">
        <v>1.0289999999999999</v>
      </c>
      <c r="AP98">
        <v>3.3306</v>
      </c>
      <c r="AQ98">
        <v>29.106000000000002</v>
      </c>
      <c r="AR98">
        <v>50.783999999999999</v>
      </c>
      <c r="AS98">
        <v>31.897383000000001</v>
      </c>
      <c r="AT98">
        <v>14.9968</v>
      </c>
      <c r="AU98">
        <v>0</v>
      </c>
      <c r="AV98">
        <v>0</v>
      </c>
      <c r="AW98">
        <v>48.87</v>
      </c>
      <c r="AX98">
        <v>9.8640000000000008</v>
      </c>
      <c r="AY98">
        <v>0</v>
      </c>
      <c r="AZ98">
        <v>0</v>
      </c>
      <c r="BA98">
        <f t="shared" si="1"/>
        <v>3041.4833350000008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0.16012500000000021</v>
      </c>
      <c r="D99">
        <f t="shared" si="2"/>
        <v>0.18479999999999988</v>
      </c>
      <c r="E99">
        <f t="shared" si="2"/>
        <v>0</v>
      </c>
      <c r="F99">
        <f t="shared" si="2"/>
        <v>5.9730000000000033E-2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0.50169400000000064</v>
      </c>
      <c r="K99">
        <f t="shared" si="2"/>
        <v>16.482718991999985</v>
      </c>
      <c r="L99">
        <f t="shared" si="2"/>
        <v>15.675659999999962</v>
      </c>
      <c r="M99">
        <f t="shared" si="2"/>
        <v>2.1379999999999999</v>
      </c>
      <c r="N99">
        <f t="shared" si="2"/>
        <v>2.835</v>
      </c>
      <c r="O99">
        <f t="shared" si="2"/>
        <v>2.9679749999999947</v>
      </c>
      <c r="P99">
        <f t="shared" si="2"/>
        <v>2.855437499999999</v>
      </c>
      <c r="Q99">
        <f t="shared" si="2"/>
        <v>0.25352399999999958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9.1861200000000025</v>
      </c>
      <c r="V99">
        <f t="shared" si="2"/>
        <v>0.34207677599999992</v>
      </c>
      <c r="W99">
        <f t="shared" si="2"/>
        <v>3.540374975999995</v>
      </c>
      <c r="X99">
        <f t="shared" si="2"/>
        <v>0</v>
      </c>
      <c r="Y99">
        <f t="shared" si="2"/>
        <v>0</v>
      </c>
      <c r="Z99">
        <f t="shared" si="2"/>
        <v>0.22783695000000004</v>
      </c>
      <c r="AA99">
        <f t="shared" si="2"/>
        <v>0.43449367999999983</v>
      </c>
      <c r="AB99">
        <f t="shared" si="2"/>
        <v>0.54132463499999961</v>
      </c>
      <c r="AC99">
        <f t="shared" si="2"/>
        <v>0.40171822399999924</v>
      </c>
      <c r="AD99">
        <f t="shared" si="2"/>
        <v>0.50131949999999958</v>
      </c>
      <c r="AE99">
        <f t="shared" si="2"/>
        <v>1.1166680310000006</v>
      </c>
      <c r="AF99">
        <f t="shared" si="2"/>
        <v>0.36383400000000016</v>
      </c>
      <c r="AG99">
        <f t="shared" si="2"/>
        <v>0.45624959999999887</v>
      </c>
      <c r="AH99">
        <f t="shared" si="2"/>
        <v>1.5010897000000003</v>
      </c>
      <c r="AI99">
        <f t="shared" si="2"/>
        <v>0.13652925000000002</v>
      </c>
      <c r="AJ99">
        <f t="shared" si="2"/>
        <v>0</v>
      </c>
      <c r="AK99">
        <f t="shared" si="2"/>
        <v>1.2182400000000029</v>
      </c>
      <c r="AL99">
        <f t="shared" si="2"/>
        <v>1.0527720000000003</v>
      </c>
      <c r="AM99">
        <f t="shared" si="2"/>
        <v>0.15982003500000014</v>
      </c>
      <c r="AN99">
        <f t="shared" si="2"/>
        <v>0</v>
      </c>
      <c r="AO99">
        <f t="shared" si="2"/>
        <v>4.005749999999994E-2</v>
      </c>
      <c r="AP99">
        <f t="shared" si="2"/>
        <v>8.5955099999999965E-2</v>
      </c>
      <c r="AQ99">
        <f t="shared" si="2"/>
        <v>0.47564999999999991</v>
      </c>
      <c r="AR99">
        <f t="shared" si="2"/>
        <v>1.2270960000000002</v>
      </c>
      <c r="AS99">
        <f t="shared" si="2"/>
        <v>0.2162301405</v>
      </c>
      <c r="AT99">
        <f t="shared" si="2"/>
        <v>0.35745119999999969</v>
      </c>
      <c r="AU99">
        <f t="shared" si="2"/>
        <v>0</v>
      </c>
      <c r="AV99">
        <f t="shared" si="2"/>
        <v>4.200000000000001E-2</v>
      </c>
      <c r="AW99">
        <f t="shared" si="2"/>
        <v>1.1728799999999981</v>
      </c>
      <c r="AX99">
        <f t="shared" si="2"/>
        <v>0.14220599999999992</v>
      </c>
      <c r="AY99">
        <f t="shared" si="2"/>
        <v>0</v>
      </c>
      <c r="AZ99">
        <f t="shared" si="2"/>
        <v>0</v>
      </c>
      <c r="BA99">
        <f>SUM(B99:AZ99)</f>
        <v>70.705452333499949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3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B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S3" sqref="AS3:AS98"/>
    </sheetView>
  </sheetViews>
  <sheetFormatPr defaultRowHeight="15"/>
  <cols>
    <col min="1" max="1" width="12" customWidth="1"/>
  </cols>
  <sheetData>
    <row r="1" spans="1:54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2" t="s">
        <v>142</v>
      </c>
    </row>
    <row r="2" spans="1:54" ht="30">
      <c r="A2" s="212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6" t="s">
        <v>43</v>
      </c>
      <c r="AT2" s="196" t="s">
        <v>368</v>
      </c>
      <c r="AU2" s="169"/>
      <c r="AV2" s="196" t="s">
        <v>375</v>
      </c>
      <c r="AW2" s="196" t="s">
        <v>376</v>
      </c>
      <c r="AX2" s="196" t="s">
        <v>377</v>
      </c>
      <c r="AY2" s="169"/>
      <c r="AZ2" s="169"/>
      <c r="BA2" s="212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4.7062999999999997</v>
      </c>
      <c r="K3">
        <v>686.77995799999997</v>
      </c>
      <c r="L3">
        <v>653.15</v>
      </c>
      <c r="M3">
        <v>92</v>
      </c>
      <c r="N3">
        <v>118.125</v>
      </c>
      <c r="O3">
        <v>123.66562500000001</v>
      </c>
      <c r="P3">
        <v>125.58750000000001</v>
      </c>
      <c r="Q3">
        <v>10.56</v>
      </c>
      <c r="R3">
        <v>42.390099999999997</v>
      </c>
      <c r="S3">
        <v>26.3901</v>
      </c>
      <c r="T3">
        <v>0</v>
      </c>
      <c r="U3">
        <v>348.97500000000002</v>
      </c>
      <c r="V3">
        <v>14.25</v>
      </c>
      <c r="W3">
        <v>46.399079999999998</v>
      </c>
      <c r="X3">
        <v>147.515624</v>
      </c>
      <c r="Y3">
        <v>0</v>
      </c>
      <c r="Z3">
        <v>6.5537999999999998</v>
      </c>
      <c r="AA3">
        <v>13.43</v>
      </c>
      <c r="AB3">
        <v>13.0634</v>
      </c>
      <c r="AC3">
        <v>9.6778399999999998</v>
      </c>
      <c r="AD3">
        <v>9.1149000000000004</v>
      </c>
      <c r="AE3">
        <v>44.263500000000001</v>
      </c>
      <c r="AF3">
        <v>17.748000000000001</v>
      </c>
      <c r="AG3">
        <v>19.010400000000001</v>
      </c>
      <c r="AH3">
        <v>93.563599999999994</v>
      </c>
      <c r="AI3">
        <v>0</v>
      </c>
      <c r="AJ3">
        <v>0</v>
      </c>
      <c r="AK3">
        <v>50.76</v>
      </c>
      <c r="AL3">
        <v>34.86</v>
      </c>
      <c r="AM3">
        <v>5.2786799999999996</v>
      </c>
      <c r="AN3">
        <v>0</v>
      </c>
      <c r="AO3">
        <v>0</v>
      </c>
      <c r="AP3">
        <v>1.4091</v>
      </c>
      <c r="AQ3">
        <v>19.404</v>
      </c>
      <c r="AR3">
        <v>50.783999999999999</v>
      </c>
      <c r="AS3">
        <v>0</v>
      </c>
      <c r="AT3">
        <v>13.120748000000001</v>
      </c>
      <c r="AU3">
        <v>0</v>
      </c>
      <c r="AV3">
        <v>0</v>
      </c>
      <c r="AW3">
        <v>0</v>
      </c>
      <c r="AX3">
        <v>2.2806999999999999</v>
      </c>
      <c r="AY3">
        <v>0</v>
      </c>
      <c r="AZ3">
        <v>0</v>
      </c>
      <c r="BA3">
        <f>SUM(B3:AZ3)</f>
        <v>2844.8169550000002</v>
      </c>
      <c r="BB3"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4.7062999999999997</v>
      </c>
      <c r="K4">
        <v>686.77995799999997</v>
      </c>
      <c r="L4">
        <v>653.15</v>
      </c>
      <c r="M4">
        <v>92</v>
      </c>
      <c r="N4">
        <v>118.125</v>
      </c>
      <c r="O4">
        <v>123.66562500000001</v>
      </c>
      <c r="P4">
        <v>125.58750000000001</v>
      </c>
      <c r="Q4">
        <v>10.56</v>
      </c>
      <c r="R4">
        <v>42.390099999999997</v>
      </c>
      <c r="S4">
        <v>26.3901</v>
      </c>
      <c r="T4">
        <v>0</v>
      </c>
      <c r="U4">
        <v>348.97500000000002</v>
      </c>
      <c r="V4">
        <v>14.25</v>
      </c>
      <c r="W4">
        <v>46.399079999999998</v>
      </c>
      <c r="X4">
        <v>147.515624</v>
      </c>
      <c r="Y4">
        <v>0</v>
      </c>
      <c r="Z4">
        <v>6.5537999999999998</v>
      </c>
      <c r="AA4">
        <v>0</v>
      </c>
      <c r="AB4">
        <v>13.0634</v>
      </c>
      <c r="AC4">
        <v>9.6778399999999998</v>
      </c>
      <c r="AD4">
        <v>9.1149000000000004</v>
      </c>
      <c r="AE4">
        <v>44.263500000000001</v>
      </c>
      <c r="AF4">
        <v>17.748000000000001</v>
      </c>
      <c r="AG4">
        <v>19.010400000000001</v>
      </c>
      <c r="AH4">
        <v>93.563599999999994</v>
      </c>
      <c r="AI4">
        <v>0</v>
      </c>
      <c r="AJ4">
        <v>0</v>
      </c>
      <c r="AK4">
        <v>50.76</v>
      </c>
      <c r="AL4">
        <v>34.86</v>
      </c>
      <c r="AM4">
        <v>5.2786799999999996</v>
      </c>
      <c r="AN4">
        <v>0</v>
      </c>
      <c r="AO4">
        <v>0</v>
      </c>
      <c r="AP4">
        <v>1.4091</v>
      </c>
      <c r="AQ4">
        <v>19.404</v>
      </c>
      <c r="AR4">
        <v>50.783999999999999</v>
      </c>
      <c r="AS4">
        <v>0</v>
      </c>
      <c r="AT4">
        <v>14.407258000000001</v>
      </c>
      <c r="AU4">
        <v>0</v>
      </c>
      <c r="AV4">
        <v>0</v>
      </c>
      <c r="AW4">
        <v>0</v>
      </c>
      <c r="AX4">
        <v>2.2806999999999999</v>
      </c>
      <c r="AY4">
        <v>0</v>
      </c>
      <c r="AZ4">
        <v>0</v>
      </c>
      <c r="BA4">
        <f t="shared" ref="BA4:BA67" si="0">SUM(B4:AZ4)</f>
        <v>2832.6734650000008</v>
      </c>
      <c r="BB4">
        <v>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4.7062999999999997</v>
      </c>
      <c r="K5">
        <v>686.77995799999997</v>
      </c>
      <c r="L5">
        <v>653.15</v>
      </c>
      <c r="M5">
        <v>92</v>
      </c>
      <c r="N5">
        <v>118.125</v>
      </c>
      <c r="O5">
        <v>123.66562500000001</v>
      </c>
      <c r="P5">
        <v>125.58750000000001</v>
      </c>
      <c r="Q5">
        <v>10.56</v>
      </c>
      <c r="R5">
        <v>42.390099999999997</v>
      </c>
      <c r="S5">
        <v>26.3901</v>
      </c>
      <c r="T5">
        <v>0</v>
      </c>
      <c r="U5">
        <v>348.97500000000002</v>
      </c>
      <c r="V5">
        <v>14.25</v>
      </c>
      <c r="W5">
        <v>46.399079999999998</v>
      </c>
      <c r="X5">
        <v>147.515624</v>
      </c>
      <c r="Y5">
        <v>0</v>
      </c>
      <c r="Z5">
        <v>6.5537999999999998</v>
      </c>
      <c r="AA5">
        <v>0</v>
      </c>
      <c r="AB5">
        <v>13.0634</v>
      </c>
      <c r="AC5">
        <v>9.6778399999999998</v>
      </c>
      <c r="AD5">
        <v>9.1149000000000004</v>
      </c>
      <c r="AE5">
        <v>44.263500000000001</v>
      </c>
      <c r="AF5">
        <v>17.748000000000001</v>
      </c>
      <c r="AG5">
        <v>19.010400000000001</v>
      </c>
      <c r="AH5">
        <v>70.172700000000006</v>
      </c>
      <c r="AI5">
        <v>0</v>
      </c>
      <c r="AJ5">
        <v>0</v>
      </c>
      <c r="AK5">
        <v>50.76</v>
      </c>
      <c r="AL5">
        <v>20.916</v>
      </c>
      <c r="AM5">
        <v>5.2786799999999996</v>
      </c>
      <c r="AN5">
        <v>0</v>
      </c>
      <c r="AO5">
        <v>0</v>
      </c>
      <c r="AP5">
        <v>1.4091</v>
      </c>
      <c r="AQ5">
        <v>19.404</v>
      </c>
      <c r="AR5">
        <v>50.783999999999999</v>
      </c>
      <c r="AS5">
        <v>0</v>
      </c>
      <c r="AT5">
        <v>14.494039000000001</v>
      </c>
      <c r="AU5">
        <v>0</v>
      </c>
      <c r="AV5">
        <v>0</v>
      </c>
      <c r="AW5">
        <v>0</v>
      </c>
      <c r="AX5">
        <v>2.2806999999999999</v>
      </c>
      <c r="AY5">
        <v>0</v>
      </c>
      <c r="AZ5">
        <v>0</v>
      </c>
      <c r="BA5">
        <f t="shared" si="0"/>
        <v>2795.4253460000009</v>
      </c>
      <c r="BB5">
        <v>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4.7062999999999997</v>
      </c>
      <c r="K6">
        <v>686.77995799999997</v>
      </c>
      <c r="L6">
        <v>653.15</v>
      </c>
      <c r="M6">
        <v>92</v>
      </c>
      <c r="N6">
        <v>118.125</v>
      </c>
      <c r="O6">
        <v>123.66562500000001</v>
      </c>
      <c r="P6">
        <v>125.58750000000001</v>
      </c>
      <c r="Q6">
        <v>10.56</v>
      </c>
      <c r="R6">
        <v>42.390099999999997</v>
      </c>
      <c r="S6">
        <v>26.3901</v>
      </c>
      <c r="T6">
        <v>0</v>
      </c>
      <c r="U6">
        <v>348.97500000000002</v>
      </c>
      <c r="V6">
        <v>14.25</v>
      </c>
      <c r="W6">
        <v>46.399079999999998</v>
      </c>
      <c r="X6">
        <v>147.515624</v>
      </c>
      <c r="Y6">
        <v>0</v>
      </c>
      <c r="Z6">
        <v>6.5537999999999998</v>
      </c>
      <c r="AA6">
        <v>0</v>
      </c>
      <c r="AB6">
        <v>13.0634</v>
      </c>
      <c r="AC6">
        <v>9.6778399999999998</v>
      </c>
      <c r="AD6">
        <v>9.1149000000000004</v>
      </c>
      <c r="AE6">
        <v>44.263500000000001</v>
      </c>
      <c r="AF6">
        <v>17.748000000000001</v>
      </c>
      <c r="AG6">
        <v>19.010400000000001</v>
      </c>
      <c r="AH6">
        <v>46.781799999999997</v>
      </c>
      <c r="AI6">
        <v>0</v>
      </c>
      <c r="AJ6">
        <v>0</v>
      </c>
      <c r="AK6">
        <v>50.76</v>
      </c>
      <c r="AL6">
        <v>20.916</v>
      </c>
      <c r="AM6">
        <v>5.2786799999999996</v>
      </c>
      <c r="AN6">
        <v>0</v>
      </c>
      <c r="AO6">
        <v>0</v>
      </c>
      <c r="AP6">
        <v>1.4091</v>
      </c>
      <c r="AQ6">
        <v>19.404</v>
      </c>
      <c r="AR6">
        <v>50.783999999999999</v>
      </c>
      <c r="AS6">
        <v>0</v>
      </c>
      <c r="AT6">
        <v>13.614941</v>
      </c>
      <c r="AU6">
        <v>0</v>
      </c>
      <c r="AV6">
        <v>0</v>
      </c>
      <c r="AW6">
        <v>0</v>
      </c>
      <c r="AX6">
        <v>2.2806999999999999</v>
      </c>
      <c r="AY6">
        <v>0</v>
      </c>
      <c r="AZ6">
        <v>0</v>
      </c>
      <c r="BA6">
        <f t="shared" si="0"/>
        <v>2771.1553480000007</v>
      </c>
      <c r="BB6">
        <v>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4.7062999999999997</v>
      </c>
      <c r="K7">
        <v>686.77995799999997</v>
      </c>
      <c r="L7">
        <v>653.15</v>
      </c>
      <c r="M7">
        <v>92</v>
      </c>
      <c r="N7">
        <v>118.125</v>
      </c>
      <c r="O7">
        <v>123.66562500000001</v>
      </c>
      <c r="P7">
        <v>125.58750000000001</v>
      </c>
      <c r="Q7">
        <v>10.56</v>
      </c>
      <c r="R7">
        <v>42.390099999999997</v>
      </c>
      <c r="S7">
        <v>26.3901</v>
      </c>
      <c r="T7">
        <v>0</v>
      </c>
      <c r="U7">
        <v>348.97500000000002</v>
      </c>
      <c r="V7">
        <v>14.25</v>
      </c>
      <c r="W7">
        <v>46.399079999999998</v>
      </c>
      <c r="X7">
        <v>147.515624</v>
      </c>
      <c r="Y7">
        <v>0</v>
      </c>
      <c r="Z7">
        <v>6.5537999999999998</v>
      </c>
      <c r="AA7">
        <v>0</v>
      </c>
      <c r="AB7">
        <v>13.0634</v>
      </c>
      <c r="AC7">
        <v>9.6778399999999998</v>
      </c>
      <c r="AD7">
        <v>9.1149000000000004</v>
      </c>
      <c r="AE7">
        <v>44.263500000000001</v>
      </c>
      <c r="AF7">
        <v>8.8740000000000006</v>
      </c>
      <c r="AG7">
        <v>19.010400000000001</v>
      </c>
      <c r="AH7">
        <v>46.781799999999997</v>
      </c>
      <c r="AI7">
        <v>0</v>
      </c>
      <c r="AJ7">
        <v>0</v>
      </c>
      <c r="AK7">
        <v>50.76</v>
      </c>
      <c r="AL7">
        <v>20.916</v>
      </c>
      <c r="AM7">
        <v>5.2786799999999996</v>
      </c>
      <c r="AN7">
        <v>0</v>
      </c>
      <c r="AO7">
        <v>0</v>
      </c>
      <c r="AP7">
        <v>7.8140999999999998</v>
      </c>
      <c r="AQ7">
        <v>19.404</v>
      </c>
      <c r="AR7">
        <v>50.783999999999999</v>
      </c>
      <c r="AS7">
        <v>0</v>
      </c>
      <c r="AT7">
        <v>12.517137</v>
      </c>
      <c r="AU7">
        <v>0</v>
      </c>
      <c r="AV7">
        <v>0</v>
      </c>
      <c r="AW7">
        <v>0</v>
      </c>
      <c r="AX7">
        <v>2.2806999999999999</v>
      </c>
      <c r="AY7">
        <v>0</v>
      </c>
      <c r="AZ7">
        <v>0</v>
      </c>
      <c r="BA7">
        <f t="shared" si="0"/>
        <v>2767.5885440000006</v>
      </c>
      <c r="BB7">
        <v>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4.7062999999999997</v>
      </c>
      <c r="K8">
        <v>686.77995799999997</v>
      </c>
      <c r="L8">
        <v>653.15</v>
      </c>
      <c r="M8">
        <v>92</v>
      </c>
      <c r="N8">
        <v>118.125</v>
      </c>
      <c r="O8">
        <v>123.66562500000001</v>
      </c>
      <c r="P8">
        <v>125.58750000000001</v>
      </c>
      <c r="Q8">
        <v>10.56</v>
      </c>
      <c r="R8">
        <v>42.390099999999997</v>
      </c>
      <c r="S8">
        <v>26.3901</v>
      </c>
      <c r="T8">
        <v>0</v>
      </c>
      <c r="U8">
        <v>348.97500000000002</v>
      </c>
      <c r="V8">
        <v>14.25</v>
      </c>
      <c r="W8">
        <v>46.399079999999998</v>
      </c>
      <c r="X8">
        <v>147.515624</v>
      </c>
      <c r="Y8">
        <v>0</v>
      </c>
      <c r="Z8">
        <v>6.5537999999999998</v>
      </c>
      <c r="AA8">
        <v>0</v>
      </c>
      <c r="AB8">
        <v>13.0634</v>
      </c>
      <c r="AC8">
        <v>9.6778399999999998</v>
      </c>
      <c r="AD8">
        <v>9.1149000000000004</v>
      </c>
      <c r="AE8">
        <v>44.263500000000001</v>
      </c>
      <c r="AF8">
        <v>8.8740000000000006</v>
      </c>
      <c r="AG8">
        <v>19.010400000000001</v>
      </c>
      <c r="AH8">
        <v>46.781799999999997</v>
      </c>
      <c r="AI8">
        <v>0</v>
      </c>
      <c r="AJ8">
        <v>0</v>
      </c>
      <c r="AK8">
        <v>50.76</v>
      </c>
      <c r="AL8">
        <v>20.916</v>
      </c>
      <c r="AM8">
        <v>5.2786799999999996</v>
      </c>
      <c r="AN8">
        <v>0</v>
      </c>
      <c r="AO8">
        <v>0</v>
      </c>
      <c r="AP8">
        <v>7.8140999999999998</v>
      </c>
      <c r="AQ8">
        <v>19.404</v>
      </c>
      <c r="AR8">
        <v>50.783999999999999</v>
      </c>
      <c r="AS8">
        <v>0</v>
      </c>
      <c r="AT8">
        <v>8.9299789999999994</v>
      </c>
      <c r="AU8">
        <v>0</v>
      </c>
      <c r="AV8">
        <v>0</v>
      </c>
      <c r="AW8">
        <v>0</v>
      </c>
      <c r="AX8">
        <v>2.2806999999999999</v>
      </c>
      <c r="AY8">
        <v>0</v>
      </c>
      <c r="AZ8">
        <v>0</v>
      </c>
      <c r="BA8">
        <f t="shared" si="0"/>
        <v>2764.0013860000008</v>
      </c>
      <c r="BB8">
        <v>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4.7062999999999997</v>
      </c>
      <c r="K9">
        <v>686.77995799999997</v>
      </c>
      <c r="L9">
        <v>653.15</v>
      </c>
      <c r="M9">
        <v>92</v>
      </c>
      <c r="N9">
        <v>118.125</v>
      </c>
      <c r="O9">
        <v>123.66562500000001</v>
      </c>
      <c r="P9">
        <v>125.58750000000001</v>
      </c>
      <c r="Q9">
        <v>10.56</v>
      </c>
      <c r="R9">
        <v>42.390099999999997</v>
      </c>
      <c r="S9">
        <v>26.3901</v>
      </c>
      <c r="T9">
        <v>0</v>
      </c>
      <c r="U9">
        <v>348.97500000000002</v>
      </c>
      <c r="V9">
        <v>14.25</v>
      </c>
      <c r="W9">
        <v>46.399079999999998</v>
      </c>
      <c r="X9">
        <v>147.515624</v>
      </c>
      <c r="Y9">
        <v>0</v>
      </c>
      <c r="Z9">
        <v>6.5537999999999998</v>
      </c>
      <c r="AA9">
        <v>0</v>
      </c>
      <c r="AB9">
        <v>13.0634</v>
      </c>
      <c r="AC9">
        <v>9.6778399999999998</v>
      </c>
      <c r="AD9">
        <v>9.1149000000000004</v>
      </c>
      <c r="AE9">
        <v>44.263500000000001</v>
      </c>
      <c r="AF9">
        <v>8.8740000000000006</v>
      </c>
      <c r="AG9">
        <v>19.010400000000001</v>
      </c>
      <c r="AH9">
        <v>46.781799999999997</v>
      </c>
      <c r="AI9">
        <v>0</v>
      </c>
      <c r="AJ9">
        <v>0</v>
      </c>
      <c r="AK9">
        <v>50.76</v>
      </c>
      <c r="AL9">
        <v>20.916</v>
      </c>
      <c r="AM9">
        <v>5.2786799999999996</v>
      </c>
      <c r="AN9">
        <v>0</v>
      </c>
      <c r="AO9">
        <v>0</v>
      </c>
      <c r="AP9">
        <v>7.8140999999999998</v>
      </c>
      <c r="AQ9">
        <v>19.404</v>
      </c>
      <c r="AR9">
        <v>50.783999999999999</v>
      </c>
      <c r="AS9">
        <v>0</v>
      </c>
      <c r="AT9">
        <v>11.439412000000001</v>
      </c>
      <c r="AU9">
        <v>0</v>
      </c>
      <c r="AV9">
        <v>0</v>
      </c>
      <c r="AW9">
        <v>0</v>
      </c>
      <c r="AX9">
        <v>2.2806999999999999</v>
      </c>
      <c r="AY9">
        <v>0</v>
      </c>
      <c r="AZ9">
        <v>0</v>
      </c>
      <c r="BA9">
        <f t="shared" si="0"/>
        <v>2766.510819000001</v>
      </c>
      <c r="BB9">
        <v>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4.7062999999999997</v>
      </c>
      <c r="K10">
        <v>686.77995799999997</v>
      </c>
      <c r="L10">
        <v>653.15</v>
      </c>
      <c r="M10">
        <v>92</v>
      </c>
      <c r="N10">
        <v>118.125</v>
      </c>
      <c r="O10">
        <v>123.66562500000001</v>
      </c>
      <c r="P10">
        <v>125.58750000000001</v>
      </c>
      <c r="Q10">
        <v>10.56</v>
      </c>
      <c r="R10">
        <v>42.390099999999997</v>
      </c>
      <c r="S10">
        <v>26.3901</v>
      </c>
      <c r="T10">
        <v>0</v>
      </c>
      <c r="U10">
        <v>348.97500000000002</v>
      </c>
      <c r="V10">
        <v>14.25</v>
      </c>
      <c r="W10">
        <v>46.399079999999998</v>
      </c>
      <c r="X10">
        <v>147.515624</v>
      </c>
      <c r="Y10">
        <v>0</v>
      </c>
      <c r="Z10">
        <v>6.5537999999999998</v>
      </c>
      <c r="AA10">
        <v>0</v>
      </c>
      <c r="AB10">
        <v>13.0634</v>
      </c>
      <c r="AC10">
        <v>9.6778399999999998</v>
      </c>
      <c r="AD10">
        <v>9.1149000000000004</v>
      </c>
      <c r="AE10">
        <v>44.263500000000001</v>
      </c>
      <c r="AF10">
        <v>8.8740000000000006</v>
      </c>
      <c r="AG10">
        <v>19.010400000000001</v>
      </c>
      <c r="AH10">
        <v>46.781799999999997</v>
      </c>
      <c r="AI10">
        <v>0</v>
      </c>
      <c r="AJ10">
        <v>0</v>
      </c>
      <c r="AK10">
        <v>50.76</v>
      </c>
      <c r="AL10">
        <v>20.916</v>
      </c>
      <c r="AM10">
        <v>5.2786799999999996</v>
      </c>
      <c r="AN10">
        <v>0</v>
      </c>
      <c r="AO10">
        <v>0</v>
      </c>
      <c r="AP10">
        <v>1.1529</v>
      </c>
      <c r="AQ10">
        <v>9.702</v>
      </c>
      <c r="AR10">
        <v>50.783999999999999</v>
      </c>
      <c r="AS10">
        <v>0</v>
      </c>
      <c r="AT10">
        <v>11.337142999999999</v>
      </c>
      <c r="AU10">
        <v>0</v>
      </c>
      <c r="AV10">
        <v>0</v>
      </c>
      <c r="AW10">
        <v>0</v>
      </c>
      <c r="AX10">
        <v>2.2806999999999999</v>
      </c>
      <c r="AY10">
        <v>0</v>
      </c>
      <c r="AZ10">
        <v>0</v>
      </c>
      <c r="BA10">
        <f t="shared" si="0"/>
        <v>2750.0453500000012</v>
      </c>
      <c r="BB10">
        <v>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4.7062999999999997</v>
      </c>
      <c r="K11">
        <v>686.77995799999997</v>
      </c>
      <c r="L11">
        <v>653.15</v>
      </c>
      <c r="M11">
        <v>92</v>
      </c>
      <c r="N11">
        <v>118.125</v>
      </c>
      <c r="O11">
        <v>123.66562500000001</v>
      </c>
      <c r="P11">
        <v>125.58750000000001</v>
      </c>
      <c r="Q11">
        <v>10.56</v>
      </c>
      <c r="R11">
        <v>42.390099999999997</v>
      </c>
      <c r="S11">
        <v>26.3901</v>
      </c>
      <c r="T11">
        <v>0</v>
      </c>
      <c r="U11">
        <v>348.97500000000002</v>
      </c>
      <c r="V11">
        <v>14.25</v>
      </c>
      <c r="W11">
        <v>46.399079999999998</v>
      </c>
      <c r="X11">
        <v>147.515624</v>
      </c>
      <c r="Y11">
        <v>0</v>
      </c>
      <c r="Z11">
        <v>6.5537999999999998</v>
      </c>
      <c r="AA11">
        <v>0</v>
      </c>
      <c r="AB11">
        <v>13.0634</v>
      </c>
      <c r="AC11">
        <v>9.6778399999999998</v>
      </c>
      <c r="AD11">
        <v>9.1149000000000004</v>
      </c>
      <c r="AE11">
        <v>44.263500000000001</v>
      </c>
      <c r="AF11">
        <v>8.8740000000000006</v>
      </c>
      <c r="AG11">
        <v>19.010400000000001</v>
      </c>
      <c r="AH11">
        <v>46.781799999999997</v>
      </c>
      <c r="AI11">
        <v>0</v>
      </c>
      <c r="AJ11">
        <v>0</v>
      </c>
      <c r="AK11">
        <v>50.76</v>
      </c>
      <c r="AL11">
        <v>20.916</v>
      </c>
      <c r="AM11">
        <v>5.2786799999999996</v>
      </c>
      <c r="AN11">
        <v>0</v>
      </c>
      <c r="AO11">
        <v>0</v>
      </c>
      <c r="AP11">
        <v>1.4091</v>
      </c>
      <c r="AQ11">
        <v>0</v>
      </c>
      <c r="AR11">
        <v>50.783999999999999</v>
      </c>
      <c r="AS11">
        <v>0</v>
      </c>
      <c r="AT11">
        <v>13.27642</v>
      </c>
      <c r="AU11">
        <v>0</v>
      </c>
      <c r="AV11">
        <v>0</v>
      </c>
      <c r="AW11">
        <v>0</v>
      </c>
      <c r="AX11">
        <v>2.2806999999999999</v>
      </c>
      <c r="AY11">
        <v>0</v>
      </c>
      <c r="AZ11">
        <v>0</v>
      </c>
      <c r="BA11">
        <f t="shared" si="0"/>
        <v>2742.5388270000008</v>
      </c>
      <c r="BB11">
        <v>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4.7062999999999997</v>
      </c>
      <c r="K12">
        <v>686.77995799999997</v>
      </c>
      <c r="L12">
        <v>653.15</v>
      </c>
      <c r="M12">
        <v>92</v>
      </c>
      <c r="N12">
        <v>118.125</v>
      </c>
      <c r="O12">
        <v>123.66562500000001</v>
      </c>
      <c r="P12">
        <v>125.58750000000001</v>
      </c>
      <c r="Q12">
        <v>10.56</v>
      </c>
      <c r="R12">
        <v>42.390099999999997</v>
      </c>
      <c r="S12">
        <v>26.3901</v>
      </c>
      <c r="T12">
        <v>0</v>
      </c>
      <c r="U12">
        <v>348.97500000000002</v>
      </c>
      <c r="V12">
        <v>14.25</v>
      </c>
      <c r="W12">
        <v>46.399079999999998</v>
      </c>
      <c r="X12">
        <v>147.515624</v>
      </c>
      <c r="Y12">
        <v>0</v>
      </c>
      <c r="Z12">
        <v>6.5537999999999998</v>
      </c>
      <c r="AA12">
        <v>0</v>
      </c>
      <c r="AB12">
        <v>13.0634</v>
      </c>
      <c r="AC12">
        <v>9.6778399999999998</v>
      </c>
      <c r="AD12">
        <v>9.1149000000000004</v>
      </c>
      <c r="AE12">
        <v>44.263500000000001</v>
      </c>
      <c r="AF12">
        <v>8.8740000000000006</v>
      </c>
      <c r="AG12">
        <v>19.010400000000001</v>
      </c>
      <c r="AH12">
        <v>46.781799999999997</v>
      </c>
      <c r="AI12">
        <v>0</v>
      </c>
      <c r="AJ12">
        <v>0</v>
      </c>
      <c r="AK12">
        <v>50.76</v>
      </c>
      <c r="AL12">
        <v>20.916</v>
      </c>
      <c r="AM12">
        <v>10.557359999999999</v>
      </c>
      <c r="AN12">
        <v>0</v>
      </c>
      <c r="AO12">
        <v>0</v>
      </c>
      <c r="AP12">
        <v>1.4091</v>
      </c>
      <c r="AQ12">
        <v>0</v>
      </c>
      <c r="AR12">
        <v>50.783999999999999</v>
      </c>
      <c r="AS12">
        <v>0</v>
      </c>
      <c r="AT12">
        <v>10.733874999999999</v>
      </c>
      <c r="AU12">
        <v>0</v>
      </c>
      <c r="AV12">
        <v>0</v>
      </c>
      <c r="AW12">
        <v>0</v>
      </c>
      <c r="AX12">
        <v>2.2806999999999999</v>
      </c>
      <c r="AY12">
        <v>0</v>
      </c>
      <c r="AZ12">
        <v>0</v>
      </c>
      <c r="BA12">
        <f t="shared" si="0"/>
        <v>2745.2749620000004</v>
      </c>
      <c r="BB12">
        <v>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4.7062999999999997</v>
      </c>
      <c r="K13">
        <v>686.77995799999997</v>
      </c>
      <c r="L13">
        <v>653.15</v>
      </c>
      <c r="M13">
        <v>92</v>
      </c>
      <c r="N13">
        <v>118.125</v>
      </c>
      <c r="O13">
        <v>123.66562500000001</v>
      </c>
      <c r="P13">
        <v>125.58750000000001</v>
      </c>
      <c r="Q13">
        <v>10.56</v>
      </c>
      <c r="R13">
        <v>42.390099999999997</v>
      </c>
      <c r="S13">
        <v>26.3901</v>
      </c>
      <c r="T13">
        <v>0</v>
      </c>
      <c r="U13">
        <v>348.97500000000002</v>
      </c>
      <c r="V13">
        <v>14.25</v>
      </c>
      <c r="W13">
        <v>46.399079999999998</v>
      </c>
      <c r="X13">
        <v>147.515624</v>
      </c>
      <c r="Y13">
        <v>0</v>
      </c>
      <c r="Z13">
        <v>6.5537999999999998</v>
      </c>
      <c r="AA13">
        <v>0</v>
      </c>
      <c r="AB13">
        <v>13.0634</v>
      </c>
      <c r="AC13">
        <v>9.6778399999999998</v>
      </c>
      <c r="AD13">
        <v>9.1149000000000004</v>
      </c>
      <c r="AE13">
        <v>44.263500000000001</v>
      </c>
      <c r="AF13">
        <v>8.8740000000000006</v>
      </c>
      <c r="AG13">
        <v>19.010400000000001</v>
      </c>
      <c r="AH13">
        <v>20.171099999999999</v>
      </c>
      <c r="AI13">
        <v>0</v>
      </c>
      <c r="AJ13">
        <v>0</v>
      </c>
      <c r="AK13">
        <v>50.76</v>
      </c>
      <c r="AL13">
        <v>20.916</v>
      </c>
      <c r="AM13">
        <v>10.557359999999999</v>
      </c>
      <c r="AN13">
        <v>0</v>
      </c>
      <c r="AO13">
        <v>0</v>
      </c>
      <c r="AP13">
        <v>1.4091</v>
      </c>
      <c r="AQ13">
        <v>0</v>
      </c>
      <c r="AR13">
        <v>50.783999999999999</v>
      </c>
      <c r="AS13">
        <v>0</v>
      </c>
      <c r="AT13">
        <v>10.278784999999999</v>
      </c>
      <c r="AU13">
        <v>0</v>
      </c>
      <c r="AV13">
        <v>0</v>
      </c>
      <c r="AW13">
        <v>0</v>
      </c>
      <c r="AX13">
        <v>2.2806999999999999</v>
      </c>
      <c r="AY13">
        <v>0</v>
      </c>
      <c r="AZ13">
        <v>0</v>
      </c>
      <c r="BA13">
        <f t="shared" si="0"/>
        <v>2718.2091720000003</v>
      </c>
      <c r="BB13">
        <v>10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4.7062999999999997</v>
      </c>
      <c r="K14">
        <v>686.77995799999997</v>
      </c>
      <c r="L14">
        <v>653.15</v>
      </c>
      <c r="M14">
        <v>92</v>
      </c>
      <c r="N14">
        <v>118.125</v>
      </c>
      <c r="O14">
        <v>123.66562500000001</v>
      </c>
      <c r="P14">
        <v>125.58750000000001</v>
      </c>
      <c r="Q14">
        <v>10.56</v>
      </c>
      <c r="R14">
        <v>42.390099999999997</v>
      </c>
      <c r="S14">
        <v>26.3901</v>
      </c>
      <c r="T14">
        <v>0</v>
      </c>
      <c r="U14">
        <v>348.97500000000002</v>
      </c>
      <c r="V14">
        <v>14.25</v>
      </c>
      <c r="W14">
        <v>46.399079999999998</v>
      </c>
      <c r="X14">
        <v>147.515624</v>
      </c>
      <c r="Y14">
        <v>0</v>
      </c>
      <c r="Z14">
        <v>6.5537999999999998</v>
      </c>
      <c r="AA14">
        <v>0</v>
      </c>
      <c r="AB14">
        <v>13.0634</v>
      </c>
      <c r="AC14">
        <v>9.6778399999999998</v>
      </c>
      <c r="AD14">
        <v>9.1149000000000004</v>
      </c>
      <c r="AE14">
        <v>44.263500000000001</v>
      </c>
      <c r="AF14">
        <v>8.8740000000000006</v>
      </c>
      <c r="AG14">
        <v>19.010400000000001</v>
      </c>
      <c r="AH14">
        <v>20.171099999999999</v>
      </c>
      <c r="AI14">
        <v>0</v>
      </c>
      <c r="AJ14">
        <v>0</v>
      </c>
      <c r="AK14">
        <v>50.76</v>
      </c>
      <c r="AL14">
        <v>34.86</v>
      </c>
      <c r="AM14">
        <v>10.557359999999999</v>
      </c>
      <c r="AN14">
        <v>0</v>
      </c>
      <c r="AO14">
        <v>0</v>
      </c>
      <c r="AP14">
        <v>1.4091</v>
      </c>
      <c r="AQ14">
        <v>0</v>
      </c>
      <c r="AR14">
        <v>50.783999999999999</v>
      </c>
      <c r="AS14">
        <v>0</v>
      </c>
      <c r="AT14">
        <v>12.591042</v>
      </c>
      <c r="AU14">
        <v>0</v>
      </c>
      <c r="AV14">
        <v>0</v>
      </c>
      <c r="AW14">
        <v>0</v>
      </c>
      <c r="AX14">
        <v>2.2806999999999999</v>
      </c>
      <c r="AY14">
        <v>0</v>
      </c>
      <c r="AZ14">
        <v>0</v>
      </c>
      <c r="BA14">
        <f t="shared" si="0"/>
        <v>2734.4654290000003</v>
      </c>
      <c r="BB14">
        <v>11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4.7062999999999997</v>
      </c>
      <c r="K15">
        <v>686.77995799999997</v>
      </c>
      <c r="L15">
        <v>653.15</v>
      </c>
      <c r="M15">
        <v>92</v>
      </c>
      <c r="N15">
        <v>118.125</v>
      </c>
      <c r="O15">
        <v>123.66562500000001</v>
      </c>
      <c r="P15">
        <v>125.58750000000001</v>
      </c>
      <c r="Q15">
        <v>10.56</v>
      </c>
      <c r="R15">
        <v>42.390099999999997</v>
      </c>
      <c r="S15">
        <v>26.3901</v>
      </c>
      <c r="T15">
        <v>0</v>
      </c>
      <c r="U15">
        <v>348.97500000000002</v>
      </c>
      <c r="V15">
        <v>14.25</v>
      </c>
      <c r="W15">
        <v>46.399079999999998</v>
      </c>
      <c r="X15">
        <v>147.515624</v>
      </c>
      <c r="Y15">
        <v>0</v>
      </c>
      <c r="Z15">
        <v>6.5537999999999998</v>
      </c>
      <c r="AA15">
        <v>0</v>
      </c>
      <c r="AB15">
        <v>13.0634</v>
      </c>
      <c r="AC15">
        <v>9.6778399999999998</v>
      </c>
      <c r="AD15">
        <v>9.1149000000000004</v>
      </c>
      <c r="AE15">
        <v>49.436556000000003</v>
      </c>
      <c r="AF15">
        <v>8.8740000000000006</v>
      </c>
      <c r="AG15">
        <v>19.010400000000001</v>
      </c>
      <c r="AH15">
        <v>20.171099999999999</v>
      </c>
      <c r="AI15">
        <v>0</v>
      </c>
      <c r="AJ15">
        <v>0</v>
      </c>
      <c r="AK15">
        <v>50.76</v>
      </c>
      <c r="AL15">
        <v>80.177999999999997</v>
      </c>
      <c r="AM15">
        <v>10.557359999999999</v>
      </c>
      <c r="AN15">
        <v>0</v>
      </c>
      <c r="AO15">
        <v>0</v>
      </c>
      <c r="AP15">
        <v>1.4091</v>
      </c>
      <c r="AQ15">
        <v>0</v>
      </c>
      <c r="AR15">
        <v>53.543999999999997</v>
      </c>
      <c r="AS15">
        <v>0</v>
      </c>
      <c r="AT15">
        <v>9.0874450000000007</v>
      </c>
      <c r="AU15">
        <v>0</v>
      </c>
      <c r="AV15">
        <v>0</v>
      </c>
      <c r="AW15">
        <v>0</v>
      </c>
      <c r="AX15">
        <v>0.8357</v>
      </c>
      <c r="AY15">
        <v>0</v>
      </c>
      <c r="AZ15">
        <v>0</v>
      </c>
      <c r="BA15">
        <f t="shared" si="0"/>
        <v>2782.7678880000003</v>
      </c>
      <c r="BB15">
        <v>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4.7062999999999997</v>
      </c>
      <c r="K16">
        <v>686.77995799999997</v>
      </c>
      <c r="L16">
        <v>653.15</v>
      </c>
      <c r="M16">
        <v>92</v>
      </c>
      <c r="N16">
        <v>118.125</v>
      </c>
      <c r="O16">
        <v>123.66562500000001</v>
      </c>
      <c r="P16">
        <v>125.58750000000001</v>
      </c>
      <c r="Q16">
        <v>10.56</v>
      </c>
      <c r="R16">
        <v>42.390099999999997</v>
      </c>
      <c r="S16">
        <v>26.3901</v>
      </c>
      <c r="T16">
        <v>0</v>
      </c>
      <c r="U16">
        <v>348.97500000000002</v>
      </c>
      <c r="V16">
        <v>14.25</v>
      </c>
      <c r="W16">
        <v>46.399079999999998</v>
      </c>
      <c r="X16">
        <v>147.515624</v>
      </c>
      <c r="Y16">
        <v>0</v>
      </c>
      <c r="Z16">
        <v>6.5537999999999998</v>
      </c>
      <c r="AA16">
        <v>0</v>
      </c>
      <c r="AB16">
        <v>13.0634</v>
      </c>
      <c r="AC16">
        <v>9.6778399999999998</v>
      </c>
      <c r="AD16">
        <v>9.1149000000000004</v>
      </c>
      <c r="AE16">
        <v>49.436556000000003</v>
      </c>
      <c r="AF16">
        <v>8.8740000000000006</v>
      </c>
      <c r="AG16">
        <v>19.010400000000001</v>
      </c>
      <c r="AH16">
        <v>20.171099999999999</v>
      </c>
      <c r="AI16">
        <v>0</v>
      </c>
      <c r="AJ16">
        <v>0</v>
      </c>
      <c r="AK16">
        <v>50.76</v>
      </c>
      <c r="AL16">
        <v>80.177999999999997</v>
      </c>
      <c r="AM16">
        <v>10.557359999999999</v>
      </c>
      <c r="AN16">
        <v>0</v>
      </c>
      <c r="AO16">
        <v>0</v>
      </c>
      <c r="AP16">
        <v>1.4091</v>
      </c>
      <c r="AQ16">
        <v>0</v>
      </c>
      <c r="AR16">
        <v>53.543999999999997</v>
      </c>
      <c r="AS16">
        <v>0</v>
      </c>
      <c r="AT16">
        <v>12.38814</v>
      </c>
      <c r="AU16">
        <v>0</v>
      </c>
      <c r="AV16">
        <v>0</v>
      </c>
      <c r="AW16">
        <v>0</v>
      </c>
      <c r="AX16">
        <v>0.8357</v>
      </c>
      <c r="AY16">
        <v>0</v>
      </c>
      <c r="AZ16">
        <v>0</v>
      </c>
      <c r="BA16">
        <f t="shared" si="0"/>
        <v>2786.0685830000002</v>
      </c>
      <c r="BB16">
        <v>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4.7062999999999997</v>
      </c>
      <c r="K17">
        <v>686.77995799999997</v>
      </c>
      <c r="L17">
        <v>653.15</v>
      </c>
      <c r="M17">
        <v>92</v>
      </c>
      <c r="N17">
        <v>118.125</v>
      </c>
      <c r="O17">
        <v>123.66562500000001</v>
      </c>
      <c r="P17">
        <v>125.58750000000001</v>
      </c>
      <c r="Q17">
        <v>10.56</v>
      </c>
      <c r="R17">
        <v>42.390099999999997</v>
      </c>
      <c r="S17">
        <v>26.3901</v>
      </c>
      <c r="T17">
        <v>0</v>
      </c>
      <c r="U17">
        <v>348.97500000000002</v>
      </c>
      <c r="V17">
        <v>14.25</v>
      </c>
      <c r="W17">
        <v>46.399079999999998</v>
      </c>
      <c r="X17">
        <v>147.515624</v>
      </c>
      <c r="Y17">
        <v>0</v>
      </c>
      <c r="Z17">
        <v>6.5537999999999998</v>
      </c>
      <c r="AA17">
        <v>0</v>
      </c>
      <c r="AB17">
        <v>13.0634</v>
      </c>
      <c r="AC17">
        <v>9.6778399999999998</v>
      </c>
      <c r="AD17">
        <v>9.1149000000000004</v>
      </c>
      <c r="AE17">
        <v>49.436556000000003</v>
      </c>
      <c r="AF17">
        <v>8.8740000000000006</v>
      </c>
      <c r="AG17">
        <v>19.010400000000001</v>
      </c>
      <c r="AH17">
        <v>22.443899999999999</v>
      </c>
      <c r="AI17">
        <v>0</v>
      </c>
      <c r="AJ17">
        <v>0</v>
      </c>
      <c r="AK17">
        <v>50.76</v>
      </c>
      <c r="AL17">
        <v>80.177999999999997</v>
      </c>
      <c r="AM17">
        <v>10.557359999999999</v>
      </c>
      <c r="AN17">
        <v>0</v>
      </c>
      <c r="AO17">
        <v>0</v>
      </c>
      <c r="AP17">
        <v>1.4091</v>
      </c>
      <c r="AQ17">
        <v>0</v>
      </c>
      <c r="AR17">
        <v>53.543999999999997</v>
      </c>
      <c r="AS17">
        <v>0</v>
      </c>
      <c r="AT17">
        <v>12.452757</v>
      </c>
      <c r="AU17">
        <v>0</v>
      </c>
      <c r="AV17">
        <v>0</v>
      </c>
      <c r="AW17">
        <v>0</v>
      </c>
      <c r="AX17">
        <v>0.8357</v>
      </c>
      <c r="AY17">
        <v>0</v>
      </c>
      <c r="AZ17">
        <v>0</v>
      </c>
      <c r="BA17">
        <f t="shared" si="0"/>
        <v>2788.4060000000004</v>
      </c>
      <c r="BB17">
        <v>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4.7062999999999997</v>
      </c>
      <c r="K18">
        <v>686.77995799999997</v>
      </c>
      <c r="L18">
        <v>653.15</v>
      </c>
      <c r="M18">
        <v>92</v>
      </c>
      <c r="N18">
        <v>118.125</v>
      </c>
      <c r="O18">
        <v>123.66562500000001</v>
      </c>
      <c r="P18">
        <v>125.58750000000001</v>
      </c>
      <c r="Q18">
        <v>10.56</v>
      </c>
      <c r="R18">
        <v>42.390099999999997</v>
      </c>
      <c r="S18">
        <v>26.3901</v>
      </c>
      <c r="T18">
        <v>0</v>
      </c>
      <c r="U18">
        <v>348.97500000000002</v>
      </c>
      <c r="V18">
        <v>14.25</v>
      </c>
      <c r="W18">
        <v>46.399079999999998</v>
      </c>
      <c r="X18">
        <v>147.515624</v>
      </c>
      <c r="Y18">
        <v>0</v>
      </c>
      <c r="Z18">
        <v>6.5537999999999998</v>
      </c>
      <c r="AA18">
        <v>0</v>
      </c>
      <c r="AB18">
        <v>13.0634</v>
      </c>
      <c r="AC18">
        <v>9.6778399999999998</v>
      </c>
      <c r="AD18">
        <v>9.1149000000000004</v>
      </c>
      <c r="AE18">
        <v>49.436556000000003</v>
      </c>
      <c r="AF18">
        <v>8.8740000000000006</v>
      </c>
      <c r="AG18">
        <v>19.010400000000001</v>
      </c>
      <c r="AH18">
        <v>23.390899999999998</v>
      </c>
      <c r="AI18">
        <v>0</v>
      </c>
      <c r="AJ18">
        <v>0</v>
      </c>
      <c r="AK18">
        <v>50.76</v>
      </c>
      <c r="AL18">
        <v>80.177999999999997</v>
      </c>
      <c r="AM18">
        <v>10.557359999999999</v>
      </c>
      <c r="AN18">
        <v>0</v>
      </c>
      <c r="AO18">
        <v>0</v>
      </c>
      <c r="AP18">
        <v>1.4091</v>
      </c>
      <c r="AQ18">
        <v>0</v>
      </c>
      <c r="AR18">
        <v>53.543999999999997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0.8357</v>
      </c>
      <c r="AY18">
        <v>0</v>
      </c>
      <c r="AZ18">
        <v>0</v>
      </c>
      <c r="BA18">
        <f t="shared" si="0"/>
        <v>2791.8970429999999</v>
      </c>
      <c r="BB18">
        <v>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4.7062999999999997</v>
      </c>
      <c r="K19">
        <v>686.77995799999997</v>
      </c>
      <c r="L19">
        <v>653.15</v>
      </c>
      <c r="M19">
        <v>92</v>
      </c>
      <c r="N19">
        <v>118.125</v>
      </c>
      <c r="O19">
        <v>123.66562500000001</v>
      </c>
      <c r="P19">
        <v>125.58750000000001</v>
      </c>
      <c r="Q19">
        <v>10.56</v>
      </c>
      <c r="R19">
        <v>42.390099999999997</v>
      </c>
      <c r="S19">
        <v>26.3901</v>
      </c>
      <c r="T19">
        <v>0</v>
      </c>
      <c r="U19">
        <v>348.97500000000002</v>
      </c>
      <c r="V19">
        <v>14.25</v>
      </c>
      <c r="W19">
        <v>46.399079999999998</v>
      </c>
      <c r="X19">
        <v>147.515624</v>
      </c>
      <c r="Y19">
        <v>0</v>
      </c>
      <c r="Z19">
        <v>6.5537999999999998</v>
      </c>
      <c r="AA19">
        <v>13.983000000000001</v>
      </c>
      <c r="AB19">
        <v>26.260100000000001</v>
      </c>
      <c r="AC19">
        <v>9.6778399999999998</v>
      </c>
      <c r="AD19">
        <v>9.1149000000000004</v>
      </c>
      <c r="AE19">
        <v>49.436556000000003</v>
      </c>
      <c r="AF19">
        <v>8.8740000000000006</v>
      </c>
      <c r="AG19">
        <v>19.010400000000001</v>
      </c>
      <c r="AH19">
        <v>23.390899999999998</v>
      </c>
      <c r="AI19">
        <v>0</v>
      </c>
      <c r="AJ19">
        <v>0</v>
      </c>
      <c r="AK19">
        <v>50.76</v>
      </c>
      <c r="AL19">
        <v>80.177999999999997</v>
      </c>
      <c r="AM19">
        <v>10.557359999999999</v>
      </c>
      <c r="AN19">
        <v>0</v>
      </c>
      <c r="AO19">
        <v>0</v>
      </c>
      <c r="AP19">
        <v>1.4091</v>
      </c>
      <c r="AQ19">
        <v>9.702</v>
      </c>
      <c r="AR19">
        <v>50.783999999999999</v>
      </c>
      <c r="AS19">
        <v>0</v>
      </c>
      <c r="AT19">
        <v>13.767524999999999</v>
      </c>
      <c r="AU19">
        <v>0</v>
      </c>
      <c r="AV19">
        <v>0</v>
      </c>
      <c r="AW19">
        <v>0</v>
      </c>
      <c r="AX19">
        <v>0.8357</v>
      </c>
      <c r="AY19">
        <v>0</v>
      </c>
      <c r="AZ19">
        <v>0</v>
      </c>
      <c r="BA19">
        <f t="shared" si="0"/>
        <v>2824.7894680000009</v>
      </c>
      <c r="BB19">
        <v>16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4.7062999999999997</v>
      </c>
      <c r="K20">
        <v>686.77995799999997</v>
      </c>
      <c r="L20">
        <v>653.15</v>
      </c>
      <c r="M20">
        <v>92</v>
      </c>
      <c r="N20">
        <v>118.125</v>
      </c>
      <c r="O20">
        <v>123.66562500000001</v>
      </c>
      <c r="P20">
        <v>125.58750000000001</v>
      </c>
      <c r="Q20">
        <v>10.56</v>
      </c>
      <c r="R20">
        <v>42.390099999999997</v>
      </c>
      <c r="S20">
        <v>26.3901</v>
      </c>
      <c r="T20">
        <v>0</v>
      </c>
      <c r="U20">
        <v>348.97500000000002</v>
      </c>
      <c r="V20">
        <v>14.25</v>
      </c>
      <c r="W20">
        <v>46.399079999999998</v>
      </c>
      <c r="X20">
        <v>147.515624</v>
      </c>
      <c r="Y20">
        <v>0</v>
      </c>
      <c r="Z20">
        <v>6.5537999999999998</v>
      </c>
      <c r="AA20">
        <v>28.09872</v>
      </c>
      <c r="AB20">
        <v>26.260100000000001</v>
      </c>
      <c r="AC20">
        <v>19.35568</v>
      </c>
      <c r="AD20">
        <v>9.1149000000000004</v>
      </c>
      <c r="AE20">
        <v>49.436556000000003</v>
      </c>
      <c r="AF20">
        <v>8.8740000000000006</v>
      </c>
      <c r="AG20">
        <v>19.010400000000001</v>
      </c>
      <c r="AH20">
        <v>23.390899999999998</v>
      </c>
      <c r="AI20">
        <v>0</v>
      </c>
      <c r="AJ20">
        <v>0</v>
      </c>
      <c r="AK20">
        <v>50.76</v>
      </c>
      <c r="AL20">
        <v>80.177999999999997</v>
      </c>
      <c r="AM20">
        <v>10.557359999999999</v>
      </c>
      <c r="AN20">
        <v>0</v>
      </c>
      <c r="AO20">
        <v>0</v>
      </c>
      <c r="AP20">
        <v>1.4091</v>
      </c>
      <c r="AQ20">
        <v>19.404</v>
      </c>
      <c r="AR20">
        <v>50.783999999999999</v>
      </c>
      <c r="AS20">
        <v>0</v>
      </c>
      <c r="AT20">
        <v>12.868824</v>
      </c>
      <c r="AU20">
        <v>0</v>
      </c>
      <c r="AV20">
        <v>0</v>
      </c>
      <c r="AW20">
        <v>0</v>
      </c>
      <c r="AX20">
        <v>0.8357</v>
      </c>
      <c r="AY20">
        <v>0</v>
      </c>
      <c r="AZ20">
        <v>0</v>
      </c>
      <c r="BA20">
        <f t="shared" si="0"/>
        <v>2857.3863270000006</v>
      </c>
      <c r="BB20">
        <v>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4.7062999999999997</v>
      </c>
      <c r="K21">
        <v>686.77995799999997</v>
      </c>
      <c r="L21">
        <v>653.15</v>
      </c>
      <c r="M21">
        <v>92</v>
      </c>
      <c r="N21">
        <v>118.125</v>
      </c>
      <c r="O21">
        <v>123.66562500000001</v>
      </c>
      <c r="P21">
        <v>118.125</v>
      </c>
      <c r="Q21">
        <v>10.56</v>
      </c>
      <c r="R21">
        <v>42.390099999999997</v>
      </c>
      <c r="S21">
        <v>26.3901</v>
      </c>
      <c r="T21">
        <v>0</v>
      </c>
      <c r="U21">
        <v>348.97500000000002</v>
      </c>
      <c r="V21">
        <v>14.25</v>
      </c>
      <c r="W21">
        <v>46.399079999999998</v>
      </c>
      <c r="X21">
        <v>147.515624</v>
      </c>
      <c r="Y21">
        <v>0</v>
      </c>
      <c r="Z21">
        <v>6.5537999999999998</v>
      </c>
      <c r="AA21">
        <v>28.09872</v>
      </c>
      <c r="AB21">
        <v>26.260100000000001</v>
      </c>
      <c r="AC21">
        <v>19.35568</v>
      </c>
      <c r="AD21">
        <v>9.1149000000000004</v>
      </c>
      <c r="AE21">
        <v>49.436556000000003</v>
      </c>
      <c r="AF21">
        <v>8.8740000000000006</v>
      </c>
      <c r="AG21">
        <v>19.010400000000001</v>
      </c>
      <c r="AH21">
        <v>23.390899999999998</v>
      </c>
      <c r="AI21">
        <v>0</v>
      </c>
      <c r="AJ21">
        <v>0</v>
      </c>
      <c r="AK21">
        <v>50.76</v>
      </c>
      <c r="AL21">
        <v>80.177999999999997</v>
      </c>
      <c r="AM21">
        <v>10.557359999999999</v>
      </c>
      <c r="AN21">
        <v>0</v>
      </c>
      <c r="AO21">
        <v>0</v>
      </c>
      <c r="AP21">
        <v>6.5331000000000001</v>
      </c>
      <c r="AQ21">
        <v>29.106000000000002</v>
      </c>
      <c r="AR21">
        <v>50.783999999999999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0.56000000000000005</v>
      </c>
      <c r="AY21">
        <v>0</v>
      </c>
      <c r="AZ21">
        <v>0</v>
      </c>
      <c r="BA21">
        <f t="shared" si="0"/>
        <v>2866.6021030000006</v>
      </c>
      <c r="BB21">
        <v>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4.7062999999999997</v>
      </c>
      <c r="K22">
        <v>686.77995799999997</v>
      </c>
      <c r="L22">
        <v>653.15</v>
      </c>
      <c r="M22">
        <v>92</v>
      </c>
      <c r="N22">
        <v>118.125</v>
      </c>
      <c r="O22">
        <v>123.66562500000001</v>
      </c>
      <c r="P22">
        <v>118.125</v>
      </c>
      <c r="Q22">
        <v>10.56</v>
      </c>
      <c r="R22">
        <v>42.390099999999997</v>
      </c>
      <c r="S22">
        <v>26.3901</v>
      </c>
      <c r="T22">
        <v>0</v>
      </c>
      <c r="U22">
        <v>348.97500000000002</v>
      </c>
      <c r="V22">
        <v>14.25</v>
      </c>
      <c r="W22">
        <v>46.399079999999998</v>
      </c>
      <c r="X22">
        <v>147.515624</v>
      </c>
      <c r="Y22">
        <v>0</v>
      </c>
      <c r="Z22">
        <v>6.5537999999999998</v>
      </c>
      <c r="AA22">
        <v>28.09872</v>
      </c>
      <c r="AB22">
        <v>26.260100000000001</v>
      </c>
      <c r="AC22">
        <v>19.35568</v>
      </c>
      <c r="AD22">
        <v>9.1149000000000004</v>
      </c>
      <c r="AE22">
        <v>49.436556000000003</v>
      </c>
      <c r="AF22">
        <v>8.8740000000000006</v>
      </c>
      <c r="AG22">
        <v>19.010400000000001</v>
      </c>
      <c r="AH22">
        <v>23.390899999999998</v>
      </c>
      <c r="AI22">
        <v>0</v>
      </c>
      <c r="AJ22">
        <v>0</v>
      </c>
      <c r="AK22">
        <v>50.76</v>
      </c>
      <c r="AL22">
        <v>80.177999999999997</v>
      </c>
      <c r="AM22">
        <v>10.557359999999999</v>
      </c>
      <c r="AN22">
        <v>0</v>
      </c>
      <c r="AO22">
        <v>0</v>
      </c>
      <c r="AP22">
        <v>6.5331000000000001</v>
      </c>
      <c r="AQ22">
        <v>29.106000000000002</v>
      </c>
      <c r="AR22">
        <v>50.783999999999999</v>
      </c>
      <c r="AS22">
        <v>0</v>
      </c>
      <c r="AT22">
        <v>11.739568999999999</v>
      </c>
      <c r="AU22">
        <v>0</v>
      </c>
      <c r="AV22">
        <v>0</v>
      </c>
      <c r="AW22">
        <v>0</v>
      </c>
      <c r="AX22">
        <v>0.56000000000000005</v>
      </c>
      <c r="AY22">
        <v>0</v>
      </c>
      <c r="AZ22">
        <v>0</v>
      </c>
      <c r="BA22">
        <f t="shared" si="0"/>
        <v>2863.3448720000006</v>
      </c>
      <c r="BB22">
        <v>19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4.7062999999999997</v>
      </c>
      <c r="K23">
        <v>686.77995799999997</v>
      </c>
      <c r="L23">
        <v>653.15</v>
      </c>
      <c r="M23">
        <v>92</v>
      </c>
      <c r="N23">
        <v>118.125</v>
      </c>
      <c r="O23">
        <v>123.66562500000001</v>
      </c>
      <c r="P23">
        <v>118.125</v>
      </c>
      <c r="Q23">
        <v>10.56</v>
      </c>
      <c r="R23">
        <v>42.390099999999997</v>
      </c>
      <c r="S23">
        <v>26.3901</v>
      </c>
      <c r="T23">
        <v>0</v>
      </c>
      <c r="U23">
        <v>348.97500000000002</v>
      </c>
      <c r="V23">
        <v>14.25</v>
      </c>
      <c r="W23">
        <v>46.399079999999998</v>
      </c>
      <c r="X23">
        <v>147.515624</v>
      </c>
      <c r="Y23">
        <v>0</v>
      </c>
      <c r="Z23">
        <v>6.5537999999999998</v>
      </c>
      <c r="AA23">
        <v>28.09872</v>
      </c>
      <c r="AB23">
        <v>26.260100000000001</v>
      </c>
      <c r="AC23">
        <v>19.35568</v>
      </c>
      <c r="AD23">
        <v>18.229800000000001</v>
      </c>
      <c r="AE23">
        <v>49.436556000000003</v>
      </c>
      <c r="AF23">
        <v>8.8740000000000006</v>
      </c>
      <c r="AG23">
        <v>19.010400000000001</v>
      </c>
      <c r="AH23">
        <v>46.781799999999997</v>
      </c>
      <c r="AI23">
        <v>0</v>
      </c>
      <c r="AJ23">
        <v>0</v>
      </c>
      <c r="AK23">
        <v>50.76</v>
      </c>
      <c r="AL23">
        <v>34.86</v>
      </c>
      <c r="AM23">
        <v>15.836040000000001</v>
      </c>
      <c r="AN23">
        <v>0</v>
      </c>
      <c r="AO23">
        <v>0</v>
      </c>
      <c r="AP23">
        <v>6.5331000000000001</v>
      </c>
      <c r="AQ23">
        <v>29.106000000000002</v>
      </c>
      <c r="AR23">
        <v>53.543999999999997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0.56000000000000005</v>
      </c>
      <c r="AY23">
        <v>0</v>
      </c>
      <c r="AZ23">
        <v>0</v>
      </c>
      <c r="BA23">
        <f t="shared" si="0"/>
        <v>2861.8285830000013</v>
      </c>
      <c r="BB23">
        <v>20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4.7062999999999997</v>
      </c>
      <c r="K24">
        <v>686.77995799999997</v>
      </c>
      <c r="L24">
        <v>653.15</v>
      </c>
      <c r="M24">
        <v>92</v>
      </c>
      <c r="N24">
        <v>118.125</v>
      </c>
      <c r="O24">
        <v>123.66562500000001</v>
      </c>
      <c r="P24">
        <v>118.125</v>
      </c>
      <c r="Q24">
        <v>10.56</v>
      </c>
      <c r="R24">
        <v>42.390099999999997</v>
      </c>
      <c r="S24">
        <v>26.3901</v>
      </c>
      <c r="T24">
        <v>0</v>
      </c>
      <c r="U24">
        <v>348.97500000000002</v>
      </c>
      <c r="V24">
        <v>14.25</v>
      </c>
      <c r="W24">
        <v>46.399079999999998</v>
      </c>
      <c r="X24">
        <v>147.515624</v>
      </c>
      <c r="Y24">
        <v>0</v>
      </c>
      <c r="Z24">
        <v>6.5537999999999998</v>
      </c>
      <c r="AA24">
        <v>28.09872</v>
      </c>
      <c r="AB24">
        <v>26.260100000000001</v>
      </c>
      <c r="AC24">
        <v>19.35568</v>
      </c>
      <c r="AD24">
        <v>27.3447</v>
      </c>
      <c r="AE24">
        <v>49.436556000000003</v>
      </c>
      <c r="AF24">
        <v>8.8740000000000006</v>
      </c>
      <c r="AG24">
        <v>19.010400000000001</v>
      </c>
      <c r="AH24">
        <v>70.172700000000006</v>
      </c>
      <c r="AI24">
        <v>0</v>
      </c>
      <c r="AJ24">
        <v>0</v>
      </c>
      <c r="AK24">
        <v>50.76</v>
      </c>
      <c r="AL24">
        <v>34.86</v>
      </c>
      <c r="AM24">
        <v>15.836040000000001</v>
      </c>
      <c r="AN24">
        <v>0</v>
      </c>
      <c r="AO24">
        <v>0</v>
      </c>
      <c r="AP24">
        <v>1.4091</v>
      </c>
      <c r="AQ24">
        <v>29.106000000000002</v>
      </c>
      <c r="AR24">
        <v>53.543999999999997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0.56000000000000005</v>
      </c>
      <c r="AY24">
        <v>0</v>
      </c>
      <c r="AZ24">
        <v>0</v>
      </c>
      <c r="BA24">
        <f t="shared" si="0"/>
        <v>2889.210383000001</v>
      </c>
      <c r="BB24">
        <v>21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4.7062999999999997</v>
      </c>
      <c r="K25">
        <v>686.77995799999997</v>
      </c>
      <c r="L25">
        <v>653.15</v>
      </c>
      <c r="M25">
        <v>92</v>
      </c>
      <c r="N25">
        <v>118.125</v>
      </c>
      <c r="O25">
        <v>123.66562500000001</v>
      </c>
      <c r="P25">
        <v>118.125</v>
      </c>
      <c r="Q25">
        <v>10.56</v>
      </c>
      <c r="R25">
        <v>42.390099999999997</v>
      </c>
      <c r="S25">
        <v>26.3901</v>
      </c>
      <c r="T25">
        <v>0</v>
      </c>
      <c r="U25">
        <v>348.97500000000002</v>
      </c>
      <c r="V25">
        <v>14.25</v>
      </c>
      <c r="W25">
        <v>46.399079999999998</v>
      </c>
      <c r="X25">
        <v>147.515624</v>
      </c>
      <c r="Y25">
        <v>0</v>
      </c>
      <c r="Z25">
        <v>6.5537999999999998</v>
      </c>
      <c r="AA25">
        <v>28.09872</v>
      </c>
      <c r="AB25">
        <v>26.260100000000001</v>
      </c>
      <c r="AC25">
        <v>19.35568</v>
      </c>
      <c r="AD25">
        <v>27.3447</v>
      </c>
      <c r="AE25">
        <v>49.436556000000003</v>
      </c>
      <c r="AF25">
        <v>8.8740000000000006</v>
      </c>
      <c r="AG25">
        <v>19.010400000000001</v>
      </c>
      <c r="AH25">
        <v>70.172700000000006</v>
      </c>
      <c r="AI25">
        <v>0</v>
      </c>
      <c r="AJ25">
        <v>0</v>
      </c>
      <c r="AK25">
        <v>50.76</v>
      </c>
      <c r="AL25">
        <v>34.86</v>
      </c>
      <c r="AM25">
        <v>15.836040000000001</v>
      </c>
      <c r="AN25">
        <v>0</v>
      </c>
      <c r="AO25">
        <v>0</v>
      </c>
      <c r="AP25">
        <v>1.4091</v>
      </c>
      <c r="AQ25">
        <v>29.106000000000002</v>
      </c>
      <c r="AR25">
        <v>53.543999999999997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0.56000000000000005</v>
      </c>
      <c r="AY25">
        <v>0</v>
      </c>
      <c r="AZ25">
        <v>0</v>
      </c>
      <c r="BA25">
        <f t="shared" si="0"/>
        <v>2889.210383000001</v>
      </c>
      <c r="BB25">
        <v>22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4.7062999999999997</v>
      </c>
      <c r="K26">
        <v>686.77995799999997</v>
      </c>
      <c r="L26">
        <v>653.15</v>
      </c>
      <c r="M26">
        <v>92</v>
      </c>
      <c r="N26">
        <v>118.125</v>
      </c>
      <c r="O26">
        <v>123.66562500000001</v>
      </c>
      <c r="P26">
        <v>118.125</v>
      </c>
      <c r="Q26">
        <v>10.56</v>
      </c>
      <c r="R26">
        <v>42.390099999999997</v>
      </c>
      <c r="S26">
        <v>26.3901</v>
      </c>
      <c r="T26">
        <v>0</v>
      </c>
      <c r="U26">
        <v>348.97500000000002</v>
      </c>
      <c r="V26">
        <v>14.25</v>
      </c>
      <c r="W26">
        <v>46.399079999999998</v>
      </c>
      <c r="X26">
        <v>147.515624</v>
      </c>
      <c r="Y26">
        <v>0</v>
      </c>
      <c r="Z26">
        <v>13.1076</v>
      </c>
      <c r="AA26">
        <v>28.09872</v>
      </c>
      <c r="AB26">
        <v>26.260100000000001</v>
      </c>
      <c r="AC26">
        <v>19.35568</v>
      </c>
      <c r="AD26">
        <v>27.3447</v>
      </c>
      <c r="AE26">
        <v>49.436556000000003</v>
      </c>
      <c r="AF26">
        <v>8.8740000000000006</v>
      </c>
      <c r="AG26">
        <v>19.010400000000001</v>
      </c>
      <c r="AH26">
        <v>70.172700000000006</v>
      </c>
      <c r="AI26">
        <v>2.5459999999999998</v>
      </c>
      <c r="AJ26">
        <v>0</v>
      </c>
      <c r="AK26">
        <v>50.76</v>
      </c>
      <c r="AL26">
        <v>34.86</v>
      </c>
      <c r="AM26">
        <v>15.836040000000001</v>
      </c>
      <c r="AN26">
        <v>0</v>
      </c>
      <c r="AO26">
        <v>0</v>
      </c>
      <c r="AP26">
        <v>1.4091</v>
      </c>
      <c r="AQ26">
        <v>29.106000000000002</v>
      </c>
      <c r="AR26">
        <v>53.543999999999997</v>
      </c>
      <c r="AS26">
        <v>0</v>
      </c>
      <c r="AT26">
        <v>14.874325000000001</v>
      </c>
      <c r="AU26">
        <v>0</v>
      </c>
      <c r="AV26">
        <v>0</v>
      </c>
      <c r="AW26">
        <v>0</v>
      </c>
      <c r="AX26">
        <v>0.56000000000000005</v>
      </c>
      <c r="AY26">
        <v>0</v>
      </c>
      <c r="AZ26">
        <v>0</v>
      </c>
      <c r="BA26">
        <f t="shared" si="0"/>
        <v>2898.1877080000008</v>
      </c>
      <c r="BB26">
        <v>23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4.7062999999999997</v>
      </c>
      <c r="K27">
        <v>686.77995799999997</v>
      </c>
      <c r="L27">
        <v>653.15</v>
      </c>
      <c r="M27">
        <v>92</v>
      </c>
      <c r="N27">
        <v>118.125</v>
      </c>
      <c r="O27">
        <v>123.66562500000001</v>
      </c>
      <c r="P27">
        <v>125.58750000000001</v>
      </c>
      <c r="Q27">
        <v>10.56</v>
      </c>
      <c r="R27">
        <v>42.390099999999997</v>
      </c>
      <c r="S27">
        <v>26.3901</v>
      </c>
      <c r="T27">
        <v>0</v>
      </c>
      <c r="U27">
        <v>348.97500000000002</v>
      </c>
      <c r="V27">
        <v>14.25</v>
      </c>
      <c r="W27">
        <v>46.399079999999998</v>
      </c>
      <c r="X27">
        <v>147.515624</v>
      </c>
      <c r="Y27">
        <v>0</v>
      </c>
      <c r="Z27">
        <v>13.1076</v>
      </c>
      <c r="AA27">
        <v>28.09872</v>
      </c>
      <c r="AB27">
        <v>26.260100000000001</v>
      </c>
      <c r="AC27">
        <v>19.35568</v>
      </c>
      <c r="AD27">
        <v>27.3447</v>
      </c>
      <c r="AE27">
        <v>44.263500000000001</v>
      </c>
      <c r="AF27">
        <v>8.8740000000000006</v>
      </c>
      <c r="AG27">
        <v>19.010400000000001</v>
      </c>
      <c r="AH27">
        <v>70.172700000000006</v>
      </c>
      <c r="AI27">
        <v>7.6379999999999999</v>
      </c>
      <c r="AJ27">
        <v>0</v>
      </c>
      <c r="AK27">
        <v>50.76</v>
      </c>
      <c r="AL27">
        <v>34.86</v>
      </c>
      <c r="AM27">
        <v>15.836040000000001</v>
      </c>
      <c r="AN27">
        <v>0</v>
      </c>
      <c r="AO27">
        <v>0</v>
      </c>
      <c r="AP27">
        <v>1.4091</v>
      </c>
      <c r="AQ27">
        <v>29.106000000000002</v>
      </c>
      <c r="AR27">
        <v>50.783999999999999</v>
      </c>
      <c r="AS27">
        <v>0</v>
      </c>
      <c r="AT27">
        <v>14.155042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2901.5298690000009</v>
      </c>
      <c r="BB27">
        <v>24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4.7062999999999997</v>
      </c>
      <c r="K28">
        <v>686.77995799999997</v>
      </c>
      <c r="L28">
        <v>653.15</v>
      </c>
      <c r="M28">
        <v>92</v>
      </c>
      <c r="N28">
        <v>118.125</v>
      </c>
      <c r="O28">
        <v>123.66562500000001</v>
      </c>
      <c r="P28">
        <v>125.58750000000001</v>
      </c>
      <c r="Q28">
        <v>10.56</v>
      </c>
      <c r="R28">
        <v>42.390099999999997</v>
      </c>
      <c r="S28">
        <v>26.3901</v>
      </c>
      <c r="T28">
        <v>0</v>
      </c>
      <c r="U28">
        <v>348.97500000000002</v>
      </c>
      <c r="V28">
        <v>14.25</v>
      </c>
      <c r="W28">
        <v>46.399079999999998</v>
      </c>
      <c r="X28">
        <v>147.515624</v>
      </c>
      <c r="Y28">
        <v>0</v>
      </c>
      <c r="Z28">
        <v>13.1076</v>
      </c>
      <c r="AA28">
        <v>27.966000000000001</v>
      </c>
      <c r="AB28">
        <v>26.260100000000001</v>
      </c>
      <c r="AC28">
        <v>19.35568</v>
      </c>
      <c r="AD28">
        <v>27.3447</v>
      </c>
      <c r="AE28">
        <v>44.263500000000001</v>
      </c>
      <c r="AF28">
        <v>8.8740000000000006</v>
      </c>
      <c r="AG28">
        <v>19.010400000000001</v>
      </c>
      <c r="AH28">
        <v>46.781799999999997</v>
      </c>
      <c r="AI28">
        <v>33.097999999999999</v>
      </c>
      <c r="AJ28">
        <v>0</v>
      </c>
      <c r="AK28">
        <v>50.76</v>
      </c>
      <c r="AL28">
        <v>34.86</v>
      </c>
      <c r="AM28">
        <v>10.557359999999999</v>
      </c>
      <c r="AN28">
        <v>0</v>
      </c>
      <c r="AO28">
        <v>0</v>
      </c>
      <c r="AP28">
        <v>1.4091</v>
      </c>
      <c r="AQ28">
        <v>29.106000000000002</v>
      </c>
      <c r="AR28">
        <v>50.783999999999999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2899.0293270000006</v>
      </c>
      <c r="BB28">
        <v>25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4.7062999999999997</v>
      </c>
      <c r="K29">
        <v>686.77995799999997</v>
      </c>
      <c r="L29">
        <v>653.15</v>
      </c>
      <c r="M29">
        <v>92</v>
      </c>
      <c r="N29">
        <v>118.125</v>
      </c>
      <c r="O29">
        <v>123.66562500000001</v>
      </c>
      <c r="P29">
        <v>125.58750000000001</v>
      </c>
      <c r="Q29">
        <v>10.56</v>
      </c>
      <c r="R29">
        <v>42.390099999999997</v>
      </c>
      <c r="S29">
        <v>26.3901</v>
      </c>
      <c r="T29">
        <v>0</v>
      </c>
      <c r="U29">
        <v>348.97500000000002</v>
      </c>
      <c r="V29">
        <v>14.25</v>
      </c>
      <c r="W29">
        <v>46.399079999999998</v>
      </c>
      <c r="X29">
        <v>147.515624</v>
      </c>
      <c r="Y29">
        <v>0</v>
      </c>
      <c r="Z29">
        <v>13.1076</v>
      </c>
      <c r="AA29">
        <v>13.983000000000001</v>
      </c>
      <c r="AB29">
        <v>26.260100000000001</v>
      </c>
      <c r="AC29">
        <v>19.35568</v>
      </c>
      <c r="AD29">
        <v>27.3447</v>
      </c>
      <c r="AE29">
        <v>44.263500000000001</v>
      </c>
      <c r="AF29">
        <v>8.8740000000000006</v>
      </c>
      <c r="AG29">
        <v>19.010400000000001</v>
      </c>
      <c r="AH29">
        <v>23.390899999999998</v>
      </c>
      <c r="AI29">
        <v>33.097999999999999</v>
      </c>
      <c r="AJ29">
        <v>0</v>
      </c>
      <c r="AK29">
        <v>50.76</v>
      </c>
      <c r="AL29">
        <v>34.86</v>
      </c>
      <c r="AM29">
        <v>5.2786799999999996</v>
      </c>
      <c r="AN29">
        <v>0</v>
      </c>
      <c r="AO29">
        <v>0</v>
      </c>
      <c r="AP29">
        <v>1.4091</v>
      </c>
      <c r="AQ29">
        <v>29.106000000000002</v>
      </c>
      <c r="AR29">
        <v>50.783999999999999</v>
      </c>
      <c r="AS29">
        <v>0</v>
      </c>
      <c r="AT29">
        <v>12.178089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2853.5580360000008</v>
      </c>
      <c r="BB29">
        <v>26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4.7062999999999997</v>
      </c>
      <c r="K30">
        <v>686.77995799999997</v>
      </c>
      <c r="L30">
        <v>653.15</v>
      </c>
      <c r="M30">
        <v>92</v>
      </c>
      <c r="N30">
        <v>118.125</v>
      </c>
      <c r="O30">
        <v>123.66562500000001</v>
      </c>
      <c r="P30">
        <v>125.58750000000001</v>
      </c>
      <c r="Q30">
        <v>10.56</v>
      </c>
      <c r="R30">
        <v>42.390099999999997</v>
      </c>
      <c r="S30">
        <v>26.3901</v>
      </c>
      <c r="T30">
        <v>0</v>
      </c>
      <c r="U30">
        <v>348.97500000000002</v>
      </c>
      <c r="V30">
        <v>14.25</v>
      </c>
      <c r="W30">
        <v>46.399079999999998</v>
      </c>
      <c r="X30">
        <v>147.515624</v>
      </c>
      <c r="Y30">
        <v>0</v>
      </c>
      <c r="Z30">
        <v>13.1076</v>
      </c>
      <c r="AA30">
        <v>13.983000000000001</v>
      </c>
      <c r="AB30">
        <v>26.260100000000001</v>
      </c>
      <c r="AC30">
        <v>19.35568</v>
      </c>
      <c r="AD30">
        <v>18.229800000000001</v>
      </c>
      <c r="AE30">
        <v>44.263500000000001</v>
      </c>
      <c r="AF30">
        <v>8.8740000000000006</v>
      </c>
      <c r="AG30">
        <v>19.010400000000001</v>
      </c>
      <c r="AH30">
        <v>23.390899999999998</v>
      </c>
      <c r="AI30">
        <v>33.097999999999999</v>
      </c>
      <c r="AJ30">
        <v>0</v>
      </c>
      <c r="AK30">
        <v>50.76</v>
      </c>
      <c r="AL30">
        <v>34.86</v>
      </c>
      <c r="AM30">
        <v>0</v>
      </c>
      <c r="AN30">
        <v>0</v>
      </c>
      <c r="AO30">
        <v>0</v>
      </c>
      <c r="AP30">
        <v>1.4091</v>
      </c>
      <c r="AQ30">
        <v>29.106000000000002</v>
      </c>
      <c r="AR30">
        <v>50.783999999999999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2841.9831670000008</v>
      </c>
      <c r="BB30">
        <v>27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4.7062999999999997</v>
      </c>
      <c r="K31">
        <v>686.77995799999997</v>
      </c>
      <c r="L31">
        <v>653.15</v>
      </c>
      <c r="M31">
        <v>92</v>
      </c>
      <c r="N31">
        <v>118.125</v>
      </c>
      <c r="O31">
        <v>123.66562500000001</v>
      </c>
      <c r="P31">
        <v>125.58750000000001</v>
      </c>
      <c r="Q31">
        <v>10.56</v>
      </c>
      <c r="R31">
        <v>42.390099999999997</v>
      </c>
      <c r="S31">
        <v>26.3901</v>
      </c>
      <c r="T31">
        <v>0</v>
      </c>
      <c r="U31">
        <v>348.97500000000002</v>
      </c>
      <c r="V31">
        <v>14.25</v>
      </c>
      <c r="W31">
        <v>46.399079999999998</v>
      </c>
      <c r="X31">
        <v>147.515624</v>
      </c>
      <c r="Y31">
        <v>0</v>
      </c>
      <c r="Z31">
        <v>13.1076</v>
      </c>
      <c r="AA31">
        <v>13.983000000000001</v>
      </c>
      <c r="AB31">
        <v>26.260100000000001</v>
      </c>
      <c r="AC31">
        <v>19.35568</v>
      </c>
      <c r="AD31">
        <v>18.229800000000001</v>
      </c>
      <c r="AE31">
        <v>44.263500000000001</v>
      </c>
      <c r="AF31">
        <v>8.8740000000000006</v>
      </c>
      <c r="AG31">
        <v>19.010400000000001</v>
      </c>
      <c r="AH31">
        <v>23.390899999999998</v>
      </c>
      <c r="AI31">
        <v>33.097999999999999</v>
      </c>
      <c r="AJ31">
        <v>0</v>
      </c>
      <c r="AK31">
        <v>50.76</v>
      </c>
      <c r="AL31">
        <v>34.86</v>
      </c>
      <c r="AM31">
        <v>0</v>
      </c>
      <c r="AN31">
        <v>0</v>
      </c>
      <c r="AO31">
        <v>0</v>
      </c>
      <c r="AP31">
        <v>6.5331000000000001</v>
      </c>
      <c r="AQ31">
        <v>29.106000000000002</v>
      </c>
      <c r="AR31">
        <v>50.783999999999999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2847.107167000001</v>
      </c>
      <c r="BB31">
        <v>28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4.7062999999999997</v>
      </c>
      <c r="K32">
        <v>686.77995799999997</v>
      </c>
      <c r="L32">
        <v>653.15</v>
      </c>
      <c r="M32">
        <v>92</v>
      </c>
      <c r="N32">
        <v>118.125</v>
      </c>
      <c r="O32">
        <v>123.66562500000001</v>
      </c>
      <c r="P32">
        <v>125.58750000000001</v>
      </c>
      <c r="Q32">
        <v>10.56</v>
      </c>
      <c r="R32">
        <v>42.390099999999997</v>
      </c>
      <c r="S32">
        <v>26.3901</v>
      </c>
      <c r="T32">
        <v>0</v>
      </c>
      <c r="U32">
        <v>348.97500000000002</v>
      </c>
      <c r="V32">
        <v>14.25</v>
      </c>
      <c r="W32">
        <v>46.399079999999998</v>
      </c>
      <c r="X32">
        <v>147.515624</v>
      </c>
      <c r="Y32">
        <v>0</v>
      </c>
      <c r="Z32">
        <v>13.1076</v>
      </c>
      <c r="AA32">
        <v>12.403</v>
      </c>
      <c r="AB32">
        <v>26.260100000000001</v>
      </c>
      <c r="AC32">
        <v>19.35568</v>
      </c>
      <c r="AD32">
        <v>18.229800000000001</v>
      </c>
      <c r="AE32">
        <v>44.263500000000001</v>
      </c>
      <c r="AF32">
        <v>8.8740000000000006</v>
      </c>
      <c r="AG32">
        <v>19.010400000000001</v>
      </c>
      <c r="AH32">
        <v>23.390899999999998</v>
      </c>
      <c r="AI32">
        <v>33.097999999999999</v>
      </c>
      <c r="AJ32">
        <v>0</v>
      </c>
      <c r="AK32">
        <v>50.76</v>
      </c>
      <c r="AL32">
        <v>34.86</v>
      </c>
      <c r="AM32">
        <v>0</v>
      </c>
      <c r="AN32">
        <v>0</v>
      </c>
      <c r="AO32">
        <v>0</v>
      </c>
      <c r="AP32">
        <v>6.5331000000000001</v>
      </c>
      <c r="AQ32">
        <v>21.167999999999999</v>
      </c>
      <c r="AR32">
        <v>50.783999999999999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2837.5891670000005</v>
      </c>
      <c r="BB32">
        <v>29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4.7062999999999997</v>
      </c>
      <c r="K33">
        <v>686.77995799999997</v>
      </c>
      <c r="L33">
        <v>653.15</v>
      </c>
      <c r="M33">
        <v>92</v>
      </c>
      <c r="N33">
        <v>118.125</v>
      </c>
      <c r="O33">
        <v>123.66562500000001</v>
      </c>
      <c r="P33">
        <v>125.58750000000001</v>
      </c>
      <c r="Q33">
        <v>10.56</v>
      </c>
      <c r="R33">
        <v>42.390099999999997</v>
      </c>
      <c r="S33">
        <v>26.3901</v>
      </c>
      <c r="T33">
        <v>0</v>
      </c>
      <c r="U33">
        <v>348.97500000000002</v>
      </c>
      <c r="V33">
        <v>14.25</v>
      </c>
      <c r="W33">
        <v>46.399079999999998</v>
      </c>
      <c r="X33">
        <v>147.515624</v>
      </c>
      <c r="Y33">
        <v>0</v>
      </c>
      <c r="Z33">
        <v>13.1076</v>
      </c>
      <c r="AA33">
        <v>0</v>
      </c>
      <c r="AB33">
        <v>26.260100000000001</v>
      </c>
      <c r="AC33">
        <v>19.35568</v>
      </c>
      <c r="AD33">
        <v>18.229800000000001</v>
      </c>
      <c r="AE33">
        <v>44.263500000000001</v>
      </c>
      <c r="AF33">
        <v>8.8740000000000006</v>
      </c>
      <c r="AG33">
        <v>19.010400000000001</v>
      </c>
      <c r="AH33">
        <v>23.390899999999998</v>
      </c>
      <c r="AI33">
        <v>33.097999999999999</v>
      </c>
      <c r="AJ33">
        <v>0</v>
      </c>
      <c r="AK33">
        <v>50.76</v>
      </c>
      <c r="AL33">
        <v>34.86</v>
      </c>
      <c r="AM33">
        <v>0</v>
      </c>
      <c r="AN33">
        <v>0</v>
      </c>
      <c r="AO33">
        <v>0</v>
      </c>
      <c r="AP33">
        <v>6.5331000000000001</v>
      </c>
      <c r="AQ33">
        <v>19.404</v>
      </c>
      <c r="AR33">
        <v>50.783999999999999</v>
      </c>
      <c r="AS33">
        <v>0</v>
      </c>
      <c r="AT33">
        <v>13.551190999999999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2821.9765580000008</v>
      </c>
      <c r="BB33">
        <v>30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4.7062999999999997</v>
      </c>
      <c r="K34">
        <v>686.77995799999997</v>
      </c>
      <c r="L34">
        <v>653.15</v>
      </c>
      <c r="M34">
        <v>92</v>
      </c>
      <c r="N34">
        <v>118.125</v>
      </c>
      <c r="O34">
        <v>123.66562500000001</v>
      </c>
      <c r="P34">
        <v>125.58750000000001</v>
      </c>
      <c r="Q34">
        <v>10.56</v>
      </c>
      <c r="R34">
        <v>42.390099999999997</v>
      </c>
      <c r="S34">
        <v>26.3901</v>
      </c>
      <c r="T34">
        <v>0</v>
      </c>
      <c r="U34">
        <v>348.97500000000002</v>
      </c>
      <c r="V34">
        <v>14.25</v>
      </c>
      <c r="W34">
        <v>46.399079999999998</v>
      </c>
      <c r="X34">
        <v>147.515624</v>
      </c>
      <c r="Y34">
        <v>0</v>
      </c>
      <c r="Z34">
        <v>13.1076</v>
      </c>
      <c r="AA34">
        <v>0</v>
      </c>
      <c r="AB34">
        <v>26.260100000000001</v>
      </c>
      <c r="AC34">
        <v>19.35568</v>
      </c>
      <c r="AD34">
        <v>9.1149000000000004</v>
      </c>
      <c r="AE34">
        <v>44.263500000000001</v>
      </c>
      <c r="AF34">
        <v>8.8740000000000006</v>
      </c>
      <c r="AG34">
        <v>19.010400000000001</v>
      </c>
      <c r="AH34">
        <v>23.390899999999998</v>
      </c>
      <c r="AI34">
        <v>7.6379999999999999</v>
      </c>
      <c r="AJ34">
        <v>0</v>
      </c>
      <c r="AK34">
        <v>50.76</v>
      </c>
      <c r="AL34">
        <v>34.86</v>
      </c>
      <c r="AM34">
        <v>0</v>
      </c>
      <c r="AN34">
        <v>0</v>
      </c>
      <c r="AO34">
        <v>0</v>
      </c>
      <c r="AP34">
        <v>6.5331000000000001</v>
      </c>
      <c r="AQ34">
        <v>19.404</v>
      </c>
      <c r="AR34">
        <v>50.783999999999999</v>
      </c>
      <c r="AS34">
        <v>0</v>
      </c>
      <c r="AT34">
        <v>14.030289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2787.8807560000005</v>
      </c>
      <c r="BB34">
        <v>31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4.7062999999999997</v>
      </c>
      <c r="K35">
        <v>686.77995799999997</v>
      </c>
      <c r="L35">
        <v>653.15</v>
      </c>
      <c r="M35">
        <v>92</v>
      </c>
      <c r="N35">
        <v>118.125</v>
      </c>
      <c r="O35">
        <v>123.66562500000001</v>
      </c>
      <c r="P35">
        <v>125.58750000000001</v>
      </c>
      <c r="Q35">
        <v>10.56</v>
      </c>
      <c r="R35">
        <v>42.390099999999997</v>
      </c>
      <c r="S35">
        <v>26.3901</v>
      </c>
      <c r="T35">
        <v>0</v>
      </c>
      <c r="U35">
        <v>357.75</v>
      </c>
      <c r="V35">
        <v>14.25</v>
      </c>
      <c r="W35">
        <v>46.399079999999998</v>
      </c>
      <c r="X35">
        <v>147.515624</v>
      </c>
      <c r="Y35">
        <v>0</v>
      </c>
      <c r="Z35">
        <v>13.1076</v>
      </c>
      <c r="AA35">
        <v>0</v>
      </c>
      <c r="AB35">
        <v>26.260100000000001</v>
      </c>
      <c r="AC35">
        <v>19.35568</v>
      </c>
      <c r="AD35">
        <v>9.1149000000000004</v>
      </c>
      <c r="AE35">
        <v>44.263500000000001</v>
      </c>
      <c r="AF35">
        <v>8.8740000000000006</v>
      </c>
      <c r="AG35">
        <v>19.010400000000001</v>
      </c>
      <c r="AH35">
        <v>23.390899999999998</v>
      </c>
      <c r="AI35">
        <v>2.5459999999999998</v>
      </c>
      <c r="AJ35">
        <v>0</v>
      </c>
      <c r="AK35">
        <v>50.76</v>
      </c>
      <c r="AL35">
        <v>46.48</v>
      </c>
      <c r="AM35">
        <v>0</v>
      </c>
      <c r="AN35">
        <v>0</v>
      </c>
      <c r="AO35">
        <v>0</v>
      </c>
      <c r="AP35">
        <v>2.6901000000000002</v>
      </c>
      <c r="AQ35">
        <v>1.26</v>
      </c>
      <c r="AR35">
        <v>50.783999999999999</v>
      </c>
      <c r="AS35">
        <v>0</v>
      </c>
      <c r="AT35">
        <v>14.039281000000001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2781.2057480000003</v>
      </c>
      <c r="BB35">
        <v>32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4.7062999999999997</v>
      </c>
      <c r="K36">
        <v>686.77995799999997</v>
      </c>
      <c r="L36">
        <v>653.15</v>
      </c>
      <c r="M36">
        <v>92</v>
      </c>
      <c r="N36">
        <v>118.125</v>
      </c>
      <c r="O36">
        <v>123.66562500000001</v>
      </c>
      <c r="P36">
        <v>125.58750000000001</v>
      </c>
      <c r="Q36">
        <v>10.56</v>
      </c>
      <c r="R36">
        <v>42.390099999999997</v>
      </c>
      <c r="S36">
        <v>26.3901</v>
      </c>
      <c r="T36">
        <v>0</v>
      </c>
      <c r="U36">
        <v>357.75</v>
      </c>
      <c r="V36">
        <v>14.25</v>
      </c>
      <c r="W36">
        <v>46.399079999999998</v>
      </c>
      <c r="X36">
        <v>147.515624</v>
      </c>
      <c r="Y36">
        <v>0</v>
      </c>
      <c r="Z36">
        <v>13.1076</v>
      </c>
      <c r="AA36">
        <v>0</v>
      </c>
      <c r="AB36">
        <v>26.260100000000001</v>
      </c>
      <c r="AC36">
        <v>9.6778399999999998</v>
      </c>
      <c r="AD36">
        <v>9.1149000000000004</v>
      </c>
      <c r="AE36">
        <v>44.263500000000001</v>
      </c>
      <c r="AF36">
        <v>8.8740000000000006</v>
      </c>
      <c r="AG36">
        <v>19.010400000000001</v>
      </c>
      <c r="AH36">
        <v>23.390899999999998</v>
      </c>
      <c r="AI36">
        <v>0</v>
      </c>
      <c r="AJ36">
        <v>0</v>
      </c>
      <c r="AK36">
        <v>50.76</v>
      </c>
      <c r="AL36">
        <v>46.48</v>
      </c>
      <c r="AM36">
        <v>0</v>
      </c>
      <c r="AN36">
        <v>0</v>
      </c>
      <c r="AO36">
        <v>0</v>
      </c>
      <c r="AP36">
        <v>2.6901000000000002</v>
      </c>
      <c r="AQ36">
        <v>0</v>
      </c>
      <c r="AR36">
        <v>50.783999999999999</v>
      </c>
      <c r="AS36">
        <v>0</v>
      </c>
      <c r="AT36">
        <v>11.790756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2765.473383</v>
      </c>
      <c r="BB36">
        <v>33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4.7062999999999997</v>
      </c>
      <c r="K37">
        <v>686.77995799999997</v>
      </c>
      <c r="L37">
        <v>653.15</v>
      </c>
      <c r="M37">
        <v>92</v>
      </c>
      <c r="N37">
        <v>118.125</v>
      </c>
      <c r="O37">
        <v>123.66562500000001</v>
      </c>
      <c r="P37">
        <v>125.58750000000001</v>
      </c>
      <c r="Q37">
        <v>10.56</v>
      </c>
      <c r="R37">
        <v>42.390099999999997</v>
      </c>
      <c r="S37">
        <v>26.3901</v>
      </c>
      <c r="T37">
        <v>0</v>
      </c>
      <c r="U37">
        <v>357.75</v>
      </c>
      <c r="V37">
        <v>14.25</v>
      </c>
      <c r="W37">
        <v>46.399079999999998</v>
      </c>
      <c r="X37">
        <v>147.515624</v>
      </c>
      <c r="Y37">
        <v>0</v>
      </c>
      <c r="Z37">
        <v>13.1076</v>
      </c>
      <c r="AA37">
        <v>0</v>
      </c>
      <c r="AB37">
        <v>26.260100000000001</v>
      </c>
      <c r="AC37">
        <v>9.6778399999999998</v>
      </c>
      <c r="AD37">
        <v>9.1149000000000004</v>
      </c>
      <c r="AE37">
        <v>44.263500000000001</v>
      </c>
      <c r="AF37">
        <v>8.8740000000000006</v>
      </c>
      <c r="AG37">
        <v>19.010400000000001</v>
      </c>
      <c r="AH37">
        <v>23.390899999999998</v>
      </c>
      <c r="AI37">
        <v>12.73</v>
      </c>
      <c r="AJ37">
        <v>0</v>
      </c>
      <c r="AK37">
        <v>50.76</v>
      </c>
      <c r="AL37">
        <v>80.177999999999997</v>
      </c>
      <c r="AM37">
        <v>0</v>
      </c>
      <c r="AN37">
        <v>0</v>
      </c>
      <c r="AO37">
        <v>0</v>
      </c>
      <c r="AP37">
        <v>2.6901000000000002</v>
      </c>
      <c r="AQ37">
        <v>0</v>
      </c>
      <c r="AR37">
        <v>50.783999999999999</v>
      </c>
      <c r="AS37">
        <v>0</v>
      </c>
      <c r="AT37">
        <v>13.605318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2813.7159449999999</v>
      </c>
      <c r="BB37">
        <v>34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4.7062999999999997</v>
      </c>
      <c r="K38">
        <v>686.77995799999997</v>
      </c>
      <c r="L38">
        <v>653.15</v>
      </c>
      <c r="M38">
        <v>92</v>
      </c>
      <c r="N38">
        <v>118.125</v>
      </c>
      <c r="O38">
        <v>123.66562500000001</v>
      </c>
      <c r="P38">
        <v>125.58750000000001</v>
      </c>
      <c r="Q38">
        <v>10.56</v>
      </c>
      <c r="R38">
        <v>42.390099999999997</v>
      </c>
      <c r="S38">
        <v>26.3901</v>
      </c>
      <c r="T38">
        <v>0</v>
      </c>
      <c r="U38">
        <v>357.75</v>
      </c>
      <c r="V38">
        <v>14.25</v>
      </c>
      <c r="W38">
        <v>46.399079999999998</v>
      </c>
      <c r="X38">
        <v>147.515624</v>
      </c>
      <c r="Y38">
        <v>0</v>
      </c>
      <c r="Z38">
        <v>13.1076</v>
      </c>
      <c r="AA38">
        <v>0</v>
      </c>
      <c r="AB38">
        <v>13.0634</v>
      </c>
      <c r="AC38">
        <v>9.6778399999999998</v>
      </c>
      <c r="AD38">
        <v>9.1149000000000004</v>
      </c>
      <c r="AE38">
        <v>44.263500000000001</v>
      </c>
      <c r="AF38">
        <v>8.8740000000000006</v>
      </c>
      <c r="AG38">
        <v>19.010400000000001</v>
      </c>
      <c r="AH38">
        <v>23.390899999999998</v>
      </c>
      <c r="AI38">
        <v>12.73</v>
      </c>
      <c r="AJ38">
        <v>0</v>
      </c>
      <c r="AK38">
        <v>50.76</v>
      </c>
      <c r="AL38">
        <v>80.177999999999997</v>
      </c>
      <c r="AM38">
        <v>0</v>
      </c>
      <c r="AN38">
        <v>0</v>
      </c>
      <c r="AO38">
        <v>0</v>
      </c>
      <c r="AP38">
        <v>2.6901000000000002</v>
      </c>
      <c r="AQ38">
        <v>0</v>
      </c>
      <c r="AR38">
        <v>50.783999999999999</v>
      </c>
      <c r="AS38">
        <v>0</v>
      </c>
      <c r="AT38">
        <v>13.170838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2800.0847650000001</v>
      </c>
      <c r="BB38">
        <v>35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7.4644000000000004</v>
      </c>
      <c r="K39">
        <v>494.79064599999998</v>
      </c>
      <c r="L39">
        <v>583.61680000000001</v>
      </c>
      <c r="M39">
        <v>92</v>
      </c>
      <c r="N39">
        <v>118.125</v>
      </c>
      <c r="O39">
        <v>123.66562500000001</v>
      </c>
      <c r="P39">
        <v>124.875</v>
      </c>
      <c r="Q39">
        <v>10.56</v>
      </c>
      <c r="R39">
        <v>42.390099999999997</v>
      </c>
      <c r="S39">
        <v>26.3901</v>
      </c>
      <c r="T39">
        <v>0</v>
      </c>
      <c r="U39">
        <v>357.75</v>
      </c>
      <c r="V39">
        <v>14.25</v>
      </c>
      <c r="W39">
        <v>46.399079999999998</v>
      </c>
      <c r="X39">
        <v>147.515624</v>
      </c>
      <c r="Y39">
        <v>0</v>
      </c>
      <c r="Z39">
        <v>13.1076</v>
      </c>
      <c r="AA39">
        <v>0</v>
      </c>
      <c r="AB39">
        <v>13.0634</v>
      </c>
      <c r="AC39">
        <v>9.6778399999999998</v>
      </c>
      <c r="AD39">
        <v>9.1149000000000004</v>
      </c>
      <c r="AE39">
        <v>44.263500000000001</v>
      </c>
      <c r="AF39">
        <v>8.8740000000000006</v>
      </c>
      <c r="AG39">
        <v>19.010400000000001</v>
      </c>
      <c r="AH39">
        <v>23.390899999999998</v>
      </c>
      <c r="AI39">
        <v>0</v>
      </c>
      <c r="AJ39">
        <v>0</v>
      </c>
      <c r="AK39">
        <v>50.76</v>
      </c>
      <c r="AL39">
        <v>80.177999999999997</v>
      </c>
      <c r="AM39">
        <v>0</v>
      </c>
      <c r="AN39">
        <v>0</v>
      </c>
      <c r="AO39">
        <v>0</v>
      </c>
      <c r="AP39">
        <v>8.4545999999999992</v>
      </c>
      <c r="AQ39">
        <v>0</v>
      </c>
      <c r="AR39">
        <v>53.543999999999997</v>
      </c>
      <c r="AS39">
        <v>0</v>
      </c>
      <c r="AT39">
        <v>13.704594999999999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2536.9361099999996</v>
      </c>
      <c r="BB39">
        <v>36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7.4644000000000004</v>
      </c>
      <c r="K40">
        <v>445.03320000000002</v>
      </c>
      <c r="L40">
        <v>583.61680000000001</v>
      </c>
      <c r="M40">
        <v>92</v>
      </c>
      <c r="N40">
        <v>118.125</v>
      </c>
      <c r="O40">
        <v>123.66562500000001</v>
      </c>
      <c r="P40">
        <v>124.875</v>
      </c>
      <c r="Q40">
        <v>10.56</v>
      </c>
      <c r="R40">
        <v>42.390099999999997</v>
      </c>
      <c r="S40">
        <v>26.3901</v>
      </c>
      <c r="T40">
        <v>0</v>
      </c>
      <c r="U40">
        <v>357.75</v>
      </c>
      <c r="V40">
        <v>14.25</v>
      </c>
      <c r="W40">
        <v>46.399079999999998</v>
      </c>
      <c r="X40">
        <v>147.515624</v>
      </c>
      <c r="Y40">
        <v>0</v>
      </c>
      <c r="Z40">
        <v>13.1076</v>
      </c>
      <c r="AA40">
        <v>0</v>
      </c>
      <c r="AB40">
        <v>13.0634</v>
      </c>
      <c r="AC40">
        <v>9.6778399999999998</v>
      </c>
      <c r="AD40">
        <v>9.1149000000000004</v>
      </c>
      <c r="AE40">
        <v>44.263500000000001</v>
      </c>
      <c r="AF40">
        <v>8.8740000000000006</v>
      </c>
      <c r="AG40">
        <v>19.010400000000001</v>
      </c>
      <c r="AH40">
        <v>19.887</v>
      </c>
      <c r="AI40">
        <v>0</v>
      </c>
      <c r="AJ40">
        <v>0</v>
      </c>
      <c r="AK40">
        <v>50.76</v>
      </c>
      <c r="AL40">
        <v>80.177999999999997</v>
      </c>
      <c r="AM40">
        <v>0</v>
      </c>
      <c r="AN40">
        <v>0</v>
      </c>
      <c r="AO40">
        <v>0</v>
      </c>
      <c r="AP40">
        <v>8.4545999999999992</v>
      </c>
      <c r="AQ40">
        <v>0</v>
      </c>
      <c r="AR40">
        <v>53.543999999999997</v>
      </c>
      <c r="AS40">
        <v>0</v>
      </c>
      <c r="AT40">
        <v>12.995219000000001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2482.9653879999996</v>
      </c>
      <c r="BB40">
        <v>37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7.4644000000000004</v>
      </c>
      <c r="K41">
        <v>445.03320000000002</v>
      </c>
      <c r="L41">
        <v>583.61680000000001</v>
      </c>
      <c r="M41">
        <v>92</v>
      </c>
      <c r="N41">
        <v>118.125</v>
      </c>
      <c r="O41">
        <v>123.66562500000001</v>
      </c>
      <c r="P41">
        <v>124.875</v>
      </c>
      <c r="Q41">
        <v>10.56</v>
      </c>
      <c r="R41">
        <v>42.390099999999997</v>
      </c>
      <c r="S41">
        <v>26.3901</v>
      </c>
      <c r="T41">
        <v>0</v>
      </c>
      <c r="U41">
        <v>388.125</v>
      </c>
      <c r="V41">
        <v>14.25</v>
      </c>
      <c r="W41">
        <v>46.399079999999998</v>
      </c>
      <c r="X41">
        <v>147.515624</v>
      </c>
      <c r="Y41">
        <v>0</v>
      </c>
      <c r="Z41">
        <v>13.1076</v>
      </c>
      <c r="AA41">
        <v>0</v>
      </c>
      <c r="AB41">
        <v>13.0634</v>
      </c>
      <c r="AC41">
        <v>9.6778399999999998</v>
      </c>
      <c r="AD41">
        <v>9.1149000000000004</v>
      </c>
      <c r="AE41">
        <v>46.188000000000002</v>
      </c>
      <c r="AF41">
        <v>8.8740000000000006</v>
      </c>
      <c r="AG41">
        <v>19.010400000000001</v>
      </c>
      <c r="AH41">
        <v>19.887</v>
      </c>
      <c r="AI41">
        <v>0</v>
      </c>
      <c r="AJ41">
        <v>0</v>
      </c>
      <c r="AK41">
        <v>50.76</v>
      </c>
      <c r="AL41">
        <v>58.1</v>
      </c>
      <c r="AM41">
        <v>0</v>
      </c>
      <c r="AN41">
        <v>0</v>
      </c>
      <c r="AO41">
        <v>2.94</v>
      </c>
      <c r="AP41">
        <v>8.4545999999999992</v>
      </c>
      <c r="AQ41">
        <v>0</v>
      </c>
      <c r="AR41">
        <v>53.543999999999997</v>
      </c>
      <c r="AS41">
        <v>0</v>
      </c>
      <c r="AT41">
        <v>13.425183000000001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2496.5568519999997</v>
      </c>
      <c r="BB41">
        <v>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7.4644000000000004</v>
      </c>
      <c r="K42">
        <v>445.03320000000002</v>
      </c>
      <c r="L42">
        <v>583.61680000000001</v>
      </c>
      <c r="M42">
        <v>92</v>
      </c>
      <c r="N42">
        <v>118.125</v>
      </c>
      <c r="O42">
        <v>123.66562500000001</v>
      </c>
      <c r="P42">
        <v>124.875</v>
      </c>
      <c r="Q42">
        <v>10.56</v>
      </c>
      <c r="R42">
        <v>42.390099999999997</v>
      </c>
      <c r="S42">
        <v>26.3901</v>
      </c>
      <c r="T42">
        <v>0</v>
      </c>
      <c r="U42">
        <v>393.75</v>
      </c>
      <c r="V42">
        <v>14.25</v>
      </c>
      <c r="W42">
        <v>46.399079999999998</v>
      </c>
      <c r="X42">
        <v>147.515624</v>
      </c>
      <c r="Y42">
        <v>0</v>
      </c>
      <c r="Z42">
        <v>13.1076</v>
      </c>
      <c r="AA42">
        <v>0</v>
      </c>
      <c r="AB42">
        <v>13.0634</v>
      </c>
      <c r="AC42">
        <v>9.6778399999999998</v>
      </c>
      <c r="AD42">
        <v>9.1149000000000004</v>
      </c>
      <c r="AE42">
        <v>46.188000000000002</v>
      </c>
      <c r="AF42">
        <v>8.8740000000000006</v>
      </c>
      <c r="AG42">
        <v>19.010400000000001</v>
      </c>
      <c r="AH42">
        <v>19.887</v>
      </c>
      <c r="AI42">
        <v>0</v>
      </c>
      <c r="AJ42">
        <v>0</v>
      </c>
      <c r="AK42">
        <v>50.76</v>
      </c>
      <c r="AL42">
        <v>58.1</v>
      </c>
      <c r="AM42">
        <v>0</v>
      </c>
      <c r="AN42">
        <v>0</v>
      </c>
      <c r="AO42">
        <v>2.94</v>
      </c>
      <c r="AP42">
        <v>8.4545999999999992</v>
      </c>
      <c r="AQ42">
        <v>0</v>
      </c>
      <c r="AR42">
        <v>53.543999999999997</v>
      </c>
      <c r="AS42">
        <v>0</v>
      </c>
      <c r="AT42">
        <v>13.421431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2502.1781000000001</v>
      </c>
      <c r="BB42">
        <v>39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7.4644000000000004</v>
      </c>
      <c r="K43">
        <v>445.03320000000002</v>
      </c>
      <c r="L43">
        <v>583.61680000000001</v>
      </c>
      <c r="M43">
        <v>87</v>
      </c>
      <c r="N43">
        <v>118.125</v>
      </c>
      <c r="O43">
        <v>123.66562500000001</v>
      </c>
      <c r="P43">
        <v>124.875</v>
      </c>
      <c r="Q43">
        <v>10.56</v>
      </c>
      <c r="R43">
        <v>42.390099999999997</v>
      </c>
      <c r="S43">
        <v>26.3901</v>
      </c>
      <c r="T43">
        <v>0</v>
      </c>
      <c r="U43">
        <v>405</v>
      </c>
      <c r="V43">
        <v>14.25</v>
      </c>
      <c r="W43">
        <v>46.399079999999998</v>
      </c>
      <c r="X43">
        <v>147.515624</v>
      </c>
      <c r="Y43">
        <v>0</v>
      </c>
      <c r="Z43">
        <v>13.1076</v>
      </c>
      <c r="AA43">
        <v>0</v>
      </c>
      <c r="AB43">
        <v>13.0634</v>
      </c>
      <c r="AC43">
        <v>9.6778399999999998</v>
      </c>
      <c r="AD43">
        <v>9.1149000000000004</v>
      </c>
      <c r="AE43">
        <v>46.188000000000002</v>
      </c>
      <c r="AF43">
        <v>8.8740000000000006</v>
      </c>
      <c r="AG43">
        <v>19.010400000000001</v>
      </c>
      <c r="AH43">
        <v>19.887</v>
      </c>
      <c r="AI43">
        <v>0</v>
      </c>
      <c r="AJ43">
        <v>0</v>
      </c>
      <c r="AK43">
        <v>50.76</v>
      </c>
      <c r="AL43">
        <v>69.72</v>
      </c>
      <c r="AM43">
        <v>0</v>
      </c>
      <c r="AN43">
        <v>0</v>
      </c>
      <c r="AO43">
        <v>2.94</v>
      </c>
      <c r="AP43">
        <v>2.6901000000000002</v>
      </c>
      <c r="AQ43">
        <v>0</v>
      </c>
      <c r="AR43">
        <v>50.783999999999999</v>
      </c>
      <c r="AS43">
        <v>0</v>
      </c>
      <c r="AT43">
        <v>12.306421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2510.40859</v>
      </c>
      <c r="BB43">
        <v>40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7.4644000000000004</v>
      </c>
      <c r="K44">
        <v>445.03320000000002</v>
      </c>
      <c r="L44">
        <v>583.61680000000001</v>
      </c>
      <c r="M44">
        <v>87</v>
      </c>
      <c r="N44">
        <v>118.125</v>
      </c>
      <c r="O44">
        <v>123.66562500000001</v>
      </c>
      <c r="P44">
        <v>124.875</v>
      </c>
      <c r="Q44">
        <v>10.56</v>
      </c>
      <c r="R44">
        <v>42.390099999999997</v>
      </c>
      <c r="S44">
        <v>26.3901</v>
      </c>
      <c r="T44">
        <v>0</v>
      </c>
      <c r="U44">
        <v>413.4375</v>
      </c>
      <c r="V44">
        <v>14.25</v>
      </c>
      <c r="W44">
        <v>46.399079999999998</v>
      </c>
      <c r="X44">
        <v>147.515624</v>
      </c>
      <c r="Y44">
        <v>0</v>
      </c>
      <c r="Z44">
        <v>13.1076</v>
      </c>
      <c r="AA44">
        <v>0</v>
      </c>
      <c r="AB44">
        <v>13.0634</v>
      </c>
      <c r="AC44">
        <v>9.6778399999999998</v>
      </c>
      <c r="AD44">
        <v>9.1149000000000004</v>
      </c>
      <c r="AE44">
        <v>46.188000000000002</v>
      </c>
      <c r="AF44">
        <v>8.8740000000000006</v>
      </c>
      <c r="AG44">
        <v>19.010400000000001</v>
      </c>
      <c r="AH44">
        <v>19.887</v>
      </c>
      <c r="AI44">
        <v>0</v>
      </c>
      <c r="AJ44">
        <v>0</v>
      </c>
      <c r="AK44">
        <v>50.76</v>
      </c>
      <c r="AL44">
        <v>69.72</v>
      </c>
      <c r="AM44">
        <v>0</v>
      </c>
      <c r="AN44">
        <v>0</v>
      </c>
      <c r="AO44">
        <v>2.94</v>
      </c>
      <c r="AP44">
        <v>2.6901000000000002</v>
      </c>
      <c r="AQ44">
        <v>0</v>
      </c>
      <c r="AR44">
        <v>50.783999999999999</v>
      </c>
      <c r="AS44">
        <v>0</v>
      </c>
      <c r="AT44">
        <v>12.698016000000001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2519.2376849999996</v>
      </c>
      <c r="BB44">
        <v>41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7.4644000000000004</v>
      </c>
      <c r="K45">
        <v>415.03320000000002</v>
      </c>
      <c r="L45">
        <v>583.61680000000001</v>
      </c>
      <c r="M45">
        <v>87</v>
      </c>
      <c r="N45">
        <v>118.125</v>
      </c>
      <c r="O45">
        <v>123.66562500000001</v>
      </c>
      <c r="P45">
        <v>124.875</v>
      </c>
      <c r="Q45">
        <v>6.1888540000000001</v>
      </c>
      <c r="R45">
        <v>23.772400000000001</v>
      </c>
      <c r="S45">
        <v>14.7996</v>
      </c>
      <c r="T45">
        <v>0</v>
      </c>
      <c r="U45">
        <v>418.77</v>
      </c>
      <c r="V45">
        <v>7.9913999999999996</v>
      </c>
      <c r="W45">
        <v>26.021100000000001</v>
      </c>
      <c r="X45">
        <v>82.729200000000006</v>
      </c>
      <c r="Y45">
        <v>0</v>
      </c>
      <c r="Z45">
        <v>13.1076</v>
      </c>
      <c r="AA45">
        <v>0</v>
      </c>
      <c r="AB45">
        <v>13.0634</v>
      </c>
      <c r="AC45">
        <v>9.6778399999999998</v>
      </c>
      <c r="AD45">
        <v>9.1149000000000004</v>
      </c>
      <c r="AE45">
        <v>46.188000000000002</v>
      </c>
      <c r="AF45">
        <v>8.8740000000000006</v>
      </c>
      <c r="AG45">
        <v>19.010400000000001</v>
      </c>
      <c r="AH45">
        <v>19.887</v>
      </c>
      <c r="AI45">
        <v>0</v>
      </c>
      <c r="AJ45">
        <v>0</v>
      </c>
      <c r="AK45">
        <v>50.76</v>
      </c>
      <c r="AL45">
        <v>69.72</v>
      </c>
      <c r="AM45">
        <v>0</v>
      </c>
      <c r="AN45">
        <v>0</v>
      </c>
      <c r="AO45">
        <v>4.851</v>
      </c>
      <c r="AP45">
        <v>2.6901000000000002</v>
      </c>
      <c r="AQ45">
        <v>0</v>
      </c>
      <c r="AR45">
        <v>50.783999999999999</v>
      </c>
      <c r="AS45">
        <v>0</v>
      </c>
      <c r="AT45">
        <v>12.454722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2370.235541</v>
      </c>
      <c r="BB45">
        <v>42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7.4644000000000004</v>
      </c>
      <c r="K46">
        <v>415.03320000000002</v>
      </c>
      <c r="L46">
        <v>583.61680000000001</v>
      </c>
      <c r="M46">
        <v>87</v>
      </c>
      <c r="N46">
        <v>118.125</v>
      </c>
      <c r="O46">
        <v>123.66562500000001</v>
      </c>
      <c r="P46">
        <v>124.875</v>
      </c>
      <c r="Q46">
        <v>5.9219999999999997</v>
      </c>
      <c r="R46">
        <v>23.772400000000001</v>
      </c>
      <c r="S46">
        <v>14.7996</v>
      </c>
      <c r="T46">
        <v>0</v>
      </c>
      <c r="U46">
        <v>418.77</v>
      </c>
      <c r="V46">
        <v>7.9913999999999996</v>
      </c>
      <c r="W46">
        <v>26.021100000000001</v>
      </c>
      <c r="X46">
        <v>82.729200000000006</v>
      </c>
      <c r="Y46">
        <v>0</v>
      </c>
      <c r="Z46">
        <v>13.1076</v>
      </c>
      <c r="AA46">
        <v>0</v>
      </c>
      <c r="AB46">
        <v>13.0634</v>
      </c>
      <c r="AC46">
        <v>9.6778399999999998</v>
      </c>
      <c r="AD46">
        <v>9.1149000000000004</v>
      </c>
      <c r="AE46">
        <v>46.188000000000002</v>
      </c>
      <c r="AF46">
        <v>8.8740000000000006</v>
      </c>
      <c r="AG46">
        <v>19.010400000000001</v>
      </c>
      <c r="AH46">
        <v>19.887</v>
      </c>
      <c r="AI46">
        <v>0</v>
      </c>
      <c r="AJ46">
        <v>0</v>
      </c>
      <c r="AK46">
        <v>50.76</v>
      </c>
      <c r="AL46">
        <v>69.72</v>
      </c>
      <c r="AM46">
        <v>0</v>
      </c>
      <c r="AN46">
        <v>0</v>
      </c>
      <c r="AO46">
        <v>4.851</v>
      </c>
      <c r="AP46">
        <v>2.6901000000000002</v>
      </c>
      <c r="AQ46">
        <v>0</v>
      </c>
      <c r="AR46">
        <v>50.783999999999999</v>
      </c>
      <c r="AS46">
        <v>0</v>
      </c>
      <c r="AT46">
        <v>12.959371000000001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2370.473336</v>
      </c>
      <c r="BB46">
        <v>43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7.4644000000000004</v>
      </c>
      <c r="K47">
        <v>424.44209999999998</v>
      </c>
      <c r="L47">
        <v>642.11180000000002</v>
      </c>
      <c r="M47">
        <v>87</v>
      </c>
      <c r="N47">
        <v>118.125</v>
      </c>
      <c r="O47">
        <v>123.66562500000001</v>
      </c>
      <c r="P47">
        <v>124.875</v>
      </c>
      <c r="Q47">
        <v>5.9219999999999997</v>
      </c>
      <c r="R47">
        <v>23.772400000000001</v>
      </c>
      <c r="S47">
        <v>14.7996</v>
      </c>
      <c r="T47">
        <v>0</v>
      </c>
      <c r="U47">
        <v>418.77</v>
      </c>
      <c r="V47">
        <v>7.9913999999999996</v>
      </c>
      <c r="W47">
        <v>26.021100000000001</v>
      </c>
      <c r="X47">
        <v>82.729200000000006</v>
      </c>
      <c r="Y47">
        <v>0</v>
      </c>
      <c r="Z47">
        <v>6.5537999999999998</v>
      </c>
      <c r="AA47">
        <v>0</v>
      </c>
      <c r="AB47">
        <v>13.0634</v>
      </c>
      <c r="AC47">
        <v>9.6778399999999998</v>
      </c>
      <c r="AD47">
        <v>27.3447</v>
      </c>
      <c r="AE47">
        <v>46.188000000000002</v>
      </c>
      <c r="AF47">
        <v>8.8740000000000006</v>
      </c>
      <c r="AG47">
        <v>19.010400000000001</v>
      </c>
      <c r="AH47">
        <v>46.781799999999997</v>
      </c>
      <c r="AI47">
        <v>0</v>
      </c>
      <c r="AJ47">
        <v>0</v>
      </c>
      <c r="AK47">
        <v>50.76</v>
      </c>
      <c r="AL47">
        <v>69.72</v>
      </c>
      <c r="AM47">
        <v>0</v>
      </c>
      <c r="AN47">
        <v>0</v>
      </c>
      <c r="AO47">
        <v>4.851</v>
      </c>
      <c r="AP47">
        <v>3.3306</v>
      </c>
      <c r="AQ47">
        <v>0</v>
      </c>
      <c r="AR47">
        <v>50.783999999999999</v>
      </c>
      <c r="AS47">
        <v>0</v>
      </c>
      <c r="AT47">
        <v>12.703243000000001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2477.3324080000007</v>
      </c>
      <c r="BB47">
        <v>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7.4644000000000004</v>
      </c>
      <c r="K48">
        <v>444.44209999999998</v>
      </c>
      <c r="L48">
        <v>642.11180000000002</v>
      </c>
      <c r="M48">
        <v>87</v>
      </c>
      <c r="N48">
        <v>118.125</v>
      </c>
      <c r="O48">
        <v>123.66562500000001</v>
      </c>
      <c r="P48">
        <v>124.875</v>
      </c>
      <c r="Q48">
        <v>5.9219999999999997</v>
      </c>
      <c r="R48">
        <v>23.772400000000001</v>
      </c>
      <c r="S48">
        <v>14.7996</v>
      </c>
      <c r="T48">
        <v>0</v>
      </c>
      <c r="U48">
        <v>418.77</v>
      </c>
      <c r="V48">
        <v>7.9913999999999996</v>
      </c>
      <c r="W48">
        <v>26.021100000000001</v>
      </c>
      <c r="X48">
        <v>102.72920000000001</v>
      </c>
      <c r="Y48">
        <v>0</v>
      </c>
      <c r="Z48">
        <v>6.5537999999999998</v>
      </c>
      <c r="AA48">
        <v>0</v>
      </c>
      <c r="AB48">
        <v>13.0634</v>
      </c>
      <c r="AC48">
        <v>9.6778399999999998</v>
      </c>
      <c r="AD48">
        <v>27.3447</v>
      </c>
      <c r="AE48">
        <v>46.188000000000002</v>
      </c>
      <c r="AF48">
        <v>8.8740000000000006</v>
      </c>
      <c r="AG48">
        <v>19.010400000000001</v>
      </c>
      <c r="AH48">
        <v>46.781799999999997</v>
      </c>
      <c r="AI48">
        <v>0</v>
      </c>
      <c r="AJ48">
        <v>0</v>
      </c>
      <c r="AK48">
        <v>50.76</v>
      </c>
      <c r="AL48">
        <v>69.72</v>
      </c>
      <c r="AM48">
        <v>0</v>
      </c>
      <c r="AN48">
        <v>0</v>
      </c>
      <c r="AO48">
        <v>4.851</v>
      </c>
      <c r="AP48">
        <v>3.3306</v>
      </c>
      <c r="AQ48">
        <v>0</v>
      </c>
      <c r="AR48">
        <v>50.783999999999999</v>
      </c>
      <c r="AS48">
        <v>0</v>
      </c>
      <c r="AT48">
        <v>12.31183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2516.9409950000008</v>
      </c>
      <c r="BB48">
        <v>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7.4644000000000004</v>
      </c>
      <c r="K49">
        <v>435.03320000000002</v>
      </c>
      <c r="L49">
        <v>642.11180000000002</v>
      </c>
      <c r="M49">
        <v>87</v>
      </c>
      <c r="N49">
        <v>118.125</v>
      </c>
      <c r="O49">
        <v>123.66562500000001</v>
      </c>
      <c r="P49">
        <v>124.875</v>
      </c>
      <c r="Q49">
        <v>5.9219999999999997</v>
      </c>
      <c r="R49">
        <v>23.772400000000001</v>
      </c>
      <c r="S49">
        <v>14.7996</v>
      </c>
      <c r="T49">
        <v>0</v>
      </c>
      <c r="U49">
        <v>418.77</v>
      </c>
      <c r="V49">
        <v>7.9913999999999996</v>
      </c>
      <c r="W49">
        <v>26.021100000000001</v>
      </c>
      <c r="X49">
        <v>147.515624</v>
      </c>
      <c r="Y49">
        <v>0</v>
      </c>
      <c r="Z49">
        <v>6.5537999999999998</v>
      </c>
      <c r="AA49">
        <v>0</v>
      </c>
      <c r="AB49">
        <v>13.0634</v>
      </c>
      <c r="AC49">
        <v>9.6778399999999998</v>
      </c>
      <c r="AD49">
        <v>27.3447</v>
      </c>
      <c r="AE49">
        <v>46.188000000000002</v>
      </c>
      <c r="AF49">
        <v>8.8740000000000006</v>
      </c>
      <c r="AG49">
        <v>19.010400000000001</v>
      </c>
      <c r="AH49">
        <v>46.781799999999997</v>
      </c>
      <c r="AI49">
        <v>0</v>
      </c>
      <c r="AJ49">
        <v>0</v>
      </c>
      <c r="AK49">
        <v>50.76</v>
      </c>
      <c r="AL49">
        <v>69.72</v>
      </c>
      <c r="AM49">
        <v>0</v>
      </c>
      <c r="AN49">
        <v>0</v>
      </c>
      <c r="AO49">
        <v>4.851</v>
      </c>
      <c r="AP49">
        <v>2.8182</v>
      </c>
      <c r="AQ49">
        <v>0</v>
      </c>
      <c r="AR49">
        <v>50.783999999999999</v>
      </c>
      <c r="AS49">
        <v>0</v>
      </c>
      <c r="AT49">
        <v>12.321697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2551.815986000001</v>
      </c>
      <c r="BB49">
        <v>46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7.4644000000000004</v>
      </c>
      <c r="K50">
        <v>435.03320000000002</v>
      </c>
      <c r="L50">
        <v>642.11180000000002</v>
      </c>
      <c r="M50">
        <v>87</v>
      </c>
      <c r="N50">
        <v>118.125</v>
      </c>
      <c r="O50">
        <v>123.66562500000001</v>
      </c>
      <c r="P50">
        <v>124.875</v>
      </c>
      <c r="Q50">
        <v>5.9219999999999997</v>
      </c>
      <c r="R50">
        <v>23.772400000000001</v>
      </c>
      <c r="S50">
        <v>14.7996</v>
      </c>
      <c r="T50">
        <v>0</v>
      </c>
      <c r="U50">
        <v>418.77</v>
      </c>
      <c r="V50">
        <v>7.9913999999999996</v>
      </c>
      <c r="W50">
        <v>26.021100000000001</v>
      </c>
      <c r="X50">
        <v>147.515624</v>
      </c>
      <c r="Y50">
        <v>0</v>
      </c>
      <c r="Z50">
        <v>6.5537999999999998</v>
      </c>
      <c r="AA50">
        <v>0</v>
      </c>
      <c r="AB50">
        <v>13.0634</v>
      </c>
      <c r="AC50">
        <v>9.6778399999999998</v>
      </c>
      <c r="AD50">
        <v>18.229800000000001</v>
      </c>
      <c r="AE50">
        <v>46.188000000000002</v>
      </c>
      <c r="AF50">
        <v>8.8740000000000006</v>
      </c>
      <c r="AG50">
        <v>19.010400000000001</v>
      </c>
      <c r="AH50">
        <v>46.781799999999997</v>
      </c>
      <c r="AI50">
        <v>0</v>
      </c>
      <c r="AJ50">
        <v>0</v>
      </c>
      <c r="AK50">
        <v>50.76</v>
      </c>
      <c r="AL50">
        <v>69.72</v>
      </c>
      <c r="AM50">
        <v>0</v>
      </c>
      <c r="AN50">
        <v>0</v>
      </c>
      <c r="AO50">
        <v>4.851</v>
      </c>
      <c r="AP50">
        <v>2.8182</v>
      </c>
      <c r="AQ50">
        <v>9.1980000000000004</v>
      </c>
      <c r="AR50">
        <v>50.783999999999999</v>
      </c>
      <c r="AS50">
        <v>0</v>
      </c>
      <c r="AT50">
        <v>12.45304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2552.0304290000008</v>
      </c>
      <c r="BB50">
        <v>47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5.8844000000000003</v>
      </c>
      <c r="K51">
        <v>435.03320000000002</v>
      </c>
      <c r="L51">
        <v>642.11180000000002</v>
      </c>
      <c r="M51">
        <v>87</v>
      </c>
      <c r="N51">
        <v>118.125</v>
      </c>
      <c r="O51">
        <v>123.66562500000001</v>
      </c>
      <c r="P51">
        <v>124.875</v>
      </c>
      <c r="Q51">
        <v>5.9219999999999997</v>
      </c>
      <c r="R51">
        <v>23.772400000000001</v>
      </c>
      <c r="S51">
        <v>14.7996</v>
      </c>
      <c r="T51">
        <v>0</v>
      </c>
      <c r="U51">
        <v>418.77</v>
      </c>
      <c r="V51">
        <v>7.9913999999999996</v>
      </c>
      <c r="W51">
        <v>41.021099999999997</v>
      </c>
      <c r="X51">
        <v>147.515624</v>
      </c>
      <c r="Y51">
        <v>0</v>
      </c>
      <c r="Z51">
        <v>6.5537999999999998</v>
      </c>
      <c r="AA51">
        <v>0</v>
      </c>
      <c r="AB51">
        <v>13.0634</v>
      </c>
      <c r="AC51">
        <v>9.6778399999999998</v>
      </c>
      <c r="AD51">
        <v>18.229800000000001</v>
      </c>
      <c r="AE51">
        <v>47.470999999999997</v>
      </c>
      <c r="AF51">
        <v>8.8740000000000006</v>
      </c>
      <c r="AG51">
        <v>19.010400000000001</v>
      </c>
      <c r="AH51">
        <v>46.781799999999997</v>
      </c>
      <c r="AI51">
        <v>0</v>
      </c>
      <c r="AJ51">
        <v>0</v>
      </c>
      <c r="AK51">
        <v>50.76</v>
      </c>
      <c r="AL51">
        <v>46.48</v>
      </c>
      <c r="AM51">
        <v>0</v>
      </c>
      <c r="AN51">
        <v>0</v>
      </c>
      <c r="AO51">
        <v>4.851</v>
      </c>
      <c r="AP51">
        <v>2.8182</v>
      </c>
      <c r="AQ51">
        <v>9.1980000000000004</v>
      </c>
      <c r="AR51">
        <v>50.783999999999999</v>
      </c>
      <c r="AS51">
        <v>0</v>
      </c>
      <c r="AT51">
        <v>12.114625999999999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2543.1550150000012</v>
      </c>
      <c r="BB51">
        <v>48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4.5406000000000004</v>
      </c>
      <c r="K52">
        <v>435.03320000000002</v>
      </c>
      <c r="L52">
        <v>642.11180000000002</v>
      </c>
      <c r="M52">
        <v>87</v>
      </c>
      <c r="N52">
        <v>118.125</v>
      </c>
      <c r="O52">
        <v>123.66562500000001</v>
      </c>
      <c r="P52">
        <v>124.875</v>
      </c>
      <c r="Q52">
        <v>5.9219999999999997</v>
      </c>
      <c r="R52">
        <v>23.772400000000001</v>
      </c>
      <c r="S52">
        <v>14.7996</v>
      </c>
      <c r="T52">
        <v>0</v>
      </c>
      <c r="U52">
        <v>418.77</v>
      </c>
      <c r="V52">
        <v>13.654806000000001</v>
      </c>
      <c r="W52">
        <v>46.399079999999998</v>
      </c>
      <c r="X52">
        <v>147.515624</v>
      </c>
      <c r="Y52">
        <v>0</v>
      </c>
      <c r="Z52">
        <v>6.5537999999999998</v>
      </c>
      <c r="AA52">
        <v>0</v>
      </c>
      <c r="AB52">
        <v>13.0634</v>
      </c>
      <c r="AC52">
        <v>9.6778399999999998</v>
      </c>
      <c r="AD52">
        <v>18.229800000000001</v>
      </c>
      <c r="AE52">
        <v>47.470999999999997</v>
      </c>
      <c r="AF52">
        <v>8.8740000000000006</v>
      </c>
      <c r="AG52">
        <v>19.010400000000001</v>
      </c>
      <c r="AH52">
        <v>46.781799999999997</v>
      </c>
      <c r="AI52">
        <v>0</v>
      </c>
      <c r="AJ52">
        <v>0</v>
      </c>
      <c r="AK52">
        <v>50.76</v>
      </c>
      <c r="AL52">
        <v>46.48</v>
      </c>
      <c r="AM52">
        <v>0</v>
      </c>
      <c r="AN52">
        <v>0</v>
      </c>
      <c r="AO52">
        <v>4.851</v>
      </c>
      <c r="AP52">
        <v>2.8182</v>
      </c>
      <c r="AQ52">
        <v>18.396000000000001</v>
      </c>
      <c r="AR52">
        <v>50.783999999999999</v>
      </c>
      <c r="AS52">
        <v>0</v>
      </c>
      <c r="AT52">
        <v>12.387677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2562.3236520000014</v>
      </c>
      <c r="BB52">
        <v>49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3.7338</v>
      </c>
      <c r="K53">
        <v>435.03320000000002</v>
      </c>
      <c r="L53">
        <v>653.15</v>
      </c>
      <c r="M53">
        <v>87</v>
      </c>
      <c r="N53">
        <v>118.125</v>
      </c>
      <c r="O53">
        <v>123.66562500000001</v>
      </c>
      <c r="P53">
        <v>124.875</v>
      </c>
      <c r="Q53">
        <v>5.9219999999999997</v>
      </c>
      <c r="R53">
        <v>23.772400000000001</v>
      </c>
      <c r="S53">
        <v>14.7996</v>
      </c>
      <c r="T53">
        <v>0</v>
      </c>
      <c r="U53">
        <v>418.77</v>
      </c>
      <c r="V53">
        <v>14.25</v>
      </c>
      <c r="W53">
        <v>46.399079999999998</v>
      </c>
      <c r="X53">
        <v>147.515624</v>
      </c>
      <c r="Y53">
        <v>0</v>
      </c>
      <c r="Z53">
        <v>6.5537999999999998</v>
      </c>
      <c r="AA53">
        <v>0</v>
      </c>
      <c r="AB53">
        <v>13.0634</v>
      </c>
      <c r="AC53">
        <v>9.6778399999999998</v>
      </c>
      <c r="AD53">
        <v>18.229800000000001</v>
      </c>
      <c r="AE53">
        <v>47.470999999999997</v>
      </c>
      <c r="AF53">
        <v>8.8740000000000006</v>
      </c>
      <c r="AG53">
        <v>19.010400000000001</v>
      </c>
      <c r="AH53">
        <v>46.781799999999997</v>
      </c>
      <c r="AI53">
        <v>0</v>
      </c>
      <c r="AJ53">
        <v>0</v>
      </c>
      <c r="AK53">
        <v>50.76</v>
      </c>
      <c r="AL53">
        <v>34.86</v>
      </c>
      <c r="AM53">
        <v>0</v>
      </c>
      <c r="AN53">
        <v>0</v>
      </c>
      <c r="AO53">
        <v>4.851</v>
      </c>
      <c r="AP53">
        <v>2.8182</v>
      </c>
      <c r="AQ53">
        <v>19.404</v>
      </c>
      <c r="AR53">
        <v>50.783999999999999</v>
      </c>
      <c r="AS53">
        <v>0</v>
      </c>
      <c r="AT53">
        <v>12.401859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2562.5524280000013</v>
      </c>
      <c r="BB53">
        <v>50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3.7338</v>
      </c>
      <c r="K54">
        <v>435.03320000000002</v>
      </c>
      <c r="L54">
        <v>653.15</v>
      </c>
      <c r="M54">
        <v>87</v>
      </c>
      <c r="N54">
        <v>118.125</v>
      </c>
      <c r="O54">
        <v>123.66562500000001</v>
      </c>
      <c r="P54">
        <v>124.875</v>
      </c>
      <c r="Q54">
        <v>5.9219999999999997</v>
      </c>
      <c r="R54">
        <v>23.772400000000001</v>
      </c>
      <c r="S54">
        <v>14.7996</v>
      </c>
      <c r="T54">
        <v>0</v>
      </c>
      <c r="U54">
        <v>418.77</v>
      </c>
      <c r="V54">
        <v>14.25</v>
      </c>
      <c r="W54">
        <v>46.399079999999998</v>
      </c>
      <c r="X54">
        <v>147.515624</v>
      </c>
      <c r="Y54">
        <v>0</v>
      </c>
      <c r="Z54">
        <v>6.5537999999999998</v>
      </c>
      <c r="AA54">
        <v>0</v>
      </c>
      <c r="AB54">
        <v>13.0634</v>
      </c>
      <c r="AC54">
        <v>9.6778399999999998</v>
      </c>
      <c r="AD54">
        <v>18.229800000000001</v>
      </c>
      <c r="AE54">
        <v>47.470999999999997</v>
      </c>
      <c r="AF54">
        <v>8.8740000000000006</v>
      </c>
      <c r="AG54">
        <v>19.010400000000001</v>
      </c>
      <c r="AH54">
        <v>68.183999999999997</v>
      </c>
      <c r="AI54">
        <v>0</v>
      </c>
      <c r="AJ54">
        <v>0</v>
      </c>
      <c r="AK54">
        <v>50.76</v>
      </c>
      <c r="AL54">
        <v>34.86</v>
      </c>
      <c r="AM54">
        <v>0</v>
      </c>
      <c r="AN54">
        <v>0</v>
      </c>
      <c r="AO54">
        <v>4.851</v>
      </c>
      <c r="AP54">
        <v>2.8182</v>
      </c>
      <c r="AQ54">
        <v>19.404</v>
      </c>
      <c r="AR54">
        <v>50.783999999999999</v>
      </c>
      <c r="AS54">
        <v>0</v>
      </c>
      <c r="AT54">
        <v>12.302161999999999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2583.8549310000012</v>
      </c>
      <c r="BB54">
        <v>51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3.7338</v>
      </c>
      <c r="K55">
        <v>435.03320000000002</v>
      </c>
      <c r="L55">
        <v>642.11180000000002</v>
      </c>
      <c r="M55">
        <v>87</v>
      </c>
      <c r="N55">
        <v>118.125</v>
      </c>
      <c r="O55">
        <v>123.66562500000001</v>
      </c>
      <c r="P55">
        <v>124.875</v>
      </c>
      <c r="Q55">
        <v>5.9219999999999997</v>
      </c>
      <c r="R55">
        <v>23.772400000000001</v>
      </c>
      <c r="S55">
        <v>14.7996</v>
      </c>
      <c r="T55">
        <v>0</v>
      </c>
      <c r="U55">
        <v>418.77</v>
      </c>
      <c r="V55">
        <v>14.25</v>
      </c>
      <c r="W55">
        <v>46.399079999999998</v>
      </c>
      <c r="X55">
        <v>147.515624</v>
      </c>
      <c r="Y55">
        <v>0</v>
      </c>
      <c r="Z55">
        <v>6.5537999999999998</v>
      </c>
      <c r="AA55">
        <v>0</v>
      </c>
      <c r="AB55">
        <v>13.0634</v>
      </c>
      <c r="AC55">
        <v>9.6778399999999998</v>
      </c>
      <c r="AD55">
        <v>18.229800000000001</v>
      </c>
      <c r="AE55">
        <v>47.470999999999997</v>
      </c>
      <c r="AF55">
        <v>8.8740000000000006</v>
      </c>
      <c r="AG55">
        <v>19.010400000000001</v>
      </c>
      <c r="AH55">
        <v>68.183999999999997</v>
      </c>
      <c r="AI55">
        <v>0</v>
      </c>
      <c r="AJ55">
        <v>0</v>
      </c>
      <c r="AK55">
        <v>50.76</v>
      </c>
      <c r="AL55">
        <v>34.86</v>
      </c>
      <c r="AM55">
        <v>0</v>
      </c>
      <c r="AN55">
        <v>0</v>
      </c>
      <c r="AO55">
        <v>4.851</v>
      </c>
      <c r="AP55">
        <v>2.8182</v>
      </c>
      <c r="AQ55">
        <v>19.404</v>
      </c>
      <c r="AR55">
        <v>50.783999999999999</v>
      </c>
      <c r="AS55">
        <v>0</v>
      </c>
      <c r="AT55">
        <v>12.316535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2572.8311040000012</v>
      </c>
      <c r="BB55">
        <v>52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3.7338</v>
      </c>
      <c r="K56">
        <v>435.03320000000002</v>
      </c>
      <c r="L56">
        <v>653.15</v>
      </c>
      <c r="M56">
        <v>87</v>
      </c>
      <c r="N56">
        <v>118.125</v>
      </c>
      <c r="O56">
        <v>123.66562500000001</v>
      </c>
      <c r="P56">
        <v>124.875</v>
      </c>
      <c r="Q56">
        <v>5.9219999999999997</v>
      </c>
      <c r="R56">
        <v>23.772400000000001</v>
      </c>
      <c r="S56">
        <v>14.7996</v>
      </c>
      <c r="T56">
        <v>0</v>
      </c>
      <c r="U56">
        <v>418.77</v>
      </c>
      <c r="V56">
        <v>14.25</v>
      </c>
      <c r="W56">
        <v>46.399079999999998</v>
      </c>
      <c r="X56">
        <v>147.515624</v>
      </c>
      <c r="Y56">
        <v>0</v>
      </c>
      <c r="Z56">
        <v>6.5537999999999998</v>
      </c>
      <c r="AA56">
        <v>14.061999999999999</v>
      </c>
      <c r="AB56">
        <v>13.0634</v>
      </c>
      <c r="AC56">
        <v>9.6778399999999998</v>
      </c>
      <c r="AD56">
        <v>18.229800000000001</v>
      </c>
      <c r="AE56">
        <v>47.470999999999997</v>
      </c>
      <c r="AF56">
        <v>8.8740000000000006</v>
      </c>
      <c r="AG56">
        <v>19.010400000000001</v>
      </c>
      <c r="AH56">
        <v>68.183999999999997</v>
      </c>
      <c r="AI56">
        <v>0</v>
      </c>
      <c r="AJ56">
        <v>0</v>
      </c>
      <c r="AK56">
        <v>50.76</v>
      </c>
      <c r="AL56">
        <v>34.86</v>
      </c>
      <c r="AM56">
        <v>0</v>
      </c>
      <c r="AN56">
        <v>0</v>
      </c>
      <c r="AO56">
        <v>4.851</v>
      </c>
      <c r="AP56">
        <v>2.8182</v>
      </c>
      <c r="AQ56">
        <v>29.106000000000002</v>
      </c>
      <c r="AR56">
        <v>50.783999999999999</v>
      </c>
      <c r="AS56">
        <v>0</v>
      </c>
      <c r="AT56">
        <v>12.270412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2607.5871810000012</v>
      </c>
      <c r="BB56">
        <v>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3.7338</v>
      </c>
      <c r="K57">
        <v>425.03320000000002</v>
      </c>
      <c r="L57">
        <v>642.11180000000002</v>
      </c>
      <c r="M57">
        <v>87</v>
      </c>
      <c r="N57">
        <v>118.125</v>
      </c>
      <c r="O57">
        <v>123.66562500000001</v>
      </c>
      <c r="P57">
        <v>124.875</v>
      </c>
      <c r="Q57">
        <v>5.9219999999999997</v>
      </c>
      <c r="R57">
        <v>23.772400000000001</v>
      </c>
      <c r="S57">
        <v>14.7996</v>
      </c>
      <c r="T57">
        <v>0</v>
      </c>
      <c r="U57">
        <v>418.77</v>
      </c>
      <c r="V57">
        <v>14.25</v>
      </c>
      <c r="W57">
        <v>46.399079999999998</v>
      </c>
      <c r="X57">
        <v>147.515624</v>
      </c>
      <c r="Y57">
        <v>0</v>
      </c>
      <c r="Z57">
        <v>6.5537999999999998</v>
      </c>
      <c r="AA57">
        <v>25.28</v>
      </c>
      <c r="AB57">
        <v>13.0634</v>
      </c>
      <c r="AC57">
        <v>19.35568</v>
      </c>
      <c r="AD57">
        <v>27.3447</v>
      </c>
      <c r="AE57">
        <v>47.470999999999997</v>
      </c>
      <c r="AF57">
        <v>8.8740000000000006</v>
      </c>
      <c r="AG57">
        <v>19.010400000000001</v>
      </c>
      <c r="AH57">
        <v>68.183999999999997</v>
      </c>
      <c r="AI57">
        <v>0</v>
      </c>
      <c r="AJ57">
        <v>0</v>
      </c>
      <c r="AK57">
        <v>50.76</v>
      </c>
      <c r="AL57">
        <v>34.86</v>
      </c>
      <c r="AM57">
        <v>0</v>
      </c>
      <c r="AN57">
        <v>0</v>
      </c>
      <c r="AO57">
        <v>4.851</v>
      </c>
      <c r="AP57">
        <v>3.9710999999999999</v>
      </c>
      <c r="AQ57">
        <v>29.106000000000002</v>
      </c>
      <c r="AR57">
        <v>50.783999999999999</v>
      </c>
      <c r="AS57">
        <v>0</v>
      </c>
      <c r="AT57">
        <v>12.136977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2617.5791860000022</v>
      </c>
      <c r="BB57">
        <v>54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3.7338</v>
      </c>
      <c r="K58">
        <v>425.03320000000002</v>
      </c>
      <c r="L58">
        <v>642.11180000000002</v>
      </c>
      <c r="M58">
        <v>87</v>
      </c>
      <c r="N58">
        <v>118.125</v>
      </c>
      <c r="O58">
        <v>123.66562500000001</v>
      </c>
      <c r="P58">
        <v>124.875</v>
      </c>
      <c r="Q58">
        <v>5.9219999999999997</v>
      </c>
      <c r="R58">
        <v>23.772400000000001</v>
      </c>
      <c r="S58">
        <v>14.7996</v>
      </c>
      <c r="T58">
        <v>0</v>
      </c>
      <c r="U58">
        <v>418.77</v>
      </c>
      <c r="V58">
        <v>14.25</v>
      </c>
      <c r="W58">
        <v>46.399079999999998</v>
      </c>
      <c r="X58">
        <v>147.515624</v>
      </c>
      <c r="Y58">
        <v>0</v>
      </c>
      <c r="Z58">
        <v>6.5537999999999998</v>
      </c>
      <c r="AA58">
        <v>35.549999999999997</v>
      </c>
      <c r="AB58">
        <v>13.0634</v>
      </c>
      <c r="AC58">
        <v>19.35568</v>
      </c>
      <c r="AD58">
        <v>27.3447</v>
      </c>
      <c r="AE58">
        <v>47.470999999999997</v>
      </c>
      <c r="AF58">
        <v>8.8740000000000006</v>
      </c>
      <c r="AG58">
        <v>19.010400000000001</v>
      </c>
      <c r="AH58">
        <v>68.183999999999997</v>
      </c>
      <c r="AI58">
        <v>0</v>
      </c>
      <c r="AJ58">
        <v>0</v>
      </c>
      <c r="AK58">
        <v>50.76</v>
      </c>
      <c r="AL58">
        <v>34.86</v>
      </c>
      <c r="AM58">
        <v>0</v>
      </c>
      <c r="AN58">
        <v>0</v>
      </c>
      <c r="AO58">
        <v>4.851</v>
      </c>
      <c r="AP58">
        <v>3.9710999999999999</v>
      </c>
      <c r="AQ58">
        <v>29.106000000000002</v>
      </c>
      <c r="AR58">
        <v>50.783999999999999</v>
      </c>
      <c r="AS58">
        <v>0</v>
      </c>
      <c r="AT58">
        <v>12.150950999999999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2627.8631600000022</v>
      </c>
      <c r="BB58">
        <v>55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3.7338</v>
      </c>
      <c r="K59">
        <v>535.03319999999997</v>
      </c>
      <c r="L59">
        <v>653.15</v>
      </c>
      <c r="M59">
        <v>87</v>
      </c>
      <c r="N59">
        <v>118.125</v>
      </c>
      <c r="O59">
        <v>123.66562500000001</v>
      </c>
      <c r="P59">
        <v>124.875</v>
      </c>
      <c r="Q59">
        <v>10.56</v>
      </c>
      <c r="R59">
        <v>42.390099999999997</v>
      </c>
      <c r="S59">
        <v>25.085134</v>
      </c>
      <c r="T59">
        <v>0</v>
      </c>
      <c r="U59">
        <v>418.77</v>
      </c>
      <c r="V59">
        <v>14.25</v>
      </c>
      <c r="W59">
        <v>46.399079999999998</v>
      </c>
      <c r="X59">
        <v>147.515624</v>
      </c>
      <c r="Y59">
        <v>0</v>
      </c>
      <c r="Z59">
        <v>6.5537999999999998</v>
      </c>
      <c r="AA59">
        <v>37.92</v>
      </c>
      <c r="AB59">
        <v>13.0634</v>
      </c>
      <c r="AC59">
        <v>19.35568</v>
      </c>
      <c r="AD59">
        <v>27.3447</v>
      </c>
      <c r="AE59">
        <v>47.470999999999997</v>
      </c>
      <c r="AF59">
        <v>8.8740000000000006</v>
      </c>
      <c r="AG59">
        <v>19.010400000000001</v>
      </c>
      <c r="AH59">
        <v>68.183999999999997</v>
      </c>
      <c r="AI59">
        <v>0</v>
      </c>
      <c r="AJ59">
        <v>0</v>
      </c>
      <c r="AK59">
        <v>50.76</v>
      </c>
      <c r="AL59">
        <v>34.86</v>
      </c>
      <c r="AM59">
        <v>0</v>
      </c>
      <c r="AN59">
        <v>0</v>
      </c>
      <c r="AO59">
        <v>3.234</v>
      </c>
      <c r="AP59">
        <v>3.9710999999999999</v>
      </c>
      <c r="AQ59">
        <v>29.106000000000002</v>
      </c>
      <c r="AR59">
        <v>50.783999999999999</v>
      </c>
      <c r="AS59">
        <v>0</v>
      </c>
      <c r="AT59">
        <v>12.130976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2783.1756190000015</v>
      </c>
      <c r="BB59">
        <v>56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3.7338</v>
      </c>
      <c r="K60">
        <v>615.03319999999997</v>
      </c>
      <c r="L60">
        <v>653.15</v>
      </c>
      <c r="M60">
        <v>87</v>
      </c>
      <c r="N60">
        <v>118.125</v>
      </c>
      <c r="O60">
        <v>123.66562500000001</v>
      </c>
      <c r="P60">
        <v>124.875</v>
      </c>
      <c r="Q60">
        <v>10.56</v>
      </c>
      <c r="R60">
        <v>42.390099999999997</v>
      </c>
      <c r="S60">
        <v>26.3901</v>
      </c>
      <c r="T60">
        <v>0</v>
      </c>
      <c r="U60">
        <v>418.77</v>
      </c>
      <c r="V60">
        <v>14.25</v>
      </c>
      <c r="W60">
        <v>46.399079999999998</v>
      </c>
      <c r="X60">
        <v>147.515624</v>
      </c>
      <c r="Y60">
        <v>0</v>
      </c>
      <c r="Z60">
        <v>6.5537999999999998</v>
      </c>
      <c r="AA60">
        <v>39.5</v>
      </c>
      <c r="AB60">
        <v>13.0634</v>
      </c>
      <c r="AC60">
        <v>19.35568</v>
      </c>
      <c r="AD60">
        <v>27.3447</v>
      </c>
      <c r="AE60">
        <v>47.470999999999997</v>
      </c>
      <c r="AF60">
        <v>8.8740000000000006</v>
      </c>
      <c r="AG60">
        <v>19.010400000000001</v>
      </c>
      <c r="AH60">
        <v>68.183999999999997</v>
      </c>
      <c r="AI60">
        <v>0</v>
      </c>
      <c r="AJ60">
        <v>0</v>
      </c>
      <c r="AK60">
        <v>50.76</v>
      </c>
      <c r="AL60">
        <v>34.86</v>
      </c>
      <c r="AM60">
        <v>0</v>
      </c>
      <c r="AN60">
        <v>0</v>
      </c>
      <c r="AO60">
        <v>3.234</v>
      </c>
      <c r="AP60">
        <v>3.9710999999999999</v>
      </c>
      <c r="AQ60">
        <v>29.106000000000002</v>
      </c>
      <c r="AR60">
        <v>50.783999999999999</v>
      </c>
      <c r="AS60">
        <v>0</v>
      </c>
      <c r="AT60">
        <v>12.809471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2866.7390800000016</v>
      </c>
      <c r="BB60">
        <v>57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3.7338</v>
      </c>
      <c r="K61">
        <v>677.37109999999996</v>
      </c>
      <c r="L61">
        <v>653.15</v>
      </c>
      <c r="M61">
        <v>87</v>
      </c>
      <c r="N61">
        <v>118.125</v>
      </c>
      <c r="O61">
        <v>123.66562500000001</v>
      </c>
      <c r="P61">
        <v>124.875</v>
      </c>
      <c r="Q61">
        <v>10.56</v>
      </c>
      <c r="R61">
        <v>42.390099999999997</v>
      </c>
      <c r="S61">
        <v>26.3901</v>
      </c>
      <c r="T61">
        <v>0</v>
      </c>
      <c r="U61">
        <v>418.77</v>
      </c>
      <c r="V61">
        <v>14.25</v>
      </c>
      <c r="W61">
        <v>46.399079999999998</v>
      </c>
      <c r="X61">
        <v>147.515624</v>
      </c>
      <c r="Y61">
        <v>0</v>
      </c>
      <c r="Z61">
        <v>6.5537999999999998</v>
      </c>
      <c r="AA61">
        <v>39.5</v>
      </c>
      <c r="AB61">
        <v>26.260100000000001</v>
      </c>
      <c r="AC61">
        <v>19.35568</v>
      </c>
      <c r="AD61">
        <v>27.3447</v>
      </c>
      <c r="AE61">
        <v>47.470999999999997</v>
      </c>
      <c r="AF61">
        <v>8.8740000000000006</v>
      </c>
      <c r="AG61">
        <v>19.010400000000001</v>
      </c>
      <c r="AH61">
        <v>68.183999999999997</v>
      </c>
      <c r="AI61">
        <v>0</v>
      </c>
      <c r="AJ61">
        <v>0</v>
      </c>
      <c r="AK61">
        <v>50.76</v>
      </c>
      <c r="AL61">
        <v>34.86</v>
      </c>
      <c r="AM61">
        <v>0</v>
      </c>
      <c r="AN61">
        <v>0</v>
      </c>
      <c r="AO61">
        <v>3.234</v>
      </c>
      <c r="AP61">
        <v>3.9710999999999999</v>
      </c>
      <c r="AQ61">
        <v>29.106000000000002</v>
      </c>
      <c r="AR61">
        <v>50.783999999999999</v>
      </c>
      <c r="AS61">
        <v>0</v>
      </c>
      <c r="AT61">
        <v>12.745462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2942.2096710000014</v>
      </c>
      <c r="BB61">
        <v>58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3.7338</v>
      </c>
      <c r="K62">
        <v>677.37109999999996</v>
      </c>
      <c r="L62">
        <v>653.15</v>
      </c>
      <c r="M62">
        <v>87</v>
      </c>
      <c r="N62">
        <v>118.125</v>
      </c>
      <c r="O62">
        <v>123.66562500000001</v>
      </c>
      <c r="P62">
        <v>124.875</v>
      </c>
      <c r="Q62">
        <v>10.56</v>
      </c>
      <c r="R62">
        <v>42.390099999999997</v>
      </c>
      <c r="S62">
        <v>26.3901</v>
      </c>
      <c r="T62">
        <v>0</v>
      </c>
      <c r="U62">
        <v>418.77</v>
      </c>
      <c r="V62">
        <v>14.25</v>
      </c>
      <c r="W62">
        <v>46.399079999999998</v>
      </c>
      <c r="X62">
        <v>147.515624</v>
      </c>
      <c r="Y62">
        <v>0</v>
      </c>
      <c r="Z62">
        <v>6.5537999999999998</v>
      </c>
      <c r="AA62">
        <v>39.5</v>
      </c>
      <c r="AB62">
        <v>26.260100000000001</v>
      </c>
      <c r="AC62">
        <v>19.35568</v>
      </c>
      <c r="AD62">
        <v>27.3447</v>
      </c>
      <c r="AE62">
        <v>47.470999999999997</v>
      </c>
      <c r="AF62">
        <v>8.8740000000000006</v>
      </c>
      <c r="AG62">
        <v>19.010400000000001</v>
      </c>
      <c r="AH62">
        <v>43.088500000000003</v>
      </c>
      <c r="AI62">
        <v>0</v>
      </c>
      <c r="AJ62">
        <v>0</v>
      </c>
      <c r="AK62">
        <v>50.76</v>
      </c>
      <c r="AL62">
        <v>34.86</v>
      </c>
      <c r="AM62">
        <v>0</v>
      </c>
      <c r="AN62">
        <v>0</v>
      </c>
      <c r="AO62">
        <v>3.234</v>
      </c>
      <c r="AP62">
        <v>3.9710999999999999</v>
      </c>
      <c r="AQ62">
        <v>29.106000000000002</v>
      </c>
      <c r="AR62">
        <v>50.783999999999999</v>
      </c>
      <c r="AS62">
        <v>0</v>
      </c>
      <c r="AT62">
        <v>13.325832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2917.6945410000012</v>
      </c>
      <c r="BB62">
        <v>59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3.7338</v>
      </c>
      <c r="K63">
        <v>677.37109999999996</v>
      </c>
      <c r="L63">
        <v>653.15</v>
      </c>
      <c r="M63">
        <v>87</v>
      </c>
      <c r="N63">
        <v>118.125</v>
      </c>
      <c r="O63">
        <v>123.66562500000001</v>
      </c>
      <c r="P63">
        <v>123</v>
      </c>
      <c r="Q63">
        <v>10.56</v>
      </c>
      <c r="R63">
        <v>42.390099999999997</v>
      </c>
      <c r="S63">
        <v>26.3901</v>
      </c>
      <c r="T63">
        <v>0</v>
      </c>
      <c r="U63">
        <v>418.77</v>
      </c>
      <c r="V63">
        <v>14.25</v>
      </c>
      <c r="W63">
        <v>46.399079999999998</v>
      </c>
      <c r="X63">
        <v>147.515624</v>
      </c>
      <c r="Y63">
        <v>0</v>
      </c>
      <c r="Z63">
        <v>6.5537999999999998</v>
      </c>
      <c r="AA63">
        <v>39.5</v>
      </c>
      <c r="AB63">
        <v>26.260100000000001</v>
      </c>
      <c r="AC63">
        <v>19.35568</v>
      </c>
      <c r="AD63">
        <v>27.3447</v>
      </c>
      <c r="AE63">
        <v>44.263500000000001</v>
      </c>
      <c r="AF63">
        <v>17.748000000000001</v>
      </c>
      <c r="AG63">
        <v>19.010400000000001</v>
      </c>
      <c r="AH63">
        <v>43.088500000000003</v>
      </c>
      <c r="AI63">
        <v>0</v>
      </c>
      <c r="AJ63">
        <v>0</v>
      </c>
      <c r="AK63">
        <v>50.76</v>
      </c>
      <c r="AL63">
        <v>34.86</v>
      </c>
      <c r="AM63">
        <v>0</v>
      </c>
      <c r="AN63">
        <v>0</v>
      </c>
      <c r="AO63">
        <v>3.234</v>
      </c>
      <c r="AP63">
        <v>2.8182</v>
      </c>
      <c r="AQ63">
        <v>29.106000000000002</v>
      </c>
      <c r="AR63">
        <v>50.783999999999999</v>
      </c>
      <c r="AS63">
        <v>0</v>
      </c>
      <c r="AT63">
        <v>14.148783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2921.1560920000015</v>
      </c>
      <c r="BB63">
        <v>60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3.7338</v>
      </c>
      <c r="K64">
        <v>677.37109999999996</v>
      </c>
      <c r="L64">
        <v>653.15</v>
      </c>
      <c r="M64">
        <v>87</v>
      </c>
      <c r="N64">
        <v>118.125</v>
      </c>
      <c r="O64">
        <v>123.66562500000001</v>
      </c>
      <c r="P64">
        <v>123</v>
      </c>
      <c r="Q64">
        <v>10.56</v>
      </c>
      <c r="R64">
        <v>42.390099999999997</v>
      </c>
      <c r="S64">
        <v>26.3901</v>
      </c>
      <c r="T64">
        <v>0</v>
      </c>
      <c r="U64">
        <v>418.77</v>
      </c>
      <c r="V64">
        <v>14.25</v>
      </c>
      <c r="W64">
        <v>46.399079999999998</v>
      </c>
      <c r="X64">
        <v>147.515624</v>
      </c>
      <c r="Y64">
        <v>0</v>
      </c>
      <c r="Z64">
        <v>6.5537999999999998</v>
      </c>
      <c r="AA64">
        <v>28.045000000000002</v>
      </c>
      <c r="AB64">
        <v>26.260100000000001</v>
      </c>
      <c r="AC64">
        <v>19.35568</v>
      </c>
      <c r="AD64">
        <v>27.3447</v>
      </c>
      <c r="AE64">
        <v>44.263500000000001</v>
      </c>
      <c r="AF64">
        <v>17.748000000000001</v>
      </c>
      <c r="AG64">
        <v>19.010400000000001</v>
      </c>
      <c r="AH64">
        <v>43.088500000000003</v>
      </c>
      <c r="AI64">
        <v>0</v>
      </c>
      <c r="AJ64">
        <v>0</v>
      </c>
      <c r="AK64">
        <v>50.76</v>
      </c>
      <c r="AL64">
        <v>34.86</v>
      </c>
      <c r="AM64">
        <v>0</v>
      </c>
      <c r="AN64">
        <v>0</v>
      </c>
      <c r="AO64">
        <v>3.234</v>
      </c>
      <c r="AP64">
        <v>2.8182</v>
      </c>
      <c r="AQ64">
        <v>29.106000000000002</v>
      </c>
      <c r="AR64">
        <v>50.783999999999999</v>
      </c>
      <c r="AS64">
        <v>0</v>
      </c>
      <c r="AT64">
        <v>12.38091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2907.9332190000014</v>
      </c>
      <c r="BB64">
        <v>61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3.7338</v>
      </c>
      <c r="K65">
        <v>677.37109999999996</v>
      </c>
      <c r="L65">
        <v>653.15</v>
      </c>
      <c r="M65">
        <v>87</v>
      </c>
      <c r="N65">
        <v>118.125</v>
      </c>
      <c r="O65">
        <v>123.66562500000001</v>
      </c>
      <c r="P65">
        <v>123</v>
      </c>
      <c r="Q65">
        <v>10.56</v>
      </c>
      <c r="R65">
        <v>42.390099999999997</v>
      </c>
      <c r="S65">
        <v>26.3901</v>
      </c>
      <c r="T65">
        <v>0</v>
      </c>
      <c r="U65">
        <v>418.77</v>
      </c>
      <c r="V65">
        <v>14.25</v>
      </c>
      <c r="W65">
        <v>46.399079999999998</v>
      </c>
      <c r="X65">
        <v>147.515624</v>
      </c>
      <c r="Y65">
        <v>0</v>
      </c>
      <c r="Z65">
        <v>6.5537999999999998</v>
      </c>
      <c r="AA65">
        <v>28.045000000000002</v>
      </c>
      <c r="AB65">
        <v>26.260100000000001</v>
      </c>
      <c r="AC65">
        <v>19.35568</v>
      </c>
      <c r="AD65">
        <v>27.3447</v>
      </c>
      <c r="AE65">
        <v>44.263500000000001</v>
      </c>
      <c r="AF65">
        <v>17.748000000000001</v>
      </c>
      <c r="AG65">
        <v>19.010400000000001</v>
      </c>
      <c r="AH65">
        <v>43.088500000000003</v>
      </c>
      <c r="AI65">
        <v>0</v>
      </c>
      <c r="AJ65">
        <v>0</v>
      </c>
      <c r="AK65">
        <v>50.76</v>
      </c>
      <c r="AL65">
        <v>34.86</v>
      </c>
      <c r="AM65">
        <v>0</v>
      </c>
      <c r="AN65">
        <v>0</v>
      </c>
      <c r="AO65">
        <v>3.234</v>
      </c>
      <c r="AP65">
        <v>3.3306</v>
      </c>
      <c r="AQ65">
        <v>29.106000000000002</v>
      </c>
      <c r="AR65">
        <v>50.783999999999999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2911.061509000001</v>
      </c>
      <c r="BB65">
        <v>62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3.7338</v>
      </c>
      <c r="K66">
        <v>677.37109999999996</v>
      </c>
      <c r="L66">
        <v>653.15</v>
      </c>
      <c r="M66">
        <v>87</v>
      </c>
      <c r="N66">
        <v>118.125</v>
      </c>
      <c r="O66">
        <v>123.66562500000001</v>
      </c>
      <c r="P66">
        <v>123</v>
      </c>
      <c r="Q66">
        <v>10.56</v>
      </c>
      <c r="R66">
        <v>42.390099999999997</v>
      </c>
      <c r="S66">
        <v>26.3901</v>
      </c>
      <c r="T66">
        <v>0</v>
      </c>
      <c r="U66">
        <v>418.77</v>
      </c>
      <c r="V66">
        <v>14.25</v>
      </c>
      <c r="W66">
        <v>46.399079999999998</v>
      </c>
      <c r="X66">
        <v>147.515624</v>
      </c>
      <c r="Y66">
        <v>0</v>
      </c>
      <c r="Z66">
        <v>6.5537999999999998</v>
      </c>
      <c r="AA66">
        <v>28.045000000000002</v>
      </c>
      <c r="AB66">
        <v>26.260100000000001</v>
      </c>
      <c r="AC66">
        <v>19.35568</v>
      </c>
      <c r="AD66">
        <v>27.3447</v>
      </c>
      <c r="AE66">
        <v>44.263500000000001</v>
      </c>
      <c r="AF66">
        <v>17.748000000000001</v>
      </c>
      <c r="AG66">
        <v>19.010400000000001</v>
      </c>
      <c r="AH66">
        <v>43.088500000000003</v>
      </c>
      <c r="AI66">
        <v>0</v>
      </c>
      <c r="AJ66">
        <v>0</v>
      </c>
      <c r="AK66">
        <v>50.76</v>
      </c>
      <c r="AL66">
        <v>34.86</v>
      </c>
      <c r="AM66">
        <v>0</v>
      </c>
      <c r="AN66">
        <v>0</v>
      </c>
      <c r="AO66">
        <v>3.234</v>
      </c>
      <c r="AP66">
        <v>3.3306</v>
      </c>
      <c r="AQ66">
        <v>29.106000000000002</v>
      </c>
      <c r="AR66">
        <v>50.783999999999999</v>
      </c>
      <c r="AS66">
        <v>0</v>
      </c>
      <c r="AT66">
        <v>14.076307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2910.1410160000009</v>
      </c>
      <c r="BB66">
        <v>63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3.7338</v>
      </c>
      <c r="K67">
        <v>677.37109999999996</v>
      </c>
      <c r="L67">
        <v>653.15</v>
      </c>
      <c r="M67">
        <v>87</v>
      </c>
      <c r="N67">
        <v>118.125</v>
      </c>
      <c r="O67">
        <v>123.66562500000001</v>
      </c>
      <c r="P67">
        <v>124.875</v>
      </c>
      <c r="Q67">
        <v>10.56</v>
      </c>
      <c r="R67">
        <v>42.390099999999997</v>
      </c>
      <c r="S67">
        <v>26.3901</v>
      </c>
      <c r="T67">
        <v>0</v>
      </c>
      <c r="U67">
        <v>418.77</v>
      </c>
      <c r="V67">
        <v>14.25</v>
      </c>
      <c r="W67">
        <v>46.399079999999998</v>
      </c>
      <c r="X67">
        <v>147.515624</v>
      </c>
      <c r="Y67">
        <v>0</v>
      </c>
      <c r="Z67">
        <v>6.5537999999999998</v>
      </c>
      <c r="AA67">
        <v>28.045000000000002</v>
      </c>
      <c r="AB67">
        <v>26.260100000000001</v>
      </c>
      <c r="AC67">
        <v>19.35568</v>
      </c>
      <c r="AD67">
        <v>27.3447</v>
      </c>
      <c r="AE67">
        <v>44.263500000000001</v>
      </c>
      <c r="AF67">
        <v>17.748000000000001</v>
      </c>
      <c r="AG67">
        <v>19.010400000000001</v>
      </c>
      <c r="AH67">
        <v>43.088500000000003</v>
      </c>
      <c r="AI67">
        <v>0</v>
      </c>
      <c r="AJ67">
        <v>0</v>
      </c>
      <c r="AK67">
        <v>50.76</v>
      </c>
      <c r="AL67">
        <v>20.916</v>
      </c>
      <c r="AM67">
        <v>0</v>
      </c>
      <c r="AN67">
        <v>0</v>
      </c>
      <c r="AO67">
        <v>3.234</v>
      </c>
      <c r="AP67">
        <v>3.3306</v>
      </c>
      <c r="AQ67">
        <v>29.106000000000002</v>
      </c>
      <c r="AR67">
        <v>50.783999999999999</v>
      </c>
      <c r="AS67">
        <v>0</v>
      </c>
      <c r="AT67">
        <v>14.172800000000001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2898.168509000001</v>
      </c>
      <c r="BB67">
        <v>64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3.7338</v>
      </c>
      <c r="K68">
        <v>677.37109999999996</v>
      </c>
      <c r="L68">
        <v>653.15</v>
      </c>
      <c r="M68">
        <v>87</v>
      </c>
      <c r="N68">
        <v>118.125</v>
      </c>
      <c r="O68">
        <v>123.66562500000001</v>
      </c>
      <c r="P68">
        <v>124.875</v>
      </c>
      <c r="Q68">
        <v>10.56</v>
      </c>
      <c r="R68">
        <v>42.390099999999997</v>
      </c>
      <c r="S68">
        <v>26.3901</v>
      </c>
      <c r="T68">
        <v>0</v>
      </c>
      <c r="U68">
        <v>418.77</v>
      </c>
      <c r="V68">
        <v>14.25</v>
      </c>
      <c r="W68">
        <v>46.399079999999998</v>
      </c>
      <c r="X68">
        <v>147.515624</v>
      </c>
      <c r="Y68">
        <v>0</v>
      </c>
      <c r="Z68">
        <v>6.5537999999999998</v>
      </c>
      <c r="AA68">
        <v>28.045000000000002</v>
      </c>
      <c r="AB68">
        <v>26.260100000000001</v>
      </c>
      <c r="AC68">
        <v>19.35568</v>
      </c>
      <c r="AD68">
        <v>27.3447</v>
      </c>
      <c r="AE68">
        <v>44.263500000000001</v>
      </c>
      <c r="AF68">
        <v>17.748000000000001</v>
      </c>
      <c r="AG68">
        <v>19.010400000000001</v>
      </c>
      <c r="AH68">
        <v>43.088500000000003</v>
      </c>
      <c r="AI68">
        <v>0</v>
      </c>
      <c r="AJ68">
        <v>0</v>
      </c>
      <c r="AK68">
        <v>50.76</v>
      </c>
      <c r="AL68">
        <v>20.916</v>
      </c>
      <c r="AM68">
        <v>0</v>
      </c>
      <c r="AN68">
        <v>0</v>
      </c>
      <c r="AO68">
        <v>3.234</v>
      </c>
      <c r="AP68">
        <v>3.3306</v>
      </c>
      <c r="AQ68">
        <v>29.106000000000002</v>
      </c>
      <c r="AR68">
        <v>50.783999999999999</v>
      </c>
      <c r="AS68">
        <v>0</v>
      </c>
      <c r="AT68">
        <v>14.172800000000001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2898.168509000001</v>
      </c>
      <c r="BB68">
        <v>65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3.7338</v>
      </c>
      <c r="K69">
        <v>677.37109999999996</v>
      </c>
      <c r="L69">
        <v>653.15</v>
      </c>
      <c r="M69">
        <v>87</v>
      </c>
      <c r="N69">
        <v>118.125</v>
      </c>
      <c r="O69">
        <v>123.66562500000001</v>
      </c>
      <c r="P69">
        <v>124.875</v>
      </c>
      <c r="Q69">
        <v>10.56</v>
      </c>
      <c r="R69">
        <v>42.390099999999997</v>
      </c>
      <c r="S69">
        <v>26.3901</v>
      </c>
      <c r="T69">
        <v>0</v>
      </c>
      <c r="U69">
        <v>418.77</v>
      </c>
      <c r="V69">
        <v>14.25</v>
      </c>
      <c r="W69">
        <v>46.399079999999998</v>
      </c>
      <c r="X69">
        <v>147.515624</v>
      </c>
      <c r="Y69">
        <v>0</v>
      </c>
      <c r="Z69">
        <v>6.5537999999999998</v>
      </c>
      <c r="AA69">
        <v>28.045000000000002</v>
      </c>
      <c r="AB69">
        <v>26.260100000000001</v>
      </c>
      <c r="AC69">
        <v>19.35568</v>
      </c>
      <c r="AD69">
        <v>27.3447</v>
      </c>
      <c r="AE69">
        <v>44.263500000000001</v>
      </c>
      <c r="AF69">
        <v>17.748000000000001</v>
      </c>
      <c r="AG69">
        <v>19.010400000000001</v>
      </c>
      <c r="AH69">
        <v>43.088500000000003</v>
      </c>
      <c r="AI69">
        <v>0</v>
      </c>
      <c r="AJ69">
        <v>0</v>
      </c>
      <c r="AK69">
        <v>50.76</v>
      </c>
      <c r="AL69">
        <v>20.916</v>
      </c>
      <c r="AM69">
        <v>0</v>
      </c>
      <c r="AN69">
        <v>0</v>
      </c>
      <c r="AO69">
        <v>3.234</v>
      </c>
      <c r="AP69">
        <v>3.3306</v>
      </c>
      <c r="AQ69">
        <v>29.106000000000002</v>
      </c>
      <c r="AR69">
        <v>50.783999999999999</v>
      </c>
      <c r="AS69">
        <v>0</v>
      </c>
      <c r="AT69">
        <v>14.172800000000001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2898.168509000001</v>
      </c>
      <c r="BB69">
        <v>66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3.7338</v>
      </c>
      <c r="K70">
        <v>677.37109999999996</v>
      </c>
      <c r="L70">
        <v>653.15</v>
      </c>
      <c r="M70">
        <v>87</v>
      </c>
      <c r="N70">
        <v>118.125</v>
      </c>
      <c r="O70">
        <v>123.66562500000001</v>
      </c>
      <c r="P70">
        <v>124.875</v>
      </c>
      <c r="Q70">
        <v>10.56</v>
      </c>
      <c r="R70">
        <v>42.390099999999997</v>
      </c>
      <c r="S70">
        <v>26.3901</v>
      </c>
      <c r="T70">
        <v>0</v>
      </c>
      <c r="U70">
        <v>418.77</v>
      </c>
      <c r="V70">
        <v>14.25</v>
      </c>
      <c r="W70">
        <v>46.399079999999998</v>
      </c>
      <c r="X70">
        <v>147.515624</v>
      </c>
      <c r="Y70">
        <v>0</v>
      </c>
      <c r="Z70">
        <v>0</v>
      </c>
      <c r="AA70">
        <v>28.045000000000002</v>
      </c>
      <c r="AB70">
        <v>26.260100000000001</v>
      </c>
      <c r="AC70">
        <v>19.35568</v>
      </c>
      <c r="AD70">
        <v>36.459600000000002</v>
      </c>
      <c r="AE70">
        <v>44.263500000000001</v>
      </c>
      <c r="AF70">
        <v>17.748000000000001</v>
      </c>
      <c r="AG70">
        <v>19.010400000000001</v>
      </c>
      <c r="AH70">
        <v>43.088500000000003</v>
      </c>
      <c r="AI70">
        <v>0</v>
      </c>
      <c r="AJ70">
        <v>0</v>
      </c>
      <c r="AK70">
        <v>50.76</v>
      </c>
      <c r="AL70">
        <v>20.916</v>
      </c>
      <c r="AM70">
        <v>5.2786799999999996</v>
      </c>
      <c r="AN70">
        <v>0</v>
      </c>
      <c r="AO70">
        <v>3.234</v>
      </c>
      <c r="AP70">
        <v>3.3306</v>
      </c>
      <c r="AQ70">
        <v>29.106000000000002</v>
      </c>
      <c r="AR70">
        <v>50.783999999999999</v>
      </c>
      <c r="AS70">
        <v>0</v>
      </c>
      <c r="AT70">
        <v>14.172800000000001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2906.0082890000008</v>
      </c>
      <c r="BB70">
        <v>67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3.7338</v>
      </c>
      <c r="K71">
        <v>677.37109999999996</v>
      </c>
      <c r="L71">
        <v>653.15</v>
      </c>
      <c r="M71">
        <v>87</v>
      </c>
      <c r="N71">
        <v>118.125</v>
      </c>
      <c r="O71">
        <v>123.66562500000001</v>
      </c>
      <c r="P71">
        <v>84.75</v>
      </c>
      <c r="Q71">
        <v>10.56</v>
      </c>
      <c r="R71">
        <v>42.390099999999997</v>
      </c>
      <c r="S71">
        <v>26.3901</v>
      </c>
      <c r="T71">
        <v>0</v>
      </c>
      <c r="U71">
        <v>418.77</v>
      </c>
      <c r="V71">
        <v>14.25</v>
      </c>
      <c r="W71">
        <v>46.399079999999998</v>
      </c>
      <c r="X71">
        <v>147.515624</v>
      </c>
      <c r="Y71">
        <v>0</v>
      </c>
      <c r="Z71">
        <v>0</v>
      </c>
      <c r="AA71">
        <v>28.045000000000002</v>
      </c>
      <c r="AB71">
        <v>26.260100000000001</v>
      </c>
      <c r="AC71">
        <v>19.35568</v>
      </c>
      <c r="AD71">
        <v>36.459600000000002</v>
      </c>
      <c r="AE71">
        <v>44.263500000000001</v>
      </c>
      <c r="AF71">
        <v>26.622</v>
      </c>
      <c r="AG71">
        <v>19.010400000000001</v>
      </c>
      <c r="AH71">
        <v>43.088500000000003</v>
      </c>
      <c r="AI71">
        <v>0</v>
      </c>
      <c r="AJ71">
        <v>0</v>
      </c>
      <c r="AK71">
        <v>50.76</v>
      </c>
      <c r="AL71">
        <v>20.916</v>
      </c>
      <c r="AM71">
        <v>9.3309999999999995</v>
      </c>
      <c r="AN71">
        <v>0</v>
      </c>
      <c r="AO71">
        <v>1.617</v>
      </c>
      <c r="AP71">
        <v>3.3306</v>
      </c>
      <c r="AQ71">
        <v>29.106000000000002</v>
      </c>
      <c r="AR71">
        <v>50.783999999999999</v>
      </c>
      <c r="AS71">
        <v>6.726</v>
      </c>
      <c r="AT71">
        <v>13.092593000000001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2882.8384020000012</v>
      </c>
      <c r="BB71">
        <v>68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3.7338</v>
      </c>
      <c r="K72">
        <v>677.37109999999996</v>
      </c>
      <c r="L72">
        <v>653.15</v>
      </c>
      <c r="M72">
        <v>87</v>
      </c>
      <c r="N72">
        <v>118.125</v>
      </c>
      <c r="O72">
        <v>123.66562500000001</v>
      </c>
      <c r="P72">
        <v>84.75</v>
      </c>
      <c r="Q72">
        <v>10.56</v>
      </c>
      <c r="R72">
        <v>42.390099999999997</v>
      </c>
      <c r="S72">
        <v>26.3901</v>
      </c>
      <c r="T72">
        <v>0</v>
      </c>
      <c r="U72">
        <v>418.77</v>
      </c>
      <c r="V72">
        <v>14.25</v>
      </c>
      <c r="W72">
        <v>46.399079999999998</v>
      </c>
      <c r="X72">
        <v>147.515624</v>
      </c>
      <c r="Y72">
        <v>0</v>
      </c>
      <c r="Z72">
        <v>6.5537999999999998</v>
      </c>
      <c r="AA72">
        <v>28.045000000000002</v>
      </c>
      <c r="AB72">
        <v>26.260100000000001</v>
      </c>
      <c r="AC72">
        <v>19.35568</v>
      </c>
      <c r="AD72">
        <v>36.459600000000002</v>
      </c>
      <c r="AE72">
        <v>44.263500000000001</v>
      </c>
      <c r="AF72">
        <v>26.622</v>
      </c>
      <c r="AG72">
        <v>19.010400000000001</v>
      </c>
      <c r="AH72">
        <v>43.088500000000003</v>
      </c>
      <c r="AI72">
        <v>0</v>
      </c>
      <c r="AJ72">
        <v>0</v>
      </c>
      <c r="AK72">
        <v>50.76</v>
      </c>
      <c r="AL72">
        <v>20.916</v>
      </c>
      <c r="AM72">
        <v>9.3309999999999995</v>
      </c>
      <c r="AN72">
        <v>0</v>
      </c>
      <c r="AO72">
        <v>1.617</v>
      </c>
      <c r="AP72">
        <v>3.3306</v>
      </c>
      <c r="AQ72">
        <v>29.106000000000002</v>
      </c>
      <c r="AR72">
        <v>50.783999999999999</v>
      </c>
      <c r="AS72">
        <v>16.142399999999999</v>
      </c>
      <c r="AT72">
        <v>14.172800000000001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2899.8888090000014</v>
      </c>
      <c r="BB72">
        <v>69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3.7338</v>
      </c>
      <c r="K73">
        <v>677.37109999999996</v>
      </c>
      <c r="L73">
        <v>653.15</v>
      </c>
      <c r="M73">
        <v>87</v>
      </c>
      <c r="N73">
        <v>118.125</v>
      </c>
      <c r="O73">
        <v>123.66562500000001</v>
      </c>
      <c r="P73">
        <v>84.75</v>
      </c>
      <c r="Q73">
        <v>10.56</v>
      </c>
      <c r="R73">
        <v>42.390099999999997</v>
      </c>
      <c r="S73">
        <v>26.3901</v>
      </c>
      <c r="T73">
        <v>0</v>
      </c>
      <c r="U73">
        <v>418.77</v>
      </c>
      <c r="V73">
        <v>14.25</v>
      </c>
      <c r="W73">
        <v>46.399079999999998</v>
      </c>
      <c r="X73">
        <v>147.515624</v>
      </c>
      <c r="Y73">
        <v>0</v>
      </c>
      <c r="Z73">
        <v>6.5537999999999998</v>
      </c>
      <c r="AA73">
        <v>28.045000000000002</v>
      </c>
      <c r="AB73">
        <v>26.260100000000001</v>
      </c>
      <c r="AC73">
        <v>19.35568</v>
      </c>
      <c r="AD73">
        <v>36.459600000000002</v>
      </c>
      <c r="AE73">
        <v>44.263500000000001</v>
      </c>
      <c r="AF73">
        <v>26.622</v>
      </c>
      <c r="AG73">
        <v>19.010400000000001</v>
      </c>
      <c r="AH73">
        <v>66.290000000000006</v>
      </c>
      <c r="AI73">
        <v>0</v>
      </c>
      <c r="AJ73">
        <v>0</v>
      </c>
      <c r="AK73">
        <v>50.76</v>
      </c>
      <c r="AL73">
        <v>20.916</v>
      </c>
      <c r="AM73">
        <v>10.397399999999999</v>
      </c>
      <c r="AN73">
        <v>0</v>
      </c>
      <c r="AO73">
        <v>1.617</v>
      </c>
      <c r="AP73">
        <v>3.9710999999999999</v>
      </c>
      <c r="AQ73">
        <v>29.106000000000002</v>
      </c>
      <c r="AR73">
        <v>50.783999999999999</v>
      </c>
      <c r="AS73">
        <v>31.897383000000001</v>
      </c>
      <c r="AT73">
        <v>14.172800000000001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2940.5521920000015</v>
      </c>
      <c r="BB73">
        <v>70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3.7338</v>
      </c>
      <c r="K74">
        <v>677.37109999999996</v>
      </c>
      <c r="L74">
        <v>653.15</v>
      </c>
      <c r="M74">
        <v>87</v>
      </c>
      <c r="N74">
        <v>118.125</v>
      </c>
      <c r="O74">
        <v>123.66562500000001</v>
      </c>
      <c r="P74">
        <v>84.75</v>
      </c>
      <c r="Q74">
        <v>10.56</v>
      </c>
      <c r="R74">
        <v>42.390099999999997</v>
      </c>
      <c r="S74">
        <v>26.3901</v>
      </c>
      <c r="T74">
        <v>0</v>
      </c>
      <c r="U74">
        <v>418.77</v>
      </c>
      <c r="V74">
        <v>14.25</v>
      </c>
      <c r="W74">
        <v>46.399079999999998</v>
      </c>
      <c r="X74">
        <v>147.515624</v>
      </c>
      <c r="Y74">
        <v>0</v>
      </c>
      <c r="Z74">
        <v>6.5537999999999998</v>
      </c>
      <c r="AA74">
        <v>28.045000000000002</v>
      </c>
      <c r="AB74">
        <v>26.260100000000001</v>
      </c>
      <c r="AC74">
        <v>19.35568</v>
      </c>
      <c r="AD74">
        <v>36.459600000000002</v>
      </c>
      <c r="AE74">
        <v>44.263500000000001</v>
      </c>
      <c r="AF74">
        <v>26.622</v>
      </c>
      <c r="AG74">
        <v>19.010400000000001</v>
      </c>
      <c r="AH74">
        <v>70.172700000000006</v>
      </c>
      <c r="AI74">
        <v>0</v>
      </c>
      <c r="AJ74">
        <v>0</v>
      </c>
      <c r="AK74">
        <v>50.76</v>
      </c>
      <c r="AL74">
        <v>20.916</v>
      </c>
      <c r="AM74">
        <v>10.557359999999999</v>
      </c>
      <c r="AN74">
        <v>0</v>
      </c>
      <c r="AO74">
        <v>1.617</v>
      </c>
      <c r="AP74">
        <v>3.9710999999999999</v>
      </c>
      <c r="AQ74">
        <v>29.106000000000002</v>
      </c>
      <c r="AR74">
        <v>50.783999999999999</v>
      </c>
      <c r="AS74">
        <v>31.897383000000001</v>
      </c>
      <c r="AT74">
        <v>14.172800000000001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2944.5948520000015</v>
      </c>
      <c r="BB74">
        <v>71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3.7338</v>
      </c>
      <c r="K75">
        <v>677.37109999999996</v>
      </c>
      <c r="L75">
        <v>653.15</v>
      </c>
      <c r="M75">
        <v>87</v>
      </c>
      <c r="N75">
        <v>118.125</v>
      </c>
      <c r="O75">
        <v>123.66562500000001</v>
      </c>
      <c r="P75">
        <v>84.75</v>
      </c>
      <c r="Q75">
        <v>10.56</v>
      </c>
      <c r="R75">
        <v>42.390099999999997</v>
      </c>
      <c r="S75">
        <v>26.3901</v>
      </c>
      <c r="T75">
        <v>0</v>
      </c>
      <c r="U75">
        <v>418.77</v>
      </c>
      <c r="V75">
        <v>14.25</v>
      </c>
      <c r="W75">
        <v>46.399079999999998</v>
      </c>
      <c r="X75">
        <v>147.515624</v>
      </c>
      <c r="Y75">
        <v>0</v>
      </c>
      <c r="Z75">
        <v>6.5537999999999998</v>
      </c>
      <c r="AA75">
        <v>17.38</v>
      </c>
      <c r="AB75">
        <v>26.260100000000001</v>
      </c>
      <c r="AC75">
        <v>19.35568</v>
      </c>
      <c r="AD75">
        <v>18.229800000000001</v>
      </c>
      <c r="AE75">
        <v>47.470999999999997</v>
      </c>
      <c r="AF75">
        <v>26.622</v>
      </c>
      <c r="AG75">
        <v>19.010400000000001</v>
      </c>
      <c r="AH75">
        <v>52.085000000000001</v>
      </c>
      <c r="AI75">
        <v>0</v>
      </c>
      <c r="AJ75">
        <v>0</v>
      </c>
      <c r="AK75">
        <v>50.76</v>
      </c>
      <c r="AL75">
        <v>69.72</v>
      </c>
      <c r="AM75">
        <v>10.557359999999999</v>
      </c>
      <c r="AN75">
        <v>0</v>
      </c>
      <c r="AO75">
        <v>1.617</v>
      </c>
      <c r="AP75">
        <v>3.9710999999999999</v>
      </c>
      <c r="AQ75">
        <v>29.106000000000002</v>
      </c>
      <c r="AR75">
        <v>50.783999999999999</v>
      </c>
      <c r="AS75">
        <v>31.897383000000001</v>
      </c>
      <c r="AT75">
        <v>14.172800000000001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2949.6238520000011</v>
      </c>
      <c r="BB75">
        <v>72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3.7338</v>
      </c>
      <c r="K76">
        <v>677.37109999999996</v>
      </c>
      <c r="L76">
        <v>653.15</v>
      </c>
      <c r="M76">
        <v>87</v>
      </c>
      <c r="N76">
        <v>118.125</v>
      </c>
      <c r="O76">
        <v>123.66562500000001</v>
      </c>
      <c r="P76">
        <v>84.75</v>
      </c>
      <c r="Q76">
        <v>10.56</v>
      </c>
      <c r="R76">
        <v>42.390099999999997</v>
      </c>
      <c r="S76">
        <v>26.3901</v>
      </c>
      <c r="T76">
        <v>0</v>
      </c>
      <c r="U76">
        <v>418.77</v>
      </c>
      <c r="V76">
        <v>14.25</v>
      </c>
      <c r="W76">
        <v>46.399079999999998</v>
      </c>
      <c r="X76">
        <v>147.515624</v>
      </c>
      <c r="Y76">
        <v>0</v>
      </c>
      <c r="Z76">
        <v>6.5537999999999998</v>
      </c>
      <c r="AA76">
        <v>28.045000000000002</v>
      </c>
      <c r="AB76">
        <v>26.260100000000001</v>
      </c>
      <c r="AC76">
        <v>19.35568</v>
      </c>
      <c r="AD76">
        <v>36.459600000000002</v>
      </c>
      <c r="AE76">
        <v>47.470999999999997</v>
      </c>
      <c r="AF76">
        <v>26.622</v>
      </c>
      <c r="AG76">
        <v>19.010400000000001</v>
      </c>
      <c r="AH76">
        <v>93.563599999999994</v>
      </c>
      <c r="AI76">
        <v>0</v>
      </c>
      <c r="AJ76">
        <v>0</v>
      </c>
      <c r="AK76">
        <v>50.76</v>
      </c>
      <c r="AL76">
        <v>69.72</v>
      </c>
      <c r="AM76">
        <v>10.557359999999999</v>
      </c>
      <c r="AN76">
        <v>0</v>
      </c>
      <c r="AO76">
        <v>1.617</v>
      </c>
      <c r="AP76">
        <v>3.9710999999999999</v>
      </c>
      <c r="AQ76">
        <v>29.106000000000002</v>
      </c>
      <c r="AR76">
        <v>50.783999999999999</v>
      </c>
      <c r="AS76">
        <v>31.897383000000001</v>
      </c>
      <c r="AT76">
        <v>14.172800000000001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3019.997252000001</v>
      </c>
      <c r="BB76">
        <v>73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3.7338</v>
      </c>
      <c r="K77">
        <v>677.37109999999996</v>
      </c>
      <c r="L77">
        <v>653.15</v>
      </c>
      <c r="M77">
        <v>87</v>
      </c>
      <c r="N77">
        <v>118.125</v>
      </c>
      <c r="O77">
        <v>123.66562500000001</v>
      </c>
      <c r="P77">
        <v>84.75</v>
      </c>
      <c r="Q77">
        <v>10.56</v>
      </c>
      <c r="R77">
        <v>42.390099999999997</v>
      </c>
      <c r="S77">
        <v>26.3901</v>
      </c>
      <c r="T77">
        <v>0</v>
      </c>
      <c r="U77">
        <v>418.77</v>
      </c>
      <c r="V77">
        <v>14.25</v>
      </c>
      <c r="W77">
        <v>46.399079999999998</v>
      </c>
      <c r="X77">
        <v>147.515624</v>
      </c>
      <c r="Y77">
        <v>0</v>
      </c>
      <c r="Z77">
        <v>6.5537999999999998</v>
      </c>
      <c r="AA77">
        <v>28.045000000000002</v>
      </c>
      <c r="AB77">
        <v>26.260100000000001</v>
      </c>
      <c r="AC77">
        <v>19.35568</v>
      </c>
      <c r="AD77">
        <v>36.459600000000002</v>
      </c>
      <c r="AE77">
        <v>47.470999999999997</v>
      </c>
      <c r="AF77">
        <v>26.622</v>
      </c>
      <c r="AG77">
        <v>19.010400000000001</v>
      </c>
      <c r="AH77">
        <v>93.563599999999994</v>
      </c>
      <c r="AI77">
        <v>0</v>
      </c>
      <c r="AJ77">
        <v>0</v>
      </c>
      <c r="AK77">
        <v>50.76</v>
      </c>
      <c r="AL77">
        <v>69.72</v>
      </c>
      <c r="AM77">
        <v>10.557359999999999</v>
      </c>
      <c r="AN77">
        <v>0</v>
      </c>
      <c r="AO77">
        <v>1.617</v>
      </c>
      <c r="AP77">
        <v>4.6116000000000001</v>
      </c>
      <c r="AQ77">
        <v>29.106000000000002</v>
      </c>
      <c r="AR77">
        <v>50.783999999999999</v>
      </c>
      <c r="AS77">
        <v>31.897383000000001</v>
      </c>
      <c r="AT77">
        <v>14.172800000000001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3020.637752000001</v>
      </c>
      <c r="BB77">
        <v>74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3.7338</v>
      </c>
      <c r="K78">
        <v>677.37109999999996</v>
      </c>
      <c r="L78">
        <v>653.15</v>
      </c>
      <c r="M78">
        <v>87</v>
      </c>
      <c r="N78">
        <v>118.125</v>
      </c>
      <c r="O78">
        <v>123.66562500000001</v>
      </c>
      <c r="P78">
        <v>84.75</v>
      </c>
      <c r="Q78">
        <v>10.56</v>
      </c>
      <c r="R78">
        <v>42.390099999999997</v>
      </c>
      <c r="S78">
        <v>26.3901</v>
      </c>
      <c r="T78">
        <v>0</v>
      </c>
      <c r="U78">
        <v>418.77</v>
      </c>
      <c r="V78">
        <v>14.25</v>
      </c>
      <c r="W78">
        <v>46.399079999999998</v>
      </c>
      <c r="X78">
        <v>147.515624</v>
      </c>
      <c r="Y78">
        <v>0</v>
      </c>
      <c r="Z78">
        <v>6.5537999999999998</v>
      </c>
      <c r="AA78">
        <v>37.92</v>
      </c>
      <c r="AB78">
        <v>26.260100000000001</v>
      </c>
      <c r="AC78">
        <v>19.35568</v>
      </c>
      <c r="AD78">
        <v>36.459600000000002</v>
      </c>
      <c r="AE78">
        <v>49.436556000000003</v>
      </c>
      <c r="AF78">
        <v>26.622</v>
      </c>
      <c r="AG78">
        <v>19.010400000000001</v>
      </c>
      <c r="AH78">
        <v>116.9545</v>
      </c>
      <c r="AI78">
        <v>2.5459999999999998</v>
      </c>
      <c r="AJ78">
        <v>0</v>
      </c>
      <c r="AK78">
        <v>50.76</v>
      </c>
      <c r="AL78">
        <v>69.72</v>
      </c>
      <c r="AM78">
        <v>15.836040000000001</v>
      </c>
      <c r="AN78">
        <v>0</v>
      </c>
      <c r="AO78">
        <v>1.617</v>
      </c>
      <c r="AP78">
        <v>4.6116000000000001</v>
      </c>
      <c r="AQ78">
        <v>29.106000000000002</v>
      </c>
      <c r="AR78">
        <v>50.783999999999999</v>
      </c>
      <c r="AS78">
        <v>31.897383000000001</v>
      </c>
      <c r="AT78">
        <v>11.936612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3061.4577000000013</v>
      </c>
      <c r="BB78">
        <v>75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3.7338</v>
      </c>
      <c r="K79">
        <v>677.37109999999996</v>
      </c>
      <c r="L79">
        <v>653.15</v>
      </c>
      <c r="M79">
        <v>87</v>
      </c>
      <c r="N79">
        <v>118.125</v>
      </c>
      <c r="O79">
        <v>123.66562500000001</v>
      </c>
      <c r="P79">
        <v>90</v>
      </c>
      <c r="Q79">
        <v>10.56</v>
      </c>
      <c r="R79">
        <v>42.390099999999997</v>
      </c>
      <c r="S79">
        <v>26.3901</v>
      </c>
      <c r="T79">
        <v>0</v>
      </c>
      <c r="U79">
        <v>398.52</v>
      </c>
      <c r="V79">
        <v>14.25</v>
      </c>
      <c r="W79">
        <v>46.399079999999998</v>
      </c>
      <c r="X79">
        <v>147.515624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36.459600000000002</v>
      </c>
      <c r="AE79">
        <v>49.436556000000003</v>
      </c>
      <c r="AF79">
        <v>29.58</v>
      </c>
      <c r="AG79">
        <v>19.010400000000001</v>
      </c>
      <c r="AH79">
        <v>140.34540000000001</v>
      </c>
      <c r="AI79">
        <v>7.6379999999999999</v>
      </c>
      <c r="AJ79">
        <v>0</v>
      </c>
      <c r="AK79">
        <v>50.76</v>
      </c>
      <c r="AL79">
        <v>46.48</v>
      </c>
      <c r="AM79">
        <v>15.836040000000001</v>
      </c>
      <c r="AN79">
        <v>0</v>
      </c>
      <c r="AO79">
        <v>1.617</v>
      </c>
      <c r="AP79">
        <v>4.6116000000000001</v>
      </c>
      <c r="AQ79">
        <v>29.106000000000002</v>
      </c>
      <c r="AR79">
        <v>50.783999999999999</v>
      </c>
      <c r="AS79">
        <v>31.897383000000001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3098.0116160000016</v>
      </c>
      <c r="BB79">
        <v>76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3.7338</v>
      </c>
      <c r="K80">
        <v>677.37109999999996</v>
      </c>
      <c r="L80">
        <v>653.15</v>
      </c>
      <c r="M80">
        <v>87</v>
      </c>
      <c r="N80">
        <v>118.125</v>
      </c>
      <c r="O80">
        <v>123.66562500000001</v>
      </c>
      <c r="P80">
        <v>91.5</v>
      </c>
      <c r="Q80">
        <v>10.56</v>
      </c>
      <c r="R80">
        <v>42.390099999999997</v>
      </c>
      <c r="S80">
        <v>26.3901</v>
      </c>
      <c r="T80">
        <v>0</v>
      </c>
      <c r="U80">
        <v>387</v>
      </c>
      <c r="V80">
        <v>14.25</v>
      </c>
      <c r="W80">
        <v>46.399079999999998</v>
      </c>
      <c r="X80">
        <v>147.515624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36.459600000000002</v>
      </c>
      <c r="AE80">
        <v>49.436556000000003</v>
      </c>
      <c r="AF80">
        <v>29.58</v>
      </c>
      <c r="AG80">
        <v>19.010400000000001</v>
      </c>
      <c r="AH80">
        <v>140.34540000000001</v>
      </c>
      <c r="AI80">
        <v>33.097999999999999</v>
      </c>
      <c r="AJ80">
        <v>0</v>
      </c>
      <c r="AK80">
        <v>50.76</v>
      </c>
      <c r="AL80">
        <v>46.48</v>
      </c>
      <c r="AM80">
        <v>15.836040000000001</v>
      </c>
      <c r="AN80">
        <v>0</v>
      </c>
      <c r="AO80">
        <v>1.617</v>
      </c>
      <c r="AP80">
        <v>4.6116000000000001</v>
      </c>
      <c r="AQ80">
        <v>29.106000000000002</v>
      </c>
      <c r="AR80">
        <v>50.783999999999999</v>
      </c>
      <c r="AS80">
        <v>31.897383000000001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3113.4516160000016</v>
      </c>
      <c r="BB80">
        <v>77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3.7338</v>
      </c>
      <c r="K81">
        <v>677.37109999999996</v>
      </c>
      <c r="L81">
        <v>653.15</v>
      </c>
      <c r="M81">
        <v>87</v>
      </c>
      <c r="N81">
        <v>118.125</v>
      </c>
      <c r="O81">
        <v>123.66562500000001</v>
      </c>
      <c r="P81">
        <v>91.5</v>
      </c>
      <c r="Q81">
        <v>10.56</v>
      </c>
      <c r="R81">
        <v>42.390099999999997</v>
      </c>
      <c r="S81">
        <v>26.3901</v>
      </c>
      <c r="T81">
        <v>0</v>
      </c>
      <c r="U81">
        <v>375.75</v>
      </c>
      <c r="V81">
        <v>14.25</v>
      </c>
      <c r="W81">
        <v>46.399079999999998</v>
      </c>
      <c r="X81">
        <v>147.515624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36.459600000000002</v>
      </c>
      <c r="AE81">
        <v>49.436556000000003</v>
      </c>
      <c r="AF81">
        <v>29.58</v>
      </c>
      <c r="AG81">
        <v>19.010400000000001</v>
      </c>
      <c r="AH81">
        <v>140.34540000000001</v>
      </c>
      <c r="AI81">
        <v>49.646999999999998</v>
      </c>
      <c r="AJ81">
        <v>0</v>
      </c>
      <c r="AK81">
        <v>50.76</v>
      </c>
      <c r="AL81">
        <v>46.48</v>
      </c>
      <c r="AM81">
        <v>15.836040000000001</v>
      </c>
      <c r="AN81">
        <v>0</v>
      </c>
      <c r="AO81">
        <v>1.617</v>
      </c>
      <c r="AP81">
        <v>4.6116000000000001</v>
      </c>
      <c r="AQ81">
        <v>29.106000000000002</v>
      </c>
      <c r="AR81">
        <v>50.783999999999999</v>
      </c>
      <c r="AS81">
        <v>32.9574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3119.8106330000014</v>
      </c>
      <c r="BB81">
        <v>78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3.7338</v>
      </c>
      <c r="K82">
        <v>677.37109999999996</v>
      </c>
      <c r="L82">
        <v>653.15</v>
      </c>
      <c r="M82">
        <v>87</v>
      </c>
      <c r="N82">
        <v>118.125</v>
      </c>
      <c r="O82">
        <v>123.66562500000001</v>
      </c>
      <c r="P82">
        <v>93</v>
      </c>
      <c r="Q82">
        <v>10.56</v>
      </c>
      <c r="R82">
        <v>42.390099999999997</v>
      </c>
      <c r="S82">
        <v>26.3901</v>
      </c>
      <c r="T82">
        <v>0</v>
      </c>
      <c r="U82">
        <v>364.5</v>
      </c>
      <c r="V82">
        <v>14.25</v>
      </c>
      <c r="W82">
        <v>46.399079999999998</v>
      </c>
      <c r="X82">
        <v>147.515624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36.459600000000002</v>
      </c>
      <c r="AE82">
        <v>49.436556000000003</v>
      </c>
      <c r="AF82">
        <v>29.58</v>
      </c>
      <c r="AG82">
        <v>19.010400000000001</v>
      </c>
      <c r="AH82">
        <v>140.34540000000001</v>
      </c>
      <c r="AI82">
        <v>49.646999999999998</v>
      </c>
      <c r="AJ82">
        <v>0</v>
      </c>
      <c r="AK82">
        <v>50.76</v>
      </c>
      <c r="AL82">
        <v>46.48</v>
      </c>
      <c r="AM82">
        <v>15.836040000000001</v>
      </c>
      <c r="AN82">
        <v>0</v>
      </c>
      <c r="AO82">
        <v>1.617</v>
      </c>
      <c r="AP82">
        <v>4.6116000000000001</v>
      </c>
      <c r="AQ82">
        <v>29.106000000000002</v>
      </c>
      <c r="AR82">
        <v>50.783999999999999</v>
      </c>
      <c r="AS82">
        <v>32.9574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3110.0606330000014</v>
      </c>
      <c r="BB82">
        <v>79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3.7338</v>
      </c>
      <c r="K83">
        <v>677.37109999999996</v>
      </c>
      <c r="L83">
        <v>653.15</v>
      </c>
      <c r="M83">
        <v>87</v>
      </c>
      <c r="N83">
        <v>118.125</v>
      </c>
      <c r="O83">
        <v>123.66562500000001</v>
      </c>
      <c r="P83">
        <v>97.5</v>
      </c>
      <c r="Q83">
        <v>10.56</v>
      </c>
      <c r="R83">
        <v>42.390099999999997</v>
      </c>
      <c r="S83">
        <v>26.3901</v>
      </c>
      <c r="T83">
        <v>0</v>
      </c>
      <c r="U83">
        <v>353.25</v>
      </c>
      <c r="V83">
        <v>14.25</v>
      </c>
      <c r="W83">
        <v>46.399079999999998</v>
      </c>
      <c r="X83">
        <v>147.515624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36.459600000000002</v>
      </c>
      <c r="AE83">
        <v>49.436556000000003</v>
      </c>
      <c r="AF83">
        <v>29.58</v>
      </c>
      <c r="AG83">
        <v>19.010400000000001</v>
      </c>
      <c r="AH83">
        <v>140.34540000000001</v>
      </c>
      <c r="AI83">
        <v>49.646999999999998</v>
      </c>
      <c r="AJ83">
        <v>0</v>
      </c>
      <c r="AK83">
        <v>50.76</v>
      </c>
      <c r="AL83">
        <v>34.86</v>
      </c>
      <c r="AM83">
        <v>15.836040000000001</v>
      </c>
      <c r="AN83">
        <v>0</v>
      </c>
      <c r="AO83">
        <v>1.617</v>
      </c>
      <c r="AP83">
        <v>3.9710999999999999</v>
      </c>
      <c r="AQ83">
        <v>29.106000000000002</v>
      </c>
      <c r="AR83">
        <v>50.783999999999999</v>
      </c>
      <c r="AS83">
        <v>32.9574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3091.0501330000016</v>
      </c>
      <c r="BB83">
        <v>80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3.7338</v>
      </c>
      <c r="K84">
        <v>677.37109999999996</v>
      </c>
      <c r="L84">
        <v>653.15</v>
      </c>
      <c r="M84">
        <v>87</v>
      </c>
      <c r="N84">
        <v>118.125</v>
      </c>
      <c r="O84">
        <v>123.66562500000001</v>
      </c>
      <c r="P84">
        <v>101.25</v>
      </c>
      <c r="Q84">
        <v>10.56</v>
      </c>
      <c r="R84">
        <v>42.390099999999997</v>
      </c>
      <c r="S84">
        <v>26.3901</v>
      </c>
      <c r="T84">
        <v>0</v>
      </c>
      <c r="U84">
        <v>353.25</v>
      </c>
      <c r="V84">
        <v>14.25</v>
      </c>
      <c r="W84">
        <v>46.399079999999998</v>
      </c>
      <c r="X84">
        <v>147.515624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36.459600000000002</v>
      </c>
      <c r="AE84">
        <v>49.436556000000003</v>
      </c>
      <c r="AF84">
        <v>29.58</v>
      </c>
      <c r="AG84">
        <v>19.010400000000001</v>
      </c>
      <c r="AH84">
        <v>140.34540000000001</v>
      </c>
      <c r="AI84">
        <v>49.646999999999998</v>
      </c>
      <c r="AJ84">
        <v>0</v>
      </c>
      <c r="AK84">
        <v>50.76</v>
      </c>
      <c r="AL84">
        <v>34.86</v>
      </c>
      <c r="AM84">
        <v>15.836040000000001</v>
      </c>
      <c r="AN84">
        <v>0</v>
      </c>
      <c r="AO84">
        <v>1.617</v>
      </c>
      <c r="AP84">
        <v>3.9710999999999999</v>
      </c>
      <c r="AQ84">
        <v>29.106000000000002</v>
      </c>
      <c r="AR84">
        <v>50.783999999999999</v>
      </c>
      <c r="AS84">
        <v>32.9574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3094.8001330000016</v>
      </c>
      <c r="BB84">
        <v>81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3.7338</v>
      </c>
      <c r="K85">
        <v>677.37109999999996</v>
      </c>
      <c r="L85">
        <v>653.15</v>
      </c>
      <c r="M85">
        <v>87</v>
      </c>
      <c r="N85">
        <v>118.125</v>
      </c>
      <c r="O85">
        <v>123.66562500000001</v>
      </c>
      <c r="P85">
        <v>111</v>
      </c>
      <c r="Q85">
        <v>10.56</v>
      </c>
      <c r="R85">
        <v>42.390099999999997</v>
      </c>
      <c r="S85">
        <v>26.3901</v>
      </c>
      <c r="T85">
        <v>0</v>
      </c>
      <c r="U85">
        <v>353.25</v>
      </c>
      <c r="V85">
        <v>14.25</v>
      </c>
      <c r="W85">
        <v>46.399079999999998</v>
      </c>
      <c r="X85">
        <v>147.515624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36.459600000000002</v>
      </c>
      <c r="AE85">
        <v>49.436556000000003</v>
      </c>
      <c r="AF85">
        <v>29.58</v>
      </c>
      <c r="AG85">
        <v>19.010400000000001</v>
      </c>
      <c r="AH85">
        <v>140.34540000000001</v>
      </c>
      <c r="AI85">
        <v>49.646999999999998</v>
      </c>
      <c r="AJ85">
        <v>0</v>
      </c>
      <c r="AK85">
        <v>50.76</v>
      </c>
      <c r="AL85">
        <v>34.86</v>
      </c>
      <c r="AM85">
        <v>15.836040000000001</v>
      </c>
      <c r="AN85">
        <v>0</v>
      </c>
      <c r="AO85">
        <v>1.617</v>
      </c>
      <c r="AP85">
        <v>3.9710999999999999</v>
      </c>
      <c r="AQ85">
        <v>29.106000000000002</v>
      </c>
      <c r="AR85">
        <v>50.783999999999999</v>
      </c>
      <c r="AS85">
        <v>32.9574</v>
      </c>
      <c r="AT85">
        <v>13.946123999999999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3103.4994570000017</v>
      </c>
      <c r="BB85">
        <v>82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3.7338</v>
      </c>
      <c r="K86">
        <v>677.37109999999996</v>
      </c>
      <c r="L86">
        <v>653.15</v>
      </c>
      <c r="M86">
        <v>87</v>
      </c>
      <c r="N86">
        <v>118.125</v>
      </c>
      <c r="O86">
        <v>123.66562500000001</v>
      </c>
      <c r="P86">
        <v>112.5</v>
      </c>
      <c r="Q86">
        <v>10.56</v>
      </c>
      <c r="R86">
        <v>42.390099999999997</v>
      </c>
      <c r="S86">
        <v>26.3901</v>
      </c>
      <c r="T86">
        <v>0</v>
      </c>
      <c r="U86">
        <v>353.25</v>
      </c>
      <c r="V86">
        <v>14.25</v>
      </c>
      <c r="W86">
        <v>46.399079999999998</v>
      </c>
      <c r="X86">
        <v>147.515624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36.459600000000002</v>
      </c>
      <c r="AE86">
        <v>49.436556000000003</v>
      </c>
      <c r="AF86">
        <v>29.58</v>
      </c>
      <c r="AG86">
        <v>19.010400000000001</v>
      </c>
      <c r="AH86">
        <v>140.34540000000001</v>
      </c>
      <c r="AI86">
        <v>7.6379999999999999</v>
      </c>
      <c r="AJ86">
        <v>0</v>
      </c>
      <c r="AK86">
        <v>50.76</v>
      </c>
      <c r="AL86">
        <v>34.86</v>
      </c>
      <c r="AM86">
        <v>15.836040000000001</v>
      </c>
      <c r="AN86">
        <v>0</v>
      </c>
      <c r="AO86">
        <v>1.617</v>
      </c>
      <c r="AP86">
        <v>3.9710999999999999</v>
      </c>
      <c r="AQ86">
        <v>29.106000000000002</v>
      </c>
      <c r="AR86">
        <v>50.783999999999999</v>
      </c>
      <c r="AS86">
        <v>32.9574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3064.0411330000015</v>
      </c>
      <c r="BB86">
        <v>83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6.2218999999999998</v>
      </c>
      <c r="K87">
        <v>595.03319999999997</v>
      </c>
      <c r="L87">
        <v>653.15</v>
      </c>
      <c r="M87">
        <v>87</v>
      </c>
      <c r="N87">
        <v>118.125</v>
      </c>
      <c r="O87">
        <v>123.66562500000001</v>
      </c>
      <c r="P87">
        <v>114</v>
      </c>
      <c r="Q87">
        <v>10.56</v>
      </c>
      <c r="R87">
        <v>42.390099999999997</v>
      </c>
      <c r="S87">
        <v>26.3901</v>
      </c>
      <c r="T87">
        <v>0</v>
      </c>
      <c r="U87">
        <v>353.25</v>
      </c>
      <c r="V87">
        <v>14.25</v>
      </c>
      <c r="W87">
        <v>46.399079999999998</v>
      </c>
      <c r="X87">
        <v>147.515624</v>
      </c>
      <c r="Y87">
        <v>0</v>
      </c>
      <c r="Z87">
        <v>6.6</v>
      </c>
      <c r="AA87">
        <v>28.045000000000002</v>
      </c>
      <c r="AB87">
        <v>26.260100000000001</v>
      </c>
      <c r="AC87">
        <v>19.35568</v>
      </c>
      <c r="AD87">
        <v>36.459600000000002</v>
      </c>
      <c r="AE87">
        <v>49.436556000000003</v>
      </c>
      <c r="AF87">
        <v>26.622</v>
      </c>
      <c r="AG87">
        <v>19.010400000000001</v>
      </c>
      <c r="AH87">
        <v>116.9545</v>
      </c>
      <c r="AI87">
        <v>2.5459999999999998</v>
      </c>
      <c r="AJ87">
        <v>0</v>
      </c>
      <c r="AK87">
        <v>50.76</v>
      </c>
      <c r="AL87">
        <v>34.86</v>
      </c>
      <c r="AM87">
        <v>10.557359999999999</v>
      </c>
      <c r="AN87">
        <v>0</v>
      </c>
      <c r="AO87">
        <v>1.617</v>
      </c>
      <c r="AP87">
        <v>3.9710999999999999</v>
      </c>
      <c r="AQ87">
        <v>29.106000000000002</v>
      </c>
      <c r="AR87">
        <v>50.783999999999999</v>
      </c>
      <c r="AS87">
        <v>32.9574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2898.8501250000008</v>
      </c>
      <c r="BB87">
        <v>84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6.2218999999999998</v>
      </c>
      <c r="K88">
        <v>595.03319999999997</v>
      </c>
      <c r="L88">
        <v>653.15</v>
      </c>
      <c r="M88">
        <v>87</v>
      </c>
      <c r="N88">
        <v>118.125</v>
      </c>
      <c r="O88">
        <v>123.66562500000001</v>
      </c>
      <c r="P88">
        <v>114</v>
      </c>
      <c r="Q88">
        <v>10.56</v>
      </c>
      <c r="R88">
        <v>42.390099999999997</v>
      </c>
      <c r="S88">
        <v>26.3901</v>
      </c>
      <c r="T88">
        <v>0</v>
      </c>
      <c r="U88">
        <v>353.25</v>
      </c>
      <c r="V88">
        <v>14.25</v>
      </c>
      <c r="W88">
        <v>46.399079999999998</v>
      </c>
      <c r="X88">
        <v>147.515624</v>
      </c>
      <c r="Y88">
        <v>0</v>
      </c>
      <c r="Z88">
        <v>6.6</v>
      </c>
      <c r="AA88">
        <v>28.045000000000002</v>
      </c>
      <c r="AB88">
        <v>26.260100000000001</v>
      </c>
      <c r="AC88">
        <v>19.35568</v>
      </c>
      <c r="AD88">
        <v>18.229800000000001</v>
      </c>
      <c r="AE88">
        <v>49.436556000000003</v>
      </c>
      <c r="AF88">
        <v>26.622</v>
      </c>
      <c r="AG88">
        <v>19.010400000000001</v>
      </c>
      <c r="AH88">
        <v>116.9545</v>
      </c>
      <c r="AI88">
        <v>0</v>
      </c>
      <c r="AJ88">
        <v>0</v>
      </c>
      <c r="AK88">
        <v>50.76</v>
      </c>
      <c r="AL88">
        <v>34.86</v>
      </c>
      <c r="AM88">
        <v>10.557359999999999</v>
      </c>
      <c r="AN88">
        <v>0</v>
      </c>
      <c r="AO88">
        <v>1.617</v>
      </c>
      <c r="AP88">
        <v>3.9710999999999999</v>
      </c>
      <c r="AQ88">
        <v>29.106000000000002</v>
      </c>
      <c r="AR88">
        <v>50.783999999999999</v>
      </c>
      <c r="AS88">
        <v>32.9574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2878.074325000001</v>
      </c>
      <c r="BB88">
        <v>85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6.2218999999999998</v>
      </c>
      <c r="K89">
        <v>677.37109999999996</v>
      </c>
      <c r="L89">
        <v>653.15</v>
      </c>
      <c r="M89">
        <v>87</v>
      </c>
      <c r="N89">
        <v>118.125</v>
      </c>
      <c r="O89">
        <v>123.66562500000001</v>
      </c>
      <c r="P89">
        <v>117</v>
      </c>
      <c r="Q89">
        <v>10.56</v>
      </c>
      <c r="R89">
        <v>42.390099999999997</v>
      </c>
      <c r="S89">
        <v>26.3901</v>
      </c>
      <c r="T89">
        <v>0</v>
      </c>
      <c r="U89">
        <v>353.25</v>
      </c>
      <c r="V89">
        <v>14.25</v>
      </c>
      <c r="W89">
        <v>46.399079999999998</v>
      </c>
      <c r="X89">
        <v>147.515624</v>
      </c>
      <c r="Y89">
        <v>0</v>
      </c>
      <c r="Z89">
        <v>6.6</v>
      </c>
      <c r="AA89">
        <v>28.045000000000002</v>
      </c>
      <c r="AB89">
        <v>26.260100000000001</v>
      </c>
      <c r="AC89">
        <v>19.35568</v>
      </c>
      <c r="AD89">
        <v>18.229800000000001</v>
      </c>
      <c r="AE89">
        <v>49.436556000000003</v>
      </c>
      <c r="AF89">
        <v>26.622</v>
      </c>
      <c r="AG89">
        <v>19.010400000000001</v>
      </c>
      <c r="AH89">
        <v>116.9545</v>
      </c>
      <c r="AI89">
        <v>0</v>
      </c>
      <c r="AJ89">
        <v>0</v>
      </c>
      <c r="AK89">
        <v>50.76</v>
      </c>
      <c r="AL89">
        <v>34.86</v>
      </c>
      <c r="AM89">
        <v>10.557359999999999</v>
      </c>
      <c r="AN89">
        <v>0</v>
      </c>
      <c r="AO89">
        <v>1.617</v>
      </c>
      <c r="AP89">
        <v>3.9710999999999999</v>
      </c>
      <c r="AQ89">
        <v>29.106000000000002</v>
      </c>
      <c r="AR89">
        <v>50.783999999999999</v>
      </c>
      <c r="AS89">
        <v>32.9574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2963.4122250000009</v>
      </c>
      <c r="BB89">
        <v>86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6.2218999999999998</v>
      </c>
      <c r="K90">
        <v>677.37109999999996</v>
      </c>
      <c r="L90">
        <v>653.15</v>
      </c>
      <c r="M90">
        <v>87</v>
      </c>
      <c r="N90">
        <v>118.125</v>
      </c>
      <c r="O90">
        <v>123.66562500000001</v>
      </c>
      <c r="P90">
        <v>119.25</v>
      </c>
      <c r="Q90">
        <v>10.56</v>
      </c>
      <c r="R90">
        <v>42.390099999999997</v>
      </c>
      <c r="S90">
        <v>26.3901</v>
      </c>
      <c r="T90">
        <v>0</v>
      </c>
      <c r="U90">
        <v>353.25</v>
      </c>
      <c r="V90">
        <v>14.25</v>
      </c>
      <c r="W90">
        <v>46.399079999999998</v>
      </c>
      <c r="X90">
        <v>147.515624</v>
      </c>
      <c r="Y90">
        <v>0</v>
      </c>
      <c r="Z90">
        <v>6.6</v>
      </c>
      <c r="AA90">
        <v>28.045000000000002</v>
      </c>
      <c r="AB90">
        <v>26.260100000000001</v>
      </c>
      <c r="AC90">
        <v>19.35568</v>
      </c>
      <c r="AD90">
        <v>18.229800000000001</v>
      </c>
      <c r="AE90">
        <v>49.436556000000003</v>
      </c>
      <c r="AF90">
        <v>26.622</v>
      </c>
      <c r="AG90">
        <v>19.010400000000001</v>
      </c>
      <c r="AH90">
        <v>116.9545</v>
      </c>
      <c r="AI90">
        <v>0</v>
      </c>
      <c r="AJ90">
        <v>0</v>
      </c>
      <c r="AK90">
        <v>50.76</v>
      </c>
      <c r="AL90">
        <v>34.86</v>
      </c>
      <c r="AM90">
        <v>10.557359999999999</v>
      </c>
      <c r="AN90">
        <v>0</v>
      </c>
      <c r="AO90">
        <v>1.617</v>
      </c>
      <c r="AP90">
        <v>3.9710999999999999</v>
      </c>
      <c r="AQ90">
        <v>29.106000000000002</v>
      </c>
      <c r="AR90">
        <v>50.783999999999999</v>
      </c>
      <c r="AS90">
        <v>32.9574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2965.6622250000009</v>
      </c>
      <c r="BB90">
        <v>87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6.2218999999999998</v>
      </c>
      <c r="K91">
        <v>677.37109999999996</v>
      </c>
      <c r="L91">
        <v>653.15</v>
      </c>
      <c r="M91">
        <v>87</v>
      </c>
      <c r="N91">
        <v>118.125</v>
      </c>
      <c r="O91">
        <v>123.66562500000001</v>
      </c>
      <c r="P91">
        <v>120</v>
      </c>
      <c r="Q91">
        <v>10.56</v>
      </c>
      <c r="R91">
        <v>42.390099999999997</v>
      </c>
      <c r="S91">
        <v>26.3901</v>
      </c>
      <c r="T91">
        <v>0</v>
      </c>
      <c r="U91">
        <v>373.5</v>
      </c>
      <c r="V91">
        <v>14.25</v>
      </c>
      <c r="W91">
        <v>46.399079999999998</v>
      </c>
      <c r="X91">
        <v>147.515624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36.459600000000002</v>
      </c>
      <c r="AE91">
        <v>49.436556000000003</v>
      </c>
      <c r="AF91">
        <v>29.58</v>
      </c>
      <c r="AG91">
        <v>19.010400000000001</v>
      </c>
      <c r="AH91">
        <v>140.34540000000001</v>
      </c>
      <c r="AI91">
        <v>0</v>
      </c>
      <c r="AJ91">
        <v>0</v>
      </c>
      <c r="AK91">
        <v>50.76</v>
      </c>
      <c r="AL91">
        <v>34.86</v>
      </c>
      <c r="AM91">
        <v>15.836040000000001</v>
      </c>
      <c r="AN91">
        <v>0</v>
      </c>
      <c r="AO91">
        <v>1.617</v>
      </c>
      <c r="AP91">
        <v>3.9710999999999999</v>
      </c>
      <c r="AQ91">
        <v>29.106000000000002</v>
      </c>
      <c r="AR91">
        <v>50.783999999999999</v>
      </c>
      <c r="AS91">
        <v>32.9574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3086.6412330000016</v>
      </c>
      <c r="BB91">
        <v>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6.2218999999999998</v>
      </c>
      <c r="K92">
        <v>677.37109999999996</v>
      </c>
      <c r="L92">
        <v>653.15</v>
      </c>
      <c r="M92">
        <v>87</v>
      </c>
      <c r="N92">
        <v>118.125</v>
      </c>
      <c r="O92">
        <v>123.66562500000001</v>
      </c>
      <c r="P92">
        <v>120</v>
      </c>
      <c r="Q92">
        <v>10.56</v>
      </c>
      <c r="R92">
        <v>42.390099999999997</v>
      </c>
      <c r="S92">
        <v>26.3901</v>
      </c>
      <c r="T92">
        <v>0</v>
      </c>
      <c r="U92">
        <v>384.75</v>
      </c>
      <c r="V92">
        <v>14.25</v>
      </c>
      <c r="W92">
        <v>46.399079999999998</v>
      </c>
      <c r="X92">
        <v>147.515624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36.459600000000002</v>
      </c>
      <c r="AE92">
        <v>49.436556000000003</v>
      </c>
      <c r="AF92">
        <v>29.58</v>
      </c>
      <c r="AG92">
        <v>19.010400000000001</v>
      </c>
      <c r="AH92">
        <v>140.34540000000001</v>
      </c>
      <c r="AI92">
        <v>0</v>
      </c>
      <c r="AJ92">
        <v>0</v>
      </c>
      <c r="AK92">
        <v>50.76</v>
      </c>
      <c r="AL92">
        <v>34.86</v>
      </c>
      <c r="AM92">
        <v>15.836040000000001</v>
      </c>
      <c r="AN92">
        <v>0</v>
      </c>
      <c r="AO92">
        <v>1.617</v>
      </c>
      <c r="AP92">
        <v>3.9710999999999999</v>
      </c>
      <c r="AQ92">
        <v>29.106000000000002</v>
      </c>
      <c r="AR92">
        <v>50.783999999999999</v>
      </c>
      <c r="AS92">
        <v>32.9574</v>
      </c>
      <c r="AT92">
        <v>13.517025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3096.4114580000019</v>
      </c>
      <c r="BB92">
        <v>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6.2218999999999998</v>
      </c>
      <c r="K93">
        <v>677.37109999999996</v>
      </c>
      <c r="L93">
        <v>653.15</v>
      </c>
      <c r="M93">
        <v>87</v>
      </c>
      <c r="N93">
        <v>118.125</v>
      </c>
      <c r="O93">
        <v>123.66562500000001</v>
      </c>
      <c r="P93">
        <v>120</v>
      </c>
      <c r="Q93">
        <v>10.56</v>
      </c>
      <c r="R93">
        <v>42.390099999999997</v>
      </c>
      <c r="S93">
        <v>26.3901</v>
      </c>
      <c r="T93">
        <v>0</v>
      </c>
      <c r="U93">
        <v>397.125</v>
      </c>
      <c r="V93">
        <v>14.25</v>
      </c>
      <c r="W93">
        <v>46.399079999999998</v>
      </c>
      <c r="X93">
        <v>147.515624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36.459600000000002</v>
      </c>
      <c r="AE93">
        <v>49.436556000000003</v>
      </c>
      <c r="AF93">
        <v>29.58</v>
      </c>
      <c r="AG93">
        <v>19.010400000000001</v>
      </c>
      <c r="AH93">
        <v>140.34540000000001</v>
      </c>
      <c r="AI93">
        <v>0</v>
      </c>
      <c r="AJ93">
        <v>0</v>
      </c>
      <c r="AK93">
        <v>50.76</v>
      </c>
      <c r="AL93">
        <v>34.86</v>
      </c>
      <c r="AM93">
        <v>15.836040000000001</v>
      </c>
      <c r="AN93">
        <v>0</v>
      </c>
      <c r="AO93">
        <v>1.0289999999999999</v>
      </c>
      <c r="AP93">
        <v>3.3306</v>
      </c>
      <c r="AQ93">
        <v>29.106000000000002</v>
      </c>
      <c r="AR93">
        <v>50.783999999999999</v>
      </c>
      <c r="AS93">
        <v>31.897383000000001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3107.9777160000012</v>
      </c>
      <c r="BB93">
        <v>90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6.2218999999999998</v>
      </c>
      <c r="K94">
        <v>677.37109999999996</v>
      </c>
      <c r="L94">
        <v>653.15</v>
      </c>
      <c r="M94">
        <v>87</v>
      </c>
      <c r="N94">
        <v>118.125</v>
      </c>
      <c r="O94">
        <v>123.66562500000001</v>
      </c>
      <c r="P94">
        <v>120</v>
      </c>
      <c r="Q94">
        <v>10.56</v>
      </c>
      <c r="R94">
        <v>42.390099999999997</v>
      </c>
      <c r="S94">
        <v>26.3901</v>
      </c>
      <c r="T94">
        <v>0</v>
      </c>
      <c r="U94">
        <v>410.0625</v>
      </c>
      <c r="V94">
        <v>14.25</v>
      </c>
      <c r="W94">
        <v>46.399079999999998</v>
      </c>
      <c r="X94">
        <v>147.515624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36.459600000000002</v>
      </c>
      <c r="AE94">
        <v>49.436556000000003</v>
      </c>
      <c r="AF94">
        <v>29.58</v>
      </c>
      <c r="AG94">
        <v>19.010400000000001</v>
      </c>
      <c r="AH94">
        <v>140.34540000000001</v>
      </c>
      <c r="AI94">
        <v>0</v>
      </c>
      <c r="AJ94">
        <v>0</v>
      </c>
      <c r="AK94">
        <v>50.76</v>
      </c>
      <c r="AL94">
        <v>34.86</v>
      </c>
      <c r="AM94">
        <v>15.836040000000001</v>
      </c>
      <c r="AN94">
        <v>0</v>
      </c>
      <c r="AO94">
        <v>1.0289999999999999</v>
      </c>
      <c r="AP94">
        <v>3.3306</v>
      </c>
      <c r="AQ94">
        <v>29.106000000000002</v>
      </c>
      <c r="AR94">
        <v>50.783999999999999</v>
      </c>
      <c r="AS94">
        <v>31.897383000000001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3120.9152160000012</v>
      </c>
      <c r="BB94">
        <v>91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6.2218999999999998</v>
      </c>
      <c r="K95">
        <v>677.37109999999996</v>
      </c>
      <c r="L95">
        <v>653.15</v>
      </c>
      <c r="M95">
        <v>87</v>
      </c>
      <c r="N95">
        <v>118.125</v>
      </c>
      <c r="O95">
        <v>123.66562500000001</v>
      </c>
      <c r="P95">
        <v>120</v>
      </c>
      <c r="Q95">
        <v>10.56</v>
      </c>
      <c r="R95">
        <v>42.390099999999997</v>
      </c>
      <c r="S95">
        <v>26.3901</v>
      </c>
      <c r="T95">
        <v>0</v>
      </c>
      <c r="U95">
        <v>418.77</v>
      </c>
      <c r="V95">
        <v>14.25</v>
      </c>
      <c r="W95">
        <v>46.399079999999998</v>
      </c>
      <c r="X95">
        <v>147.515624</v>
      </c>
      <c r="Y95">
        <v>0</v>
      </c>
      <c r="Z95">
        <v>6.6</v>
      </c>
      <c r="AA95">
        <v>28.045000000000002</v>
      </c>
      <c r="AB95">
        <v>26.260100000000001</v>
      </c>
      <c r="AC95">
        <v>19.35568</v>
      </c>
      <c r="AD95">
        <v>18.229800000000001</v>
      </c>
      <c r="AE95">
        <v>44.263500000000001</v>
      </c>
      <c r="AF95">
        <v>17.748000000000001</v>
      </c>
      <c r="AG95">
        <v>19.010400000000001</v>
      </c>
      <c r="AH95">
        <v>116.9545</v>
      </c>
      <c r="AI95">
        <v>0</v>
      </c>
      <c r="AJ95">
        <v>0</v>
      </c>
      <c r="AK95">
        <v>50.76</v>
      </c>
      <c r="AL95">
        <v>34.86</v>
      </c>
      <c r="AM95">
        <v>15.836040000000001</v>
      </c>
      <c r="AN95">
        <v>0</v>
      </c>
      <c r="AO95">
        <v>1.0289999999999999</v>
      </c>
      <c r="AP95">
        <v>3.3306</v>
      </c>
      <c r="AQ95">
        <v>29.106000000000002</v>
      </c>
      <c r="AR95">
        <v>50.783999999999999</v>
      </c>
      <c r="AS95">
        <v>31.897383000000001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3020.875332000001</v>
      </c>
      <c r="BB95">
        <v>92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6.2218999999999998</v>
      </c>
      <c r="K96">
        <v>677.37109999999996</v>
      </c>
      <c r="L96">
        <v>653.15</v>
      </c>
      <c r="M96">
        <v>87</v>
      </c>
      <c r="N96">
        <v>118.125</v>
      </c>
      <c r="O96">
        <v>123.66562500000001</v>
      </c>
      <c r="P96">
        <v>120</v>
      </c>
      <c r="Q96">
        <v>10.56</v>
      </c>
      <c r="R96">
        <v>42.390099999999997</v>
      </c>
      <c r="S96">
        <v>26.3901</v>
      </c>
      <c r="T96">
        <v>0</v>
      </c>
      <c r="U96">
        <v>418.77</v>
      </c>
      <c r="V96">
        <v>14.25</v>
      </c>
      <c r="W96">
        <v>46.399079999999998</v>
      </c>
      <c r="X96">
        <v>147.515624</v>
      </c>
      <c r="Y96">
        <v>0</v>
      </c>
      <c r="Z96">
        <v>6.6</v>
      </c>
      <c r="AA96">
        <v>28.045000000000002</v>
      </c>
      <c r="AB96">
        <v>26.260100000000001</v>
      </c>
      <c r="AC96">
        <v>19.35568</v>
      </c>
      <c r="AD96">
        <v>9.1149000000000004</v>
      </c>
      <c r="AE96">
        <v>44.263500000000001</v>
      </c>
      <c r="AF96">
        <v>17.748000000000001</v>
      </c>
      <c r="AG96">
        <v>19.010400000000001</v>
      </c>
      <c r="AH96">
        <v>116.9545</v>
      </c>
      <c r="AI96">
        <v>0</v>
      </c>
      <c r="AJ96">
        <v>0</v>
      </c>
      <c r="AK96">
        <v>50.76</v>
      </c>
      <c r="AL96">
        <v>34.86</v>
      </c>
      <c r="AM96">
        <v>15.836040000000001</v>
      </c>
      <c r="AN96">
        <v>0</v>
      </c>
      <c r="AO96">
        <v>1.0289999999999999</v>
      </c>
      <c r="AP96">
        <v>3.3306</v>
      </c>
      <c r="AQ96">
        <v>29.106000000000002</v>
      </c>
      <c r="AR96">
        <v>50.783999999999999</v>
      </c>
      <c r="AS96">
        <v>31.897383000000001</v>
      </c>
      <c r="AT96">
        <v>14.848098999999999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3011.6117310000009</v>
      </c>
      <c r="BB96">
        <v>93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6.2218999999999998</v>
      </c>
      <c r="K97">
        <v>677.37109999999996</v>
      </c>
      <c r="L97">
        <v>653.15</v>
      </c>
      <c r="M97">
        <v>87</v>
      </c>
      <c r="N97">
        <v>118.125</v>
      </c>
      <c r="O97">
        <v>123.66562500000001</v>
      </c>
      <c r="P97">
        <v>120</v>
      </c>
      <c r="Q97">
        <v>10.56</v>
      </c>
      <c r="R97">
        <v>42.390099999999997</v>
      </c>
      <c r="S97">
        <v>26.3901</v>
      </c>
      <c r="T97">
        <v>0</v>
      </c>
      <c r="U97">
        <v>418.77</v>
      </c>
      <c r="V97">
        <v>14.25</v>
      </c>
      <c r="W97">
        <v>46.399079999999998</v>
      </c>
      <c r="X97">
        <v>147.515624</v>
      </c>
      <c r="Y97">
        <v>0</v>
      </c>
      <c r="Z97">
        <v>6.6</v>
      </c>
      <c r="AA97">
        <v>21.33</v>
      </c>
      <c r="AB97">
        <v>26.260100000000001</v>
      </c>
      <c r="AC97">
        <v>19.35568</v>
      </c>
      <c r="AD97">
        <v>9.1149000000000004</v>
      </c>
      <c r="AE97">
        <v>44.263500000000001</v>
      </c>
      <c r="AF97">
        <v>17.748000000000001</v>
      </c>
      <c r="AG97">
        <v>19.010400000000001</v>
      </c>
      <c r="AH97">
        <v>109.7573</v>
      </c>
      <c r="AI97">
        <v>0</v>
      </c>
      <c r="AJ97">
        <v>0</v>
      </c>
      <c r="AK97">
        <v>50.76</v>
      </c>
      <c r="AL97">
        <v>34.86</v>
      </c>
      <c r="AM97">
        <v>13.729900000000001</v>
      </c>
      <c r="AN97">
        <v>0</v>
      </c>
      <c r="AO97">
        <v>1.0289999999999999</v>
      </c>
      <c r="AP97">
        <v>3.3306</v>
      </c>
      <c r="AQ97">
        <v>29.106000000000002</v>
      </c>
      <c r="AR97">
        <v>50.783999999999999</v>
      </c>
      <c r="AS97">
        <v>31.897383000000001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2995.7420920000009</v>
      </c>
      <c r="BB97">
        <v>94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6.2218999999999998</v>
      </c>
      <c r="K98">
        <v>677.37109999999996</v>
      </c>
      <c r="L98">
        <v>653.15</v>
      </c>
      <c r="M98">
        <v>87</v>
      </c>
      <c r="N98">
        <v>118.125</v>
      </c>
      <c r="O98">
        <v>123.66562500000001</v>
      </c>
      <c r="P98">
        <v>120</v>
      </c>
      <c r="Q98">
        <v>10.56</v>
      </c>
      <c r="R98">
        <v>42.390099999999997</v>
      </c>
      <c r="S98">
        <v>26.3901</v>
      </c>
      <c r="T98">
        <v>0</v>
      </c>
      <c r="U98">
        <v>418.77</v>
      </c>
      <c r="V98">
        <v>14.25</v>
      </c>
      <c r="W98">
        <v>46.399079999999998</v>
      </c>
      <c r="X98">
        <v>147.515624</v>
      </c>
      <c r="Y98">
        <v>0</v>
      </c>
      <c r="Z98">
        <v>6.6</v>
      </c>
      <c r="AA98">
        <v>17.38</v>
      </c>
      <c r="AB98">
        <v>26.260100000000001</v>
      </c>
      <c r="AC98">
        <v>19.35568</v>
      </c>
      <c r="AD98">
        <v>9.1149000000000004</v>
      </c>
      <c r="AE98">
        <v>44.263500000000001</v>
      </c>
      <c r="AF98">
        <v>17.748000000000001</v>
      </c>
      <c r="AG98">
        <v>19.010400000000001</v>
      </c>
      <c r="AH98">
        <v>93.563599999999994</v>
      </c>
      <c r="AI98">
        <v>0</v>
      </c>
      <c r="AJ98">
        <v>0</v>
      </c>
      <c r="AK98">
        <v>50.76</v>
      </c>
      <c r="AL98">
        <v>34.86</v>
      </c>
      <c r="AM98">
        <v>10.557359999999999</v>
      </c>
      <c r="AN98">
        <v>0</v>
      </c>
      <c r="AO98">
        <v>1.0289999999999999</v>
      </c>
      <c r="AP98">
        <v>3.3306</v>
      </c>
      <c r="AQ98">
        <v>29.106000000000002</v>
      </c>
      <c r="AR98">
        <v>50.783999999999999</v>
      </c>
      <c r="AS98">
        <v>31.897383000000001</v>
      </c>
      <c r="AT98">
        <v>13.649531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2971.0785830000009</v>
      </c>
      <c r="BB98">
        <v>95</v>
      </c>
    </row>
    <row r="99" spans="1:54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0.11775914999999983</v>
      </c>
      <c r="K99">
        <f t="shared" si="2"/>
        <v>15.049702533499969</v>
      </c>
      <c r="L99">
        <f t="shared" si="2"/>
        <v>15.511697650000015</v>
      </c>
      <c r="M99">
        <f t="shared" si="2"/>
        <v>2.1379999999999999</v>
      </c>
      <c r="N99">
        <f t="shared" si="2"/>
        <v>2.835</v>
      </c>
      <c r="O99">
        <f t="shared" si="2"/>
        <v>2.9679749999999947</v>
      </c>
      <c r="P99">
        <f t="shared" si="2"/>
        <v>2.8388437500000001</v>
      </c>
      <c r="Q99">
        <f t="shared" si="2"/>
        <v>0.23727371349999954</v>
      </c>
      <c r="R99">
        <f t="shared" si="2"/>
        <v>0.95220045000000109</v>
      </c>
      <c r="S99">
        <f t="shared" si="2"/>
        <v>0.59246940850000074</v>
      </c>
      <c r="T99">
        <f t="shared" si="2"/>
        <v>0</v>
      </c>
      <c r="U99">
        <f t="shared" si="2"/>
        <v>9.1861200000000025</v>
      </c>
      <c r="V99">
        <f t="shared" si="2"/>
        <v>0.33089865150000003</v>
      </c>
      <c r="W99">
        <f t="shared" si="2"/>
        <v>1.0816664550000012</v>
      </c>
      <c r="X99">
        <f t="shared" si="2"/>
        <v>3.4805885519999951</v>
      </c>
      <c r="Y99">
        <f t="shared" si="2"/>
        <v>0</v>
      </c>
      <c r="Z99">
        <f t="shared" si="2"/>
        <v>0.22783695000000004</v>
      </c>
      <c r="AA99">
        <f t="shared" si="2"/>
        <v>0.43449367999999983</v>
      </c>
      <c r="AB99">
        <f t="shared" si="2"/>
        <v>0.54132463499999961</v>
      </c>
      <c r="AC99">
        <f t="shared" si="2"/>
        <v>0.40171822399999924</v>
      </c>
      <c r="AD99">
        <f t="shared" si="2"/>
        <v>0.50131949999999958</v>
      </c>
      <c r="AE99">
        <f t="shared" si="2"/>
        <v>1.1166680310000006</v>
      </c>
      <c r="AF99">
        <f t="shared" si="2"/>
        <v>0.36383400000000016</v>
      </c>
      <c r="AG99">
        <f t="shared" si="2"/>
        <v>0.45624959999999887</v>
      </c>
      <c r="AH99">
        <f t="shared" si="2"/>
        <v>1.5010897000000003</v>
      </c>
      <c r="AI99">
        <f t="shared" si="2"/>
        <v>0.13652925000000002</v>
      </c>
      <c r="AJ99">
        <f t="shared" si="2"/>
        <v>0</v>
      </c>
      <c r="AK99">
        <f t="shared" si="2"/>
        <v>1.2182400000000029</v>
      </c>
      <c r="AL99">
        <f t="shared" si="2"/>
        <v>1.0527720000000003</v>
      </c>
      <c r="AM99">
        <f t="shared" si="2"/>
        <v>0.15982003500000014</v>
      </c>
      <c r="AN99">
        <f t="shared" si="2"/>
        <v>0</v>
      </c>
      <c r="AO99">
        <f t="shared" si="2"/>
        <v>4.005749999999994E-2</v>
      </c>
      <c r="AP99">
        <f t="shared" si="2"/>
        <v>8.5955099999999965E-2</v>
      </c>
      <c r="AQ99">
        <f t="shared" si="2"/>
        <v>0.47564999999999991</v>
      </c>
      <c r="AR99">
        <f t="shared" si="2"/>
        <v>1.2270960000000002</v>
      </c>
      <c r="AS99">
        <f t="shared" si="2"/>
        <v>0.2162301405</v>
      </c>
      <c r="AT99">
        <f t="shared" si="2"/>
        <v>0.32413216499999981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8.9356500000000033E-3</v>
      </c>
      <c r="AY99">
        <f t="shared" si="2"/>
        <v>0</v>
      </c>
      <c r="AZ99">
        <f t="shared" si="2"/>
        <v>0</v>
      </c>
      <c r="BA99">
        <f t="shared" si="1"/>
        <v>67.810147474499999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Q3" sqref="Q3:Q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53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2" t="s">
        <v>142</v>
      </c>
    </row>
    <row r="2" spans="1:53" ht="30">
      <c r="A2" s="212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6" t="s">
        <v>43</v>
      </c>
      <c r="AT2" s="196" t="s">
        <v>368</v>
      </c>
      <c r="AU2" s="169"/>
      <c r="AV2" s="196" t="s">
        <v>375</v>
      </c>
      <c r="AW2" s="196" t="s">
        <v>376</v>
      </c>
      <c r="AX2" s="196" t="s">
        <v>377</v>
      </c>
      <c r="AY2" s="169"/>
      <c r="AZ2" s="169"/>
      <c r="BA2" s="212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4.5533450000000002</v>
      </c>
      <c r="K3">
        <v>664.459609</v>
      </c>
      <c r="L3">
        <v>631.92262500000004</v>
      </c>
      <c r="M3">
        <v>89.01</v>
      </c>
      <c r="N3">
        <v>114.285938</v>
      </c>
      <c r="O3">
        <v>119.64649199999999</v>
      </c>
      <c r="P3">
        <v>121.505906</v>
      </c>
      <c r="Q3">
        <v>10.216799999999999</v>
      </c>
      <c r="R3">
        <v>41.012422000000001</v>
      </c>
      <c r="S3">
        <v>25.532422</v>
      </c>
      <c r="T3">
        <v>0</v>
      </c>
      <c r="U3">
        <v>337.63331199999999</v>
      </c>
      <c r="V3">
        <v>13.786875</v>
      </c>
      <c r="W3">
        <v>44.891109999999998</v>
      </c>
      <c r="X3">
        <v>142.72136599999999</v>
      </c>
      <c r="Y3">
        <v>0</v>
      </c>
      <c r="Z3">
        <v>6.340802</v>
      </c>
      <c r="AA3">
        <v>12.993525</v>
      </c>
      <c r="AB3">
        <v>12.63884</v>
      </c>
      <c r="AC3">
        <v>9.3633100000000002</v>
      </c>
      <c r="AD3">
        <v>8.8186660000000003</v>
      </c>
      <c r="AE3">
        <v>42.824936000000001</v>
      </c>
      <c r="AF3">
        <v>17.171189999999999</v>
      </c>
      <c r="AG3">
        <v>18.392562000000002</v>
      </c>
      <c r="AH3">
        <v>90.522783000000004</v>
      </c>
      <c r="AI3">
        <v>0</v>
      </c>
      <c r="AJ3">
        <v>0</v>
      </c>
      <c r="AK3">
        <v>49.110300000000002</v>
      </c>
      <c r="AL3">
        <v>33.727049999999998</v>
      </c>
      <c r="AM3">
        <v>5.1071229999999996</v>
      </c>
      <c r="AN3">
        <v>0</v>
      </c>
      <c r="AO3">
        <v>0</v>
      </c>
      <c r="AP3">
        <v>1.3633040000000001</v>
      </c>
      <c r="AQ3">
        <v>18.77337</v>
      </c>
      <c r="AR3">
        <v>49.133519999999997</v>
      </c>
      <c r="AS3">
        <v>0</v>
      </c>
      <c r="AT3">
        <v>12.694324</v>
      </c>
      <c r="AU3">
        <v>0</v>
      </c>
      <c r="AV3">
        <v>0</v>
      </c>
      <c r="AW3">
        <v>0</v>
      </c>
      <c r="AX3">
        <v>2.2065769999999998</v>
      </c>
      <c r="AY3">
        <v>0</v>
      </c>
      <c r="AZ3">
        <v>0</v>
      </c>
      <c r="BA3">
        <f>SUM(B3:AZ3)</f>
        <v>2752.3604039999991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4.5533450000000002</v>
      </c>
      <c r="K4">
        <v>664.459609</v>
      </c>
      <c r="L4">
        <v>631.92262500000004</v>
      </c>
      <c r="M4">
        <v>89.01</v>
      </c>
      <c r="N4">
        <v>114.285938</v>
      </c>
      <c r="O4">
        <v>119.64649199999999</v>
      </c>
      <c r="P4">
        <v>121.505906</v>
      </c>
      <c r="Q4">
        <v>10.216799999999999</v>
      </c>
      <c r="R4">
        <v>41.012422000000001</v>
      </c>
      <c r="S4">
        <v>25.532422</v>
      </c>
      <c r="T4">
        <v>0</v>
      </c>
      <c r="U4">
        <v>337.63331199999999</v>
      </c>
      <c r="V4">
        <v>13.786875</v>
      </c>
      <c r="W4">
        <v>44.891109999999998</v>
      </c>
      <c r="X4">
        <v>142.72136599999999</v>
      </c>
      <c r="Y4">
        <v>0</v>
      </c>
      <c r="Z4">
        <v>6.340802</v>
      </c>
      <c r="AA4">
        <v>0</v>
      </c>
      <c r="AB4">
        <v>12.63884</v>
      </c>
      <c r="AC4">
        <v>9.3633100000000002</v>
      </c>
      <c r="AD4">
        <v>8.8186660000000003</v>
      </c>
      <c r="AE4">
        <v>42.824936000000001</v>
      </c>
      <c r="AF4">
        <v>17.171189999999999</v>
      </c>
      <c r="AG4">
        <v>18.392562000000002</v>
      </c>
      <c r="AH4">
        <v>90.522783000000004</v>
      </c>
      <c r="AI4">
        <v>0</v>
      </c>
      <c r="AJ4">
        <v>0</v>
      </c>
      <c r="AK4">
        <v>49.110300000000002</v>
      </c>
      <c r="AL4">
        <v>33.727049999999998</v>
      </c>
      <c r="AM4">
        <v>5.1071229999999996</v>
      </c>
      <c r="AN4">
        <v>0</v>
      </c>
      <c r="AO4">
        <v>0</v>
      </c>
      <c r="AP4">
        <v>1.3633040000000001</v>
      </c>
      <c r="AQ4">
        <v>18.77337</v>
      </c>
      <c r="AR4">
        <v>49.133519999999997</v>
      </c>
      <c r="AS4">
        <v>0</v>
      </c>
      <c r="AT4">
        <v>13.939022</v>
      </c>
      <c r="AU4">
        <v>0</v>
      </c>
      <c r="AV4">
        <v>0</v>
      </c>
      <c r="AW4">
        <v>0</v>
      </c>
      <c r="AX4">
        <v>2.2065769999999998</v>
      </c>
      <c r="AY4">
        <v>0</v>
      </c>
      <c r="AZ4">
        <v>0</v>
      </c>
      <c r="BA4">
        <f t="shared" ref="BA4:BA67" si="0">SUM(B4:AZ4)</f>
        <v>2740.6115769999992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4.5533450000000002</v>
      </c>
      <c r="K5">
        <v>664.459609</v>
      </c>
      <c r="L5">
        <v>631.92262500000004</v>
      </c>
      <c r="M5">
        <v>89.01</v>
      </c>
      <c r="N5">
        <v>114.285938</v>
      </c>
      <c r="O5">
        <v>119.64649199999999</v>
      </c>
      <c r="P5">
        <v>121.505906</v>
      </c>
      <c r="Q5">
        <v>10.216799999999999</v>
      </c>
      <c r="R5">
        <v>41.012422000000001</v>
      </c>
      <c r="S5">
        <v>25.532422</v>
      </c>
      <c r="T5">
        <v>0</v>
      </c>
      <c r="U5">
        <v>337.63331199999999</v>
      </c>
      <c r="V5">
        <v>13.786875</v>
      </c>
      <c r="W5">
        <v>44.891109999999998</v>
      </c>
      <c r="X5">
        <v>142.72136599999999</v>
      </c>
      <c r="Y5">
        <v>0</v>
      </c>
      <c r="Z5">
        <v>6.340802</v>
      </c>
      <c r="AA5">
        <v>0</v>
      </c>
      <c r="AB5">
        <v>12.63884</v>
      </c>
      <c r="AC5">
        <v>9.3633100000000002</v>
      </c>
      <c r="AD5">
        <v>8.8186660000000003</v>
      </c>
      <c r="AE5">
        <v>42.824936000000001</v>
      </c>
      <c r="AF5">
        <v>17.171189999999999</v>
      </c>
      <c r="AG5">
        <v>18.392562000000002</v>
      </c>
      <c r="AH5">
        <v>67.892087000000004</v>
      </c>
      <c r="AI5">
        <v>0</v>
      </c>
      <c r="AJ5">
        <v>0</v>
      </c>
      <c r="AK5">
        <v>49.110300000000002</v>
      </c>
      <c r="AL5">
        <v>20.236229999999999</v>
      </c>
      <c r="AM5">
        <v>5.1071229999999996</v>
      </c>
      <c r="AN5">
        <v>0</v>
      </c>
      <c r="AO5">
        <v>0</v>
      </c>
      <c r="AP5">
        <v>1.3633040000000001</v>
      </c>
      <c r="AQ5">
        <v>18.77337</v>
      </c>
      <c r="AR5">
        <v>49.133519999999997</v>
      </c>
      <c r="AS5">
        <v>0</v>
      </c>
      <c r="AT5">
        <v>14.022983</v>
      </c>
      <c r="AU5">
        <v>0</v>
      </c>
      <c r="AV5">
        <v>0</v>
      </c>
      <c r="AW5">
        <v>0</v>
      </c>
      <c r="AX5">
        <v>2.2065769999999998</v>
      </c>
      <c r="AY5">
        <v>0</v>
      </c>
      <c r="AZ5">
        <v>0</v>
      </c>
      <c r="BA5">
        <f t="shared" si="0"/>
        <v>2704.5740219999993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4.5533450000000002</v>
      </c>
      <c r="K6">
        <v>664.459609</v>
      </c>
      <c r="L6">
        <v>631.92262500000004</v>
      </c>
      <c r="M6">
        <v>89.01</v>
      </c>
      <c r="N6">
        <v>114.285938</v>
      </c>
      <c r="O6">
        <v>119.64649199999999</v>
      </c>
      <c r="P6">
        <v>121.505906</v>
      </c>
      <c r="Q6">
        <v>10.216799999999999</v>
      </c>
      <c r="R6">
        <v>41.012422000000001</v>
      </c>
      <c r="S6">
        <v>25.532422</v>
      </c>
      <c r="T6">
        <v>0</v>
      </c>
      <c r="U6">
        <v>337.63331199999999</v>
      </c>
      <c r="V6">
        <v>13.786875</v>
      </c>
      <c r="W6">
        <v>44.891109999999998</v>
      </c>
      <c r="X6">
        <v>142.72136599999999</v>
      </c>
      <c r="Y6">
        <v>0</v>
      </c>
      <c r="Z6">
        <v>6.340802</v>
      </c>
      <c r="AA6">
        <v>0</v>
      </c>
      <c r="AB6">
        <v>12.63884</v>
      </c>
      <c r="AC6">
        <v>9.3633100000000002</v>
      </c>
      <c r="AD6">
        <v>8.8186660000000003</v>
      </c>
      <c r="AE6">
        <v>42.824936000000001</v>
      </c>
      <c r="AF6">
        <v>17.171189999999999</v>
      </c>
      <c r="AG6">
        <v>18.392562000000002</v>
      </c>
      <c r="AH6">
        <v>45.261392000000001</v>
      </c>
      <c r="AI6">
        <v>0</v>
      </c>
      <c r="AJ6">
        <v>0</v>
      </c>
      <c r="AK6">
        <v>49.110300000000002</v>
      </c>
      <c r="AL6">
        <v>20.236229999999999</v>
      </c>
      <c r="AM6">
        <v>5.1071229999999996</v>
      </c>
      <c r="AN6">
        <v>0</v>
      </c>
      <c r="AO6">
        <v>0</v>
      </c>
      <c r="AP6">
        <v>1.3633040000000001</v>
      </c>
      <c r="AQ6">
        <v>18.77337</v>
      </c>
      <c r="AR6">
        <v>49.133519999999997</v>
      </c>
      <c r="AS6">
        <v>0</v>
      </c>
      <c r="AT6">
        <v>13.172454999999999</v>
      </c>
      <c r="AU6">
        <v>0</v>
      </c>
      <c r="AV6">
        <v>0</v>
      </c>
      <c r="AW6">
        <v>0</v>
      </c>
      <c r="AX6">
        <v>2.2065769999999998</v>
      </c>
      <c r="AY6">
        <v>0</v>
      </c>
      <c r="AZ6">
        <v>0</v>
      </c>
      <c r="BA6">
        <f t="shared" si="0"/>
        <v>2681.0927989999991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4.5533450000000002</v>
      </c>
      <c r="K7">
        <v>664.459609</v>
      </c>
      <c r="L7">
        <v>631.92262500000004</v>
      </c>
      <c r="M7">
        <v>89.01</v>
      </c>
      <c r="N7">
        <v>114.285938</v>
      </c>
      <c r="O7">
        <v>119.64649199999999</v>
      </c>
      <c r="P7">
        <v>121.505906</v>
      </c>
      <c r="Q7">
        <v>10.216799999999999</v>
      </c>
      <c r="R7">
        <v>41.012422000000001</v>
      </c>
      <c r="S7">
        <v>25.532422</v>
      </c>
      <c r="T7">
        <v>0</v>
      </c>
      <c r="U7">
        <v>337.63331199999999</v>
      </c>
      <c r="V7">
        <v>13.786875</v>
      </c>
      <c r="W7">
        <v>44.891109999999998</v>
      </c>
      <c r="X7">
        <v>142.72136599999999</v>
      </c>
      <c r="Y7">
        <v>0</v>
      </c>
      <c r="Z7">
        <v>6.340802</v>
      </c>
      <c r="AA7">
        <v>0</v>
      </c>
      <c r="AB7">
        <v>12.63884</v>
      </c>
      <c r="AC7">
        <v>9.3633100000000002</v>
      </c>
      <c r="AD7">
        <v>8.8186660000000003</v>
      </c>
      <c r="AE7">
        <v>42.824936000000001</v>
      </c>
      <c r="AF7">
        <v>8.5855949999999996</v>
      </c>
      <c r="AG7">
        <v>18.392562000000002</v>
      </c>
      <c r="AH7">
        <v>45.261392000000001</v>
      </c>
      <c r="AI7">
        <v>0</v>
      </c>
      <c r="AJ7">
        <v>0</v>
      </c>
      <c r="AK7">
        <v>49.110300000000002</v>
      </c>
      <c r="AL7">
        <v>20.236229999999999</v>
      </c>
      <c r="AM7">
        <v>5.1071229999999996</v>
      </c>
      <c r="AN7">
        <v>0</v>
      </c>
      <c r="AO7">
        <v>0</v>
      </c>
      <c r="AP7">
        <v>7.5601419999999999</v>
      </c>
      <c r="AQ7">
        <v>18.77337</v>
      </c>
      <c r="AR7">
        <v>49.133519999999997</v>
      </c>
      <c r="AS7">
        <v>0</v>
      </c>
      <c r="AT7">
        <v>12.110329999999999</v>
      </c>
      <c r="AU7">
        <v>0</v>
      </c>
      <c r="AV7">
        <v>0</v>
      </c>
      <c r="AW7">
        <v>0</v>
      </c>
      <c r="AX7">
        <v>2.2065769999999998</v>
      </c>
      <c r="AY7">
        <v>0</v>
      </c>
      <c r="AZ7">
        <v>0</v>
      </c>
      <c r="BA7">
        <f t="shared" si="0"/>
        <v>2677.641916999999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4.5533450000000002</v>
      </c>
      <c r="K8">
        <v>664.459609</v>
      </c>
      <c r="L8">
        <v>631.92262500000004</v>
      </c>
      <c r="M8">
        <v>89.01</v>
      </c>
      <c r="N8">
        <v>114.285938</v>
      </c>
      <c r="O8">
        <v>119.64649199999999</v>
      </c>
      <c r="P8">
        <v>121.505906</v>
      </c>
      <c r="Q8">
        <v>10.216799999999999</v>
      </c>
      <c r="R8">
        <v>41.012422000000001</v>
      </c>
      <c r="S8">
        <v>25.532422</v>
      </c>
      <c r="T8">
        <v>0</v>
      </c>
      <c r="U8">
        <v>337.63331199999999</v>
      </c>
      <c r="V8">
        <v>13.786875</v>
      </c>
      <c r="W8">
        <v>44.891109999999998</v>
      </c>
      <c r="X8">
        <v>142.72136599999999</v>
      </c>
      <c r="Y8">
        <v>0</v>
      </c>
      <c r="Z8">
        <v>6.340802</v>
      </c>
      <c r="AA8">
        <v>0</v>
      </c>
      <c r="AB8">
        <v>12.63884</v>
      </c>
      <c r="AC8">
        <v>9.3633100000000002</v>
      </c>
      <c r="AD8">
        <v>8.8186660000000003</v>
      </c>
      <c r="AE8">
        <v>42.824936000000001</v>
      </c>
      <c r="AF8">
        <v>8.5855949999999996</v>
      </c>
      <c r="AG8">
        <v>18.392562000000002</v>
      </c>
      <c r="AH8">
        <v>45.261392000000001</v>
      </c>
      <c r="AI8">
        <v>0</v>
      </c>
      <c r="AJ8">
        <v>0</v>
      </c>
      <c r="AK8">
        <v>49.110300000000002</v>
      </c>
      <c r="AL8">
        <v>20.236229999999999</v>
      </c>
      <c r="AM8">
        <v>5.1071229999999996</v>
      </c>
      <c r="AN8">
        <v>0</v>
      </c>
      <c r="AO8">
        <v>0</v>
      </c>
      <c r="AP8">
        <v>7.5601419999999999</v>
      </c>
      <c r="AQ8">
        <v>18.77337</v>
      </c>
      <c r="AR8">
        <v>49.133519999999997</v>
      </c>
      <c r="AS8">
        <v>0</v>
      </c>
      <c r="AT8">
        <v>8.6397549999999992</v>
      </c>
      <c r="AU8">
        <v>0</v>
      </c>
      <c r="AV8">
        <v>0</v>
      </c>
      <c r="AW8">
        <v>0</v>
      </c>
      <c r="AX8">
        <v>2.2065769999999998</v>
      </c>
      <c r="AY8">
        <v>0</v>
      </c>
      <c r="AZ8">
        <v>0</v>
      </c>
      <c r="BA8">
        <f t="shared" si="0"/>
        <v>2674.1713419999992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4.5533450000000002</v>
      </c>
      <c r="K9">
        <v>664.459609</v>
      </c>
      <c r="L9">
        <v>631.92262500000004</v>
      </c>
      <c r="M9">
        <v>89.01</v>
      </c>
      <c r="N9">
        <v>114.285938</v>
      </c>
      <c r="O9">
        <v>119.64649199999999</v>
      </c>
      <c r="P9">
        <v>121.505906</v>
      </c>
      <c r="Q9">
        <v>10.216799999999999</v>
      </c>
      <c r="R9">
        <v>41.012422000000001</v>
      </c>
      <c r="S9">
        <v>25.532422</v>
      </c>
      <c r="T9">
        <v>0</v>
      </c>
      <c r="U9">
        <v>337.63331199999999</v>
      </c>
      <c r="V9">
        <v>13.786875</v>
      </c>
      <c r="W9">
        <v>44.891109999999998</v>
      </c>
      <c r="X9">
        <v>142.72136599999999</v>
      </c>
      <c r="Y9">
        <v>0</v>
      </c>
      <c r="Z9">
        <v>6.340802</v>
      </c>
      <c r="AA9">
        <v>0</v>
      </c>
      <c r="AB9">
        <v>12.63884</v>
      </c>
      <c r="AC9">
        <v>9.3633100000000002</v>
      </c>
      <c r="AD9">
        <v>8.8186660000000003</v>
      </c>
      <c r="AE9">
        <v>42.824936000000001</v>
      </c>
      <c r="AF9">
        <v>8.5855949999999996</v>
      </c>
      <c r="AG9">
        <v>18.392562000000002</v>
      </c>
      <c r="AH9">
        <v>45.261392000000001</v>
      </c>
      <c r="AI9">
        <v>0</v>
      </c>
      <c r="AJ9">
        <v>0</v>
      </c>
      <c r="AK9">
        <v>49.110300000000002</v>
      </c>
      <c r="AL9">
        <v>20.236229999999999</v>
      </c>
      <c r="AM9">
        <v>5.1071229999999996</v>
      </c>
      <c r="AN9">
        <v>0</v>
      </c>
      <c r="AO9">
        <v>0</v>
      </c>
      <c r="AP9">
        <v>7.5601419999999999</v>
      </c>
      <c r="AQ9">
        <v>18.77337</v>
      </c>
      <c r="AR9">
        <v>49.133519999999997</v>
      </c>
      <c r="AS9">
        <v>0</v>
      </c>
      <c r="AT9">
        <v>11.067631</v>
      </c>
      <c r="AU9">
        <v>0</v>
      </c>
      <c r="AV9">
        <v>0</v>
      </c>
      <c r="AW9">
        <v>0</v>
      </c>
      <c r="AX9">
        <v>2.2065769999999998</v>
      </c>
      <c r="AY9">
        <v>0</v>
      </c>
      <c r="AZ9">
        <v>0</v>
      </c>
      <c r="BA9">
        <f t="shared" si="0"/>
        <v>2676.5992179999989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4.5533450000000002</v>
      </c>
      <c r="K10">
        <v>664.459609</v>
      </c>
      <c r="L10">
        <v>631.92262500000004</v>
      </c>
      <c r="M10">
        <v>89.01</v>
      </c>
      <c r="N10">
        <v>114.285938</v>
      </c>
      <c r="O10">
        <v>119.64649199999999</v>
      </c>
      <c r="P10">
        <v>121.505906</v>
      </c>
      <c r="Q10">
        <v>10.216799999999999</v>
      </c>
      <c r="R10">
        <v>41.012422000000001</v>
      </c>
      <c r="S10">
        <v>25.532422</v>
      </c>
      <c r="T10">
        <v>0</v>
      </c>
      <c r="U10">
        <v>337.63331199999999</v>
      </c>
      <c r="V10">
        <v>13.786875</v>
      </c>
      <c r="W10">
        <v>44.891109999999998</v>
      </c>
      <c r="X10">
        <v>142.72136599999999</v>
      </c>
      <c r="Y10">
        <v>0</v>
      </c>
      <c r="Z10">
        <v>6.340802</v>
      </c>
      <c r="AA10">
        <v>0</v>
      </c>
      <c r="AB10">
        <v>12.63884</v>
      </c>
      <c r="AC10">
        <v>9.3633100000000002</v>
      </c>
      <c r="AD10">
        <v>8.8186660000000003</v>
      </c>
      <c r="AE10">
        <v>42.824936000000001</v>
      </c>
      <c r="AF10">
        <v>8.5855949999999996</v>
      </c>
      <c r="AG10">
        <v>18.392562000000002</v>
      </c>
      <c r="AH10">
        <v>45.261392000000001</v>
      </c>
      <c r="AI10">
        <v>0</v>
      </c>
      <c r="AJ10">
        <v>0</v>
      </c>
      <c r="AK10">
        <v>49.110300000000002</v>
      </c>
      <c r="AL10">
        <v>20.236229999999999</v>
      </c>
      <c r="AM10">
        <v>5.1071229999999996</v>
      </c>
      <c r="AN10">
        <v>0</v>
      </c>
      <c r="AO10">
        <v>0</v>
      </c>
      <c r="AP10">
        <v>1.1154310000000001</v>
      </c>
      <c r="AQ10">
        <v>9.3866849999999999</v>
      </c>
      <c r="AR10">
        <v>49.133519999999997</v>
      </c>
      <c r="AS10">
        <v>0</v>
      </c>
      <c r="AT10">
        <v>10.968686</v>
      </c>
      <c r="AU10">
        <v>0</v>
      </c>
      <c r="AV10">
        <v>0</v>
      </c>
      <c r="AW10">
        <v>0</v>
      </c>
      <c r="AX10">
        <v>2.2065769999999998</v>
      </c>
      <c r="AY10">
        <v>0</v>
      </c>
      <c r="AZ10">
        <v>0</v>
      </c>
      <c r="BA10">
        <f t="shared" si="0"/>
        <v>2660.6688769999996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4.5533450000000002</v>
      </c>
      <c r="K11">
        <v>664.459609</v>
      </c>
      <c r="L11">
        <v>631.92262500000004</v>
      </c>
      <c r="M11">
        <v>89.01</v>
      </c>
      <c r="N11">
        <v>114.285938</v>
      </c>
      <c r="O11">
        <v>119.64649199999999</v>
      </c>
      <c r="P11">
        <v>121.505906</v>
      </c>
      <c r="Q11">
        <v>10.216799999999999</v>
      </c>
      <c r="R11">
        <v>41.012422000000001</v>
      </c>
      <c r="S11">
        <v>25.532422</v>
      </c>
      <c r="T11">
        <v>0</v>
      </c>
      <c r="U11">
        <v>337.63331199999999</v>
      </c>
      <c r="V11">
        <v>13.786875</v>
      </c>
      <c r="W11">
        <v>44.891109999999998</v>
      </c>
      <c r="X11">
        <v>142.72136599999999</v>
      </c>
      <c r="Y11">
        <v>0</v>
      </c>
      <c r="Z11">
        <v>6.340802</v>
      </c>
      <c r="AA11">
        <v>0</v>
      </c>
      <c r="AB11">
        <v>12.63884</v>
      </c>
      <c r="AC11">
        <v>9.3633100000000002</v>
      </c>
      <c r="AD11">
        <v>8.8186660000000003</v>
      </c>
      <c r="AE11">
        <v>42.824936000000001</v>
      </c>
      <c r="AF11">
        <v>8.5855949999999996</v>
      </c>
      <c r="AG11">
        <v>18.392562000000002</v>
      </c>
      <c r="AH11">
        <v>45.261392000000001</v>
      </c>
      <c r="AI11">
        <v>0</v>
      </c>
      <c r="AJ11">
        <v>0</v>
      </c>
      <c r="AK11">
        <v>49.110300000000002</v>
      </c>
      <c r="AL11">
        <v>20.236229999999999</v>
      </c>
      <c r="AM11">
        <v>5.1071229999999996</v>
      </c>
      <c r="AN11">
        <v>0</v>
      </c>
      <c r="AO11">
        <v>0</v>
      </c>
      <c r="AP11">
        <v>1.3633040000000001</v>
      </c>
      <c r="AQ11">
        <v>0</v>
      </c>
      <c r="AR11">
        <v>49.133519999999997</v>
      </c>
      <c r="AS11">
        <v>0</v>
      </c>
      <c r="AT11">
        <v>12.844936000000001</v>
      </c>
      <c r="AU11">
        <v>0</v>
      </c>
      <c r="AV11">
        <v>0</v>
      </c>
      <c r="AW11">
        <v>0</v>
      </c>
      <c r="AX11">
        <v>2.2065769999999998</v>
      </c>
      <c r="AY11">
        <v>0</v>
      </c>
      <c r="AZ11">
        <v>0</v>
      </c>
      <c r="BA11">
        <f t="shared" si="0"/>
        <v>2653.4063149999993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4.5533450000000002</v>
      </c>
      <c r="K12">
        <v>664.459609</v>
      </c>
      <c r="L12">
        <v>631.92262500000004</v>
      </c>
      <c r="M12">
        <v>89.01</v>
      </c>
      <c r="N12">
        <v>114.285938</v>
      </c>
      <c r="O12">
        <v>119.64649199999999</v>
      </c>
      <c r="P12">
        <v>121.505906</v>
      </c>
      <c r="Q12">
        <v>10.216799999999999</v>
      </c>
      <c r="R12">
        <v>41.012422000000001</v>
      </c>
      <c r="S12">
        <v>25.532422</v>
      </c>
      <c r="T12">
        <v>0</v>
      </c>
      <c r="U12">
        <v>337.63331199999999</v>
      </c>
      <c r="V12">
        <v>13.786875</v>
      </c>
      <c r="W12">
        <v>44.891109999999998</v>
      </c>
      <c r="X12">
        <v>142.72136599999999</v>
      </c>
      <c r="Y12">
        <v>0</v>
      </c>
      <c r="Z12">
        <v>6.340802</v>
      </c>
      <c r="AA12">
        <v>0</v>
      </c>
      <c r="AB12">
        <v>12.63884</v>
      </c>
      <c r="AC12">
        <v>9.3633100000000002</v>
      </c>
      <c r="AD12">
        <v>8.8186660000000003</v>
      </c>
      <c r="AE12">
        <v>42.824936000000001</v>
      </c>
      <c r="AF12">
        <v>8.5855949999999996</v>
      </c>
      <c r="AG12">
        <v>18.392562000000002</v>
      </c>
      <c r="AH12">
        <v>45.261392000000001</v>
      </c>
      <c r="AI12">
        <v>0</v>
      </c>
      <c r="AJ12">
        <v>0</v>
      </c>
      <c r="AK12">
        <v>49.110300000000002</v>
      </c>
      <c r="AL12">
        <v>20.236229999999999</v>
      </c>
      <c r="AM12">
        <v>10.214245999999999</v>
      </c>
      <c r="AN12">
        <v>0</v>
      </c>
      <c r="AO12">
        <v>0</v>
      </c>
      <c r="AP12">
        <v>1.3633040000000001</v>
      </c>
      <c r="AQ12">
        <v>0</v>
      </c>
      <c r="AR12">
        <v>49.133519999999997</v>
      </c>
      <c r="AS12">
        <v>0</v>
      </c>
      <c r="AT12">
        <v>10.385024</v>
      </c>
      <c r="AU12">
        <v>0</v>
      </c>
      <c r="AV12">
        <v>0</v>
      </c>
      <c r="AW12">
        <v>0</v>
      </c>
      <c r="AX12">
        <v>2.2065769999999998</v>
      </c>
      <c r="AY12">
        <v>0</v>
      </c>
      <c r="AZ12">
        <v>0</v>
      </c>
      <c r="BA12">
        <f t="shared" si="0"/>
        <v>2656.0535259999997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4.5533450000000002</v>
      </c>
      <c r="K13">
        <v>664.459609</v>
      </c>
      <c r="L13">
        <v>631.92262500000004</v>
      </c>
      <c r="M13">
        <v>89.01</v>
      </c>
      <c r="N13">
        <v>114.285938</v>
      </c>
      <c r="O13">
        <v>119.64649199999999</v>
      </c>
      <c r="P13">
        <v>121.505906</v>
      </c>
      <c r="Q13">
        <v>10.216799999999999</v>
      </c>
      <c r="R13">
        <v>41.012422000000001</v>
      </c>
      <c r="S13">
        <v>25.532422</v>
      </c>
      <c r="T13">
        <v>0</v>
      </c>
      <c r="U13">
        <v>337.63331199999999</v>
      </c>
      <c r="V13">
        <v>13.786875</v>
      </c>
      <c r="W13">
        <v>44.891109999999998</v>
      </c>
      <c r="X13">
        <v>142.72136599999999</v>
      </c>
      <c r="Y13">
        <v>0</v>
      </c>
      <c r="Z13">
        <v>6.340802</v>
      </c>
      <c r="AA13">
        <v>0</v>
      </c>
      <c r="AB13">
        <v>12.63884</v>
      </c>
      <c r="AC13">
        <v>9.3633100000000002</v>
      </c>
      <c r="AD13">
        <v>8.8186660000000003</v>
      </c>
      <c r="AE13">
        <v>42.824936000000001</v>
      </c>
      <c r="AF13">
        <v>8.5855949999999996</v>
      </c>
      <c r="AG13">
        <v>18.392562000000002</v>
      </c>
      <c r="AH13">
        <v>19.515539</v>
      </c>
      <c r="AI13">
        <v>0</v>
      </c>
      <c r="AJ13">
        <v>0</v>
      </c>
      <c r="AK13">
        <v>49.110300000000002</v>
      </c>
      <c r="AL13">
        <v>20.236229999999999</v>
      </c>
      <c r="AM13">
        <v>10.214245999999999</v>
      </c>
      <c r="AN13">
        <v>0</v>
      </c>
      <c r="AO13">
        <v>0</v>
      </c>
      <c r="AP13">
        <v>1.3633040000000001</v>
      </c>
      <c r="AQ13">
        <v>0</v>
      </c>
      <c r="AR13">
        <v>49.133519999999997</v>
      </c>
      <c r="AS13">
        <v>0</v>
      </c>
      <c r="AT13">
        <v>9.9447240000000008</v>
      </c>
      <c r="AU13">
        <v>0</v>
      </c>
      <c r="AV13">
        <v>0</v>
      </c>
      <c r="AW13">
        <v>0</v>
      </c>
      <c r="AX13">
        <v>2.2065769999999998</v>
      </c>
      <c r="AY13">
        <v>0</v>
      </c>
      <c r="AZ13">
        <v>0</v>
      </c>
      <c r="BA13">
        <f t="shared" si="0"/>
        <v>2629.8673729999996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4.5533450000000002</v>
      </c>
      <c r="K14">
        <v>664.459609</v>
      </c>
      <c r="L14">
        <v>631.92262500000004</v>
      </c>
      <c r="M14">
        <v>89.01</v>
      </c>
      <c r="N14">
        <v>114.285938</v>
      </c>
      <c r="O14">
        <v>119.64649199999999</v>
      </c>
      <c r="P14">
        <v>121.505906</v>
      </c>
      <c r="Q14">
        <v>10.216799999999999</v>
      </c>
      <c r="R14">
        <v>41.012422000000001</v>
      </c>
      <c r="S14">
        <v>25.532422</v>
      </c>
      <c r="T14">
        <v>0</v>
      </c>
      <c r="U14">
        <v>337.63331199999999</v>
      </c>
      <c r="V14">
        <v>13.786875</v>
      </c>
      <c r="W14">
        <v>44.891109999999998</v>
      </c>
      <c r="X14">
        <v>142.72136599999999</v>
      </c>
      <c r="Y14">
        <v>0</v>
      </c>
      <c r="Z14">
        <v>6.340802</v>
      </c>
      <c r="AA14">
        <v>0</v>
      </c>
      <c r="AB14">
        <v>12.63884</v>
      </c>
      <c r="AC14">
        <v>9.3633100000000002</v>
      </c>
      <c r="AD14">
        <v>8.8186660000000003</v>
      </c>
      <c r="AE14">
        <v>42.824936000000001</v>
      </c>
      <c r="AF14">
        <v>8.5855949999999996</v>
      </c>
      <c r="AG14">
        <v>18.392562000000002</v>
      </c>
      <c r="AH14">
        <v>19.515539</v>
      </c>
      <c r="AI14">
        <v>0</v>
      </c>
      <c r="AJ14">
        <v>0</v>
      </c>
      <c r="AK14">
        <v>49.110300000000002</v>
      </c>
      <c r="AL14">
        <v>33.727049999999998</v>
      </c>
      <c r="AM14">
        <v>10.214245999999999</v>
      </c>
      <c r="AN14">
        <v>0</v>
      </c>
      <c r="AO14">
        <v>0</v>
      </c>
      <c r="AP14">
        <v>1.3633040000000001</v>
      </c>
      <c r="AQ14">
        <v>0</v>
      </c>
      <c r="AR14">
        <v>49.133519999999997</v>
      </c>
      <c r="AS14">
        <v>0</v>
      </c>
      <c r="AT14">
        <v>12.181832999999999</v>
      </c>
      <c r="AU14">
        <v>0</v>
      </c>
      <c r="AV14">
        <v>0</v>
      </c>
      <c r="AW14">
        <v>0</v>
      </c>
      <c r="AX14">
        <v>2.2065769999999998</v>
      </c>
      <c r="AY14">
        <v>0</v>
      </c>
      <c r="AZ14">
        <v>0</v>
      </c>
      <c r="BA14">
        <f t="shared" si="0"/>
        <v>2645.5953019999997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4.5533450000000002</v>
      </c>
      <c r="K15">
        <v>664.459609</v>
      </c>
      <c r="L15">
        <v>631.92262500000004</v>
      </c>
      <c r="M15">
        <v>89.01</v>
      </c>
      <c r="N15">
        <v>114.285938</v>
      </c>
      <c r="O15">
        <v>119.64649199999999</v>
      </c>
      <c r="P15">
        <v>121.505906</v>
      </c>
      <c r="Q15">
        <v>10.216799999999999</v>
      </c>
      <c r="R15">
        <v>41.012422000000001</v>
      </c>
      <c r="S15">
        <v>25.532422</v>
      </c>
      <c r="T15">
        <v>0</v>
      </c>
      <c r="U15">
        <v>337.63331199999999</v>
      </c>
      <c r="V15">
        <v>13.786875</v>
      </c>
      <c r="W15">
        <v>44.891109999999998</v>
      </c>
      <c r="X15">
        <v>142.72136599999999</v>
      </c>
      <c r="Y15">
        <v>0</v>
      </c>
      <c r="Z15">
        <v>6.340802</v>
      </c>
      <c r="AA15">
        <v>0</v>
      </c>
      <c r="AB15">
        <v>12.63884</v>
      </c>
      <c r="AC15">
        <v>9.3633100000000002</v>
      </c>
      <c r="AD15">
        <v>8.8186660000000003</v>
      </c>
      <c r="AE15">
        <v>47.829867999999998</v>
      </c>
      <c r="AF15">
        <v>8.5855949999999996</v>
      </c>
      <c r="AG15">
        <v>18.392562000000002</v>
      </c>
      <c r="AH15">
        <v>19.515539</v>
      </c>
      <c r="AI15">
        <v>0</v>
      </c>
      <c r="AJ15">
        <v>0</v>
      </c>
      <c r="AK15">
        <v>49.110300000000002</v>
      </c>
      <c r="AL15">
        <v>77.572215</v>
      </c>
      <c r="AM15">
        <v>10.214245999999999</v>
      </c>
      <c r="AN15">
        <v>0</v>
      </c>
      <c r="AO15">
        <v>0</v>
      </c>
      <c r="AP15">
        <v>1.3633040000000001</v>
      </c>
      <c r="AQ15">
        <v>0</v>
      </c>
      <c r="AR15">
        <v>51.803820000000002</v>
      </c>
      <c r="AS15">
        <v>0</v>
      </c>
      <c r="AT15">
        <v>8.7921029999999991</v>
      </c>
      <c r="AU15">
        <v>0</v>
      </c>
      <c r="AV15">
        <v>0</v>
      </c>
      <c r="AW15">
        <v>0</v>
      </c>
      <c r="AX15">
        <v>0.80854000000000004</v>
      </c>
      <c r="AY15">
        <v>0</v>
      </c>
      <c r="AZ15">
        <v>0</v>
      </c>
      <c r="BA15">
        <f t="shared" si="0"/>
        <v>2692.3279320000001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4.5533450000000002</v>
      </c>
      <c r="K16">
        <v>664.459609</v>
      </c>
      <c r="L16">
        <v>631.92262500000004</v>
      </c>
      <c r="M16">
        <v>89.01</v>
      </c>
      <c r="N16">
        <v>114.285938</v>
      </c>
      <c r="O16">
        <v>119.64649199999999</v>
      </c>
      <c r="P16">
        <v>121.505906</v>
      </c>
      <c r="Q16">
        <v>10.216799999999999</v>
      </c>
      <c r="R16">
        <v>41.012422000000001</v>
      </c>
      <c r="S16">
        <v>25.532422</v>
      </c>
      <c r="T16">
        <v>0</v>
      </c>
      <c r="U16">
        <v>337.63331199999999</v>
      </c>
      <c r="V16">
        <v>13.786875</v>
      </c>
      <c r="W16">
        <v>44.891109999999998</v>
      </c>
      <c r="X16">
        <v>142.72136599999999</v>
      </c>
      <c r="Y16">
        <v>0</v>
      </c>
      <c r="Z16">
        <v>6.340802</v>
      </c>
      <c r="AA16">
        <v>0</v>
      </c>
      <c r="AB16">
        <v>12.63884</v>
      </c>
      <c r="AC16">
        <v>9.3633100000000002</v>
      </c>
      <c r="AD16">
        <v>8.8186660000000003</v>
      </c>
      <c r="AE16">
        <v>47.829867999999998</v>
      </c>
      <c r="AF16">
        <v>8.5855949999999996</v>
      </c>
      <c r="AG16">
        <v>18.392562000000002</v>
      </c>
      <c r="AH16">
        <v>19.515539</v>
      </c>
      <c r="AI16">
        <v>0</v>
      </c>
      <c r="AJ16">
        <v>0</v>
      </c>
      <c r="AK16">
        <v>49.110300000000002</v>
      </c>
      <c r="AL16">
        <v>77.572215</v>
      </c>
      <c r="AM16">
        <v>10.214245999999999</v>
      </c>
      <c r="AN16">
        <v>0</v>
      </c>
      <c r="AO16">
        <v>0</v>
      </c>
      <c r="AP16">
        <v>1.3633040000000001</v>
      </c>
      <c r="AQ16">
        <v>0</v>
      </c>
      <c r="AR16">
        <v>51.803820000000002</v>
      </c>
      <c r="AS16">
        <v>0</v>
      </c>
      <c r="AT16">
        <v>11.985525000000001</v>
      </c>
      <c r="AU16">
        <v>0</v>
      </c>
      <c r="AV16">
        <v>0</v>
      </c>
      <c r="AW16">
        <v>0</v>
      </c>
      <c r="AX16">
        <v>0.80854000000000004</v>
      </c>
      <c r="AY16">
        <v>0</v>
      </c>
      <c r="AZ16">
        <v>0</v>
      </c>
      <c r="BA16">
        <f t="shared" si="0"/>
        <v>2695.521354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4.5533450000000002</v>
      </c>
      <c r="K17">
        <v>664.459609</v>
      </c>
      <c r="L17">
        <v>631.92262500000004</v>
      </c>
      <c r="M17">
        <v>89.01</v>
      </c>
      <c r="N17">
        <v>114.285938</v>
      </c>
      <c r="O17">
        <v>119.64649199999999</v>
      </c>
      <c r="P17">
        <v>121.505906</v>
      </c>
      <c r="Q17">
        <v>10.216799999999999</v>
      </c>
      <c r="R17">
        <v>41.012422000000001</v>
      </c>
      <c r="S17">
        <v>25.532422</v>
      </c>
      <c r="T17">
        <v>0</v>
      </c>
      <c r="U17">
        <v>337.63331199999999</v>
      </c>
      <c r="V17">
        <v>13.786875</v>
      </c>
      <c r="W17">
        <v>44.891109999999998</v>
      </c>
      <c r="X17">
        <v>142.72136599999999</v>
      </c>
      <c r="Y17">
        <v>0</v>
      </c>
      <c r="Z17">
        <v>6.340802</v>
      </c>
      <c r="AA17">
        <v>0</v>
      </c>
      <c r="AB17">
        <v>12.63884</v>
      </c>
      <c r="AC17">
        <v>9.3633100000000002</v>
      </c>
      <c r="AD17">
        <v>8.8186660000000003</v>
      </c>
      <c r="AE17">
        <v>47.829867999999998</v>
      </c>
      <c r="AF17">
        <v>8.5855949999999996</v>
      </c>
      <c r="AG17">
        <v>18.392562000000002</v>
      </c>
      <c r="AH17">
        <v>21.714473000000002</v>
      </c>
      <c r="AI17">
        <v>0</v>
      </c>
      <c r="AJ17">
        <v>0</v>
      </c>
      <c r="AK17">
        <v>49.110300000000002</v>
      </c>
      <c r="AL17">
        <v>77.572215</v>
      </c>
      <c r="AM17">
        <v>10.214245999999999</v>
      </c>
      <c r="AN17">
        <v>0</v>
      </c>
      <c r="AO17">
        <v>0</v>
      </c>
      <c r="AP17">
        <v>1.3633040000000001</v>
      </c>
      <c r="AQ17">
        <v>0</v>
      </c>
      <c r="AR17">
        <v>51.803820000000002</v>
      </c>
      <c r="AS17">
        <v>0</v>
      </c>
      <c r="AT17">
        <v>12.048042000000001</v>
      </c>
      <c r="AU17">
        <v>0</v>
      </c>
      <c r="AV17">
        <v>0</v>
      </c>
      <c r="AW17">
        <v>0</v>
      </c>
      <c r="AX17">
        <v>0.80854000000000004</v>
      </c>
      <c r="AY17">
        <v>0</v>
      </c>
      <c r="AZ17">
        <v>0</v>
      </c>
      <c r="BA17">
        <f t="shared" si="0"/>
        <v>2697.7828049999998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4.5533450000000002</v>
      </c>
      <c r="K18">
        <v>664.459609</v>
      </c>
      <c r="L18">
        <v>631.92262500000004</v>
      </c>
      <c r="M18">
        <v>89.01</v>
      </c>
      <c r="N18">
        <v>114.285938</v>
      </c>
      <c r="O18">
        <v>119.64649199999999</v>
      </c>
      <c r="P18">
        <v>121.505906</v>
      </c>
      <c r="Q18">
        <v>10.216799999999999</v>
      </c>
      <c r="R18">
        <v>41.012422000000001</v>
      </c>
      <c r="S18">
        <v>25.532422</v>
      </c>
      <c r="T18">
        <v>0</v>
      </c>
      <c r="U18">
        <v>337.63331199999999</v>
      </c>
      <c r="V18">
        <v>13.786875</v>
      </c>
      <c r="W18">
        <v>44.891109999999998</v>
      </c>
      <c r="X18">
        <v>142.72136599999999</v>
      </c>
      <c r="Y18">
        <v>0</v>
      </c>
      <c r="Z18">
        <v>6.340802</v>
      </c>
      <c r="AA18">
        <v>0</v>
      </c>
      <c r="AB18">
        <v>12.63884</v>
      </c>
      <c r="AC18">
        <v>9.3633100000000002</v>
      </c>
      <c r="AD18">
        <v>8.8186660000000003</v>
      </c>
      <c r="AE18">
        <v>47.829867999999998</v>
      </c>
      <c r="AF18">
        <v>8.5855949999999996</v>
      </c>
      <c r="AG18">
        <v>18.392562000000002</v>
      </c>
      <c r="AH18">
        <v>22.630696</v>
      </c>
      <c r="AI18">
        <v>0</v>
      </c>
      <c r="AJ18">
        <v>0</v>
      </c>
      <c r="AK18">
        <v>49.110300000000002</v>
      </c>
      <c r="AL18">
        <v>77.572215</v>
      </c>
      <c r="AM18">
        <v>10.214245999999999</v>
      </c>
      <c r="AN18">
        <v>0</v>
      </c>
      <c r="AO18">
        <v>0</v>
      </c>
      <c r="AP18">
        <v>1.3633040000000001</v>
      </c>
      <c r="AQ18">
        <v>0</v>
      </c>
      <c r="AR18">
        <v>51.803820000000002</v>
      </c>
      <c r="AS18">
        <v>0</v>
      </c>
      <c r="AT18">
        <v>14.509404</v>
      </c>
      <c r="AU18">
        <v>0</v>
      </c>
      <c r="AV18">
        <v>0</v>
      </c>
      <c r="AW18">
        <v>0</v>
      </c>
      <c r="AX18">
        <v>0.80854000000000004</v>
      </c>
      <c r="AY18">
        <v>0</v>
      </c>
      <c r="AZ18">
        <v>0</v>
      </c>
      <c r="BA18">
        <f t="shared" si="0"/>
        <v>2701.16039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4.5533450000000002</v>
      </c>
      <c r="K19">
        <v>664.459609</v>
      </c>
      <c r="L19">
        <v>631.92262500000004</v>
      </c>
      <c r="M19">
        <v>89.01</v>
      </c>
      <c r="N19">
        <v>114.285938</v>
      </c>
      <c r="O19">
        <v>119.64649199999999</v>
      </c>
      <c r="P19">
        <v>121.505906</v>
      </c>
      <c r="Q19">
        <v>10.216799999999999</v>
      </c>
      <c r="R19">
        <v>41.012422000000001</v>
      </c>
      <c r="S19">
        <v>25.532422</v>
      </c>
      <c r="T19">
        <v>0</v>
      </c>
      <c r="U19">
        <v>337.63331199999999</v>
      </c>
      <c r="V19">
        <v>13.786875</v>
      </c>
      <c r="W19">
        <v>44.891109999999998</v>
      </c>
      <c r="X19">
        <v>142.72136599999999</v>
      </c>
      <c r="Y19">
        <v>0</v>
      </c>
      <c r="Z19">
        <v>6.340802</v>
      </c>
      <c r="AA19">
        <v>13.528551999999999</v>
      </c>
      <c r="AB19">
        <v>25.406647</v>
      </c>
      <c r="AC19">
        <v>9.3633100000000002</v>
      </c>
      <c r="AD19">
        <v>8.8186660000000003</v>
      </c>
      <c r="AE19">
        <v>47.829867999999998</v>
      </c>
      <c r="AF19">
        <v>8.5855949999999996</v>
      </c>
      <c r="AG19">
        <v>18.392562000000002</v>
      </c>
      <c r="AH19">
        <v>22.630696</v>
      </c>
      <c r="AI19">
        <v>0</v>
      </c>
      <c r="AJ19">
        <v>0</v>
      </c>
      <c r="AK19">
        <v>49.110300000000002</v>
      </c>
      <c r="AL19">
        <v>77.572215</v>
      </c>
      <c r="AM19">
        <v>10.214245999999999</v>
      </c>
      <c r="AN19">
        <v>0</v>
      </c>
      <c r="AO19">
        <v>0</v>
      </c>
      <c r="AP19">
        <v>1.3633040000000001</v>
      </c>
      <c r="AQ19">
        <v>9.3866849999999999</v>
      </c>
      <c r="AR19">
        <v>49.133519999999997</v>
      </c>
      <c r="AS19">
        <v>0</v>
      </c>
      <c r="AT19">
        <v>13.320080000000001</v>
      </c>
      <c r="AU19">
        <v>0</v>
      </c>
      <c r="AV19">
        <v>0</v>
      </c>
      <c r="AW19">
        <v>0</v>
      </c>
      <c r="AX19">
        <v>0.80854000000000004</v>
      </c>
      <c r="AY19">
        <v>0</v>
      </c>
      <c r="AZ19">
        <v>0</v>
      </c>
      <c r="BA19">
        <f t="shared" si="0"/>
        <v>2732.9838099999997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4.5533450000000002</v>
      </c>
      <c r="K20">
        <v>664.459609</v>
      </c>
      <c r="L20">
        <v>631.92262500000004</v>
      </c>
      <c r="M20">
        <v>89.01</v>
      </c>
      <c r="N20">
        <v>114.285938</v>
      </c>
      <c r="O20">
        <v>119.64649199999999</v>
      </c>
      <c r="P20">
        <v>121.505906</v>
      </c>
      <c r="Q20">
        <v>10.216799999999999</v>
      </c>
      <c r="R20">
        <v>41.012422000000001</v>
      </c>
      <c r="S20">
        <v>25.532422</v>
      </c>
      <c r="T20">
        <v>0</v>
      </c>
      <c r="U20">
        <v>337.63331199999999</v>
      </c>
      <c r="V20">
        <v>13.786875</v>
      </c>
      <c r="W20">
        <v>44.891109999999998</v>
      </c>
      <c r="X20">
        <v>142.72136599999999</v>
      </c>
      <c r="Y20">
        <v>0</v>
      </c>
      <c r="Z20">
        <v>6.340802</v>
      </c>
      <c r="AA20">
        <v>27.185511999999999</v>
      </c>
      <c r="AB20">
        <v>25.406647</v>
      </c>
      <c r="AC20">
        <v>18.72662</v>
      </c>
      <c r="AD20">
        <v>8.8186660000000003</v>
      </c>
      <c r="AE20">
        <v>47.829867999999998</v>
      </c>
      <c r="AF20">
        <v>8.5855949999999996</v>
      </c>
      <c r="AG20">
        <v>18.392562000000002</v>
      </c>
      <c r="AH20">
        <v>22.630696</v>
      </c>
      <c r="AI20">
        <v>0</v>
      </c>
      <c r="AJ20">
        <v>0</v>
      </c>
      <c r="AK20">
        <v>49.110300000000002</v>
      </c>
      <c r="AL20">
        <v>77.572215</v>
      </c>
      <c r="AM20">
        <v>10.214245999999999</v>
      </c>
      <c r="AN20">
        <v>0</v>
      </c>
      <c r="AO20">
        <v>0</v>
      </c>
      <c r="AP20">
        <v>1.3633040000000001</v>
      </c>
      <c r="AQ20">
        <v>18.77337</v>
      </c>
      <c r="AR20">
        <v>49.133519999999997</v>
      </c>
      <c r="AS20">
        <v>0</v>
      </c>
      <c r="AT20">
        <v>12.450587000000001</v>
      </c>
      <c r="AU20">
        <v>0</v>
      </c>
      <c r="AV20">
        <v>0</v>
      </c>
      <c r="AW20">
        <v>0</v>
      </c>
      <c r="AX20">
        <v>0.80854000000000004</v>
      </c>
      <c r="AY20">
        <v>0</v>
      </c>
      <c r="AZ20">
        <v>0</v>
      </c>
      <c r="BA20">
        <f t="shared" si="0"/>
        <v>2764.521271999999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4.5533450000000002</v>
      </c>
      <c r="K21">
        <v>664.459609</v>
      </c>
      <c r="L21">
        <v>631.92262500000004</v>
      </c>
      <c r="M21">
        <v>89.01</v>
      </c>
      <c r="N21">
        <v>114.285938</v>
      </c>
      <c r="O21">
        <v>119.64649199999999</v>
      </c>
      <c r="P21">
        <v>114.285938</v>
      </c>
      <c r="Q21">
        <v>10.216799999999999</v>
      </c>
      <c r="R21">
        <v>41.012422000000001</v>
      </c>
      <c r="S21">
        <v>25.532422</v>
      </c>
      <c r="T21">
        <v>0</v>
      </c>
      <c r="U21">
        <v>337.63331199999999</v>
      </c>
      <c r="V21">
        <v>13.786875</v>
      </c>
      <c r="W21">
        <v>44.891109999999998</v>
      </c>
      <c r="X21">
        <v>142.72136599999999</v>
      </c>
      <c r="Y21">
        <v>0</v>
      </c>
      <c r="Z21">
        <v>6.340802</v>
      </c>
      <c r="AA21">
        <v>27.185511999999999</v>
      </c>
      <c r="AB21">
        <v>25.406647</v>
      </c>
      <c r="AC21">
        <v>18.72662</v>
      </c>
      <c r="AD21">
        <v>8.8186660000000003</v>
      </c>
      <c r="AE21">
        <v>47.829867999999998</v>
      </c>
      <c r="AF21">
        <v>8.5855949999999996</v>
      </c>
      <c r="AG21">
        <v>18.392562000000002</v>
      </c>
      <c r="AH21">
        <v>22.630696</v>
      </c>
      <c r="AI21">
        <v>0</v>
      </c>
      <c r="AJ21">
        <v>0</v>
      </c>
      <c r="AK21">
        <v>49.110300000000002</v>
      </c>
      <c r="AL21">
        <v>77.572215</v>
      </c>
      <c r="AM21">
        <v>10.214245999999999</v>
      </c>
      <c r="AN21">
        <v>0</v>
      </c>
      <c r="AO21">
        <v>0</v>
      </c>
      <c r="AP21">
        <v>6.3207740000000001</v>
      </c>
      <c r="AQ21">
        <v>28.160055</v>
      </c>
      <c r="AR21">
        <v>49.133519999999997</v>
      </c>
      <c r="AS21">
        <v>0</v>
      </c>
      <c r="AT21">
        <v>14.509404</v>
      </c>
      <c r="AU21">
        <v>0</v>
      </c>
      <c r="AV21">
        <v>0</v>
      </c>
      <c r="AW21">
        <v>0</v>
      </c>
      <c r="AX21">
        <v>0.54179999999999995</v>
      </c>
      <c r="AY21">
        <v>0</v>
      </c>
      <c r="AZ21">
        <v>0</v>
      </c>
      <c r="BA21">
        <f t="shared" si="0"/>
        <v>2773.4375359999995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4.5533450000000002</v>
      </c>
      <c r="K22">
        <v>664.459609</v>
      </c>
      <c r="L22">
        <v>631.92262500000004</v>
      </c>
      <c r="M22">
        <v>89.01</v>
      </c>
      <c r="N22">
        <v>114.285938</v>
      </c>
      <c r="O22">
        <v>119.64649199999999</v>
      </c>
      <c r="P22">
        <v>114.285938</v>
      </c>
      <c r="Q22">
        <v>10.216799999999999</v>
      </c>
      <c r="R22">
        <v>41.012422000000001</v>
      </c>
      <c r="S22">
        <v>25.532422</v>
      </c>
      <c r="T22">
        <v>0</v>
      </c>
      <c r="U22">
        <v>337.63331199999999</v>
      </c>
      <c r="V22">
        <v>13.786875</v>
      </c>
      <c r="W22">
        <v>44.891109999999998</v>
      </c>
      <c r="X22">
        <v>142.72136599999999</v>
      </c>
      <c r="Y22">
        <v>0</v>
      </c>
      <c r="Z22">
        <v>6.340802</v>
      </c>
      <c r="AA22">
        <v>27.185511999999999</v>
      </c>
      <c r="AB22">
        <v>25.406647</v>
      </c>
      <c r="AC22">
        <v>18.72662</v>
      </c>
      <c r="AD22">
        <v>8.8186660000000003</v>
      </c>
      <c r="AE22">
        <v>47.829867999999998</v>
      </c>
      <c r="AF22">
        <v>8.5855949999999996</v>
      </c>
      <c r="AG22">
        <v>18.392562000000002</v>
      </c>
      <c r="AH22">
        <v>22.630696</v>
      </c>
      <c r="AI22">
        <v>0</v>
      </c>
      <c r="AJ22">
        <v>0</v>
      </c>
      <c r="AK22">
        <v>49.110300000000002</v>
      </c>
      <c r="AL22">
        <v>77.572215</v>
      </c>
      <c r="AM22">
        <v>10.214245999999999</v>
      </c>
      <c r="AN22">
        <v>0</v>
      </c>
      <c r="AO22">
        <v>0</v>
      </c>
      <c r="AP22">
        <v>6.3207740000000001</v>
      </c>
      <c r="AQ22">
        <v>28.160055</v>
      </c>
      <c r="AR22">
        <v>49.133519999999997</v>
      </c>
      <c r="AS22">
        <v>0</v>
      </c>
      <c r="AT22">
        <v>11.358033000000001</v>
      </c>
      <c r="AU22">
        <v>0</v>
      </c>
      <c r="AV22">
        <v>0</v>
      </c>
      <c r="AW22">
        <v>0</v>
      </c>
      <c r="AX22">
        <v>0.54179999999999995</v>
      </c>
      <c r="AY22">
        <v>0</v>
      </c>
      <c r="AZ22">
        <v>0</v>
      </c>
      <c r="BA22">
        <f t="shared" si="0"/>
        <v>2770.2861649999995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4.5533450000000002</v>
      </c>
      <c r="K23">
        <v>664.459609</v>
      </c>
      <c r="L23">
        <v>631.92262500000004</v>
      </c>
      <c r="M23">
        <v>89.01</v>
      </c>
      <c r="N23">
        <v>114.285938</v>
      </c>
      <c r="O23">
        <v>119.64649199999999</v>
      </c>
      <c r="P23">
        <v>114.285938</v>
      </c>
      <c r="Q23">
        <v>10.216799999999999</v>
      </c>
      <c r="R23">
        <v>41.012422000000001</v>
      </c>
      <c r="S23">
        <v>25.532422</v>
      </c>
      <c r="T23">
        <v>0</v>
      </c>
      <c r="U23">
        <v>337.63331199999999</v>
      </c>
      <c r="V23">
        <v>13.786875</v>
      </c>
      <c r="W23">
        <v>44.891109999999998</v>
      </c>
      <c r="X23">
        <v>142.72136599999999</v>
      </c>
      <c r="Y23">
        <v>0</v>
      </c>
      <c r="Z23">
        <v>6.340802</v>
      </c>
      <c r="AA23">
        <v>27.185511999999999</v>
      </c>
      <c r="AB23">
        <v>25.406647</v>
      </c>
      <c r="AC23">
        <v>18.72662</v>
      </c>
      <c r="AD23">
        <v>17.637332000000001</v>
      </c>
      <c r="AE23">
        <v>47.829867999999998</v>
      </c>
      <c r="AF23">
        <v>8.5855949999999996</v>
      </c>
      <c r="AG23">
        <v>18.392562000000002</v>
      </c>
      <c r="AH23">
        <v>45.261392000000001</v>
      </c>
      <c r="AI23">
        <v>0</v>
      </c>
      <c r="AJ23">
        <v>0</v>
      </c>
      <c r="AK23">
        <v>49.110300000000002</v>
      </c>
      <c r="AL23">
        <v>33.727049999999998</v>
      </c>
      <c r="AM23">
        <v>15.321369000000001</v>
      </c>
      <c r="AN23">
        <v>0</v>
      </c>
      <c r="AO23">
        <v>0</v>
      </c>
      <c r="AP23">
        <v>6.3207740000000001</v>
      </c>
      <c r="AQ23">
        <v>28.160055</v>
      </c>
      <c r="AR23">
        <v>51.803820000000002</v>
      </c>
      <c r="AS23">
        <v>0</v>
      </c>
      <c r="AT23">
        <v>14.509404</v>
      </c>
      <c r="AU23">
        <v>0</v>
      </c>
      <c r="AV23">
        <v>0</v>
      </c>
      <c r="AW23">
        <v>0</v>
      </c>
      <c r="AX23">
        <v>0.54179999999999995</v>
      </c>
      <c r="AY23">
        <v>0</v>
      </c>
      <c r="AZ23">
        <v>0</v>
      </c>
      <c r="BA23">
        <f t="shared" si="0"/>
        <v>2768.8191559999987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4.5533450000000002</v>
      </c>
      <c r="K24">
        <v>664.459609</v>
      </c>
      <c r="L24">
        <v>631.92262500000004</v>
      </c>
      <c r="M24">
        <v>89.01</v>
      </c>
      <c r="N24">
        <v>114.285938</v>
      </c>
      <c r="O24">
        <v>119.64649199999999</v>
      </c>
      <c r="P24">
        <v>114.285938</v>
      </c>
      <c r="Q24">
        <v>10.216799999999999</v>
      </c>
      <c r="R24">
        <v>41.012422000000001</v>
      </c>
      <c r="S24">
        <v>25.532422</v>
      </c>
      <c r="T24">
        <v>0</v>
      </c>
      <c r="U24">
        <v>337.63331199999999</v>
      </c>
      <c r="V24">
        <v>13.786875</v>
      </c>
      <c r="W24">
        <v>44.891109999999998</v>
      </c>
      <c r="X24">
        <v>142.72136599999999</v>
      </c>
      <c r="Y24">
        <v>0</v>
      </c>
      <c r="Z24">
        <v>6.340802</v>
      </c>
      <c r="AA24">
        <v>27.185511999999999</v>
      </c>
      <c r="AB24">
        <v>25.406647</v>
      </c>
      <c r="AC24">
        <v>18.72662</v>
      </c>
      <c r="AD24">
        <v>26.455997</v>
      </c>
      <c r="AE24">
        <v>47.829867999999998</v>
      </c>
      <c r="AF24">
        <v>8.5855949999999996</v>
      </c>
      <c r="AG24">
        <v>18.392562000000002</v>
      </c>
      <c r="AH24">
        <v>67.892087000000004</v>
      </c>
      <c r="AI24">
        <v>0</v>
      </c>
      <c r="AJ24">
        <v>0</v>
      </c>
      <c r="AK24">
        <v>49.110300000000002</v>
      </c>
      <c r="AL24">
        <v>33.727049999999998</v>
      </c>
      <c r="AM24">
        <v>15.321369000000001</v>
      </c>
      <c r="AN24">
        <v>0</v>
      </c>
      <c r="AO24">
        <v>0</v>
      </c>
      <c r="AP24">
        <v>1.3633040000000001</v>
      </c>
      <c r="AQ24">
        <v>28.160055</v>
      </c>
      <c r="AR24">
        <v>51.803820000000002</v>
      </c>
      <c r="AS24">
        <v>0</v>
      </c>
      <c r="AT24">
        <v>14.509404</v>
      </c>
      <c r="AU24">
        <v>0</v>
      </c>
      <c r="AV24">
        <v>0</v>
      </c>
      <c r="AW24">
        <v>0</v>
      </c>
      <c r="AX24">
        <v>0.54179999999999995</v>
      </c>
      <c r="AY24">
        <v>0</v>
      </c>
      <c r="AZ24">
        <v>0</v>
      </c>
      <c r="BA24">
        <f t="shared" si="0"/>
        <v>2795.3110459999994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4.5533450000000002</v>
      </c>
      <c r="K25">
        <v>664.459609</v>
      </c>
      <c r="L25">
        <v>631.92262500000004</v>
      </c>
      <c r="M25">
        <v>89.01</v>
      </c>
      <c r="N25">
        <v>114.285938</v>
      </c>
      <c r="O25">
        <v>119.64649199999999</v>
      </c>
      <c r="P25">
        <v>114.285938</v>
      </c>
      <c r="Q25">
        <v>10.216799999999999</v>
      </c>
      <c r="R25">
        <v>41.012422000000001</v>
      </c>
      <c r="S25">
        <v>25.532422</v>
      </c>
      <c r="T25">
        <v>0</v>
      </c>
      <c r="U25">
        <v>337.63331199999999</v>
      </c>
      <c r="V25">
        <v>13.786875</v>
      </c>
      <c r="W25">
        <v>44.891109999999998</v>
      </c>
      <c r="X25">
        <v>142.72136599999999</v>
      </c>
      <c r="Y25">
        <v>0</v>
      </c>
      <c r="Z25">
        <v>6.340802</v>
      </c>
      <c r="AA25">
        <v>27.185511999999999</v>
      </c>
      <c r="AB25">
        <v>25.406647</v>
      </c>
      <c r="AC25">
        <v>18.72662</v>
      </c>
      <c r="AD25">
        <v>26.455997</v>
      </c>
      <c r="AE25">
        <v>47.829867999999998</v>
      </c>
      <c r="AF25">
        <v>8.5855949999999996</v>
      </c>
      <c r="AG25">
        <v>18.392562000000002</v>
      </c>
      <c r="AH25">
        <v>67.892087000000004</v>
      </c>
      <c r="AI25">
        <v>0</v>
      </c>
      <c r="AJ25">
        <v>0</v>
      </c>
      <c r="AK25">
        <v>49.110300000000002</v>
      </c>
      <c r="AL25">
        <v>33.727049999999998</v>
      </c>
      <c r="AM25">
        <v>15.321369000000001</v>
      </c>
      <c r="AN25">
        <v>0</v>
      </c>
      <c r="AO25">
        <v>0</v>
      </c>
      <c r="AP25">
        <v>1.3633040000000001</v>
      </c>
      <c r="AQ25">
        <v>28.160055</v>
      </c>
      <c r="AR25">
        <v>51.803820000000002</v>
      </c>
      <c r="AS25">
        <v>0</v>
      </c>
      <c r="AT25">
        <v>14.509404</v>
      </c>
      <c r="AU25">
        <v>0</v>
      </c>
      <c r="AV25">
        <v>0</v>
      </c>
      <c r="AW25">
        <v>0</v>
      </c>
      <c r="AX25">
        <v>0.54179999999999995</v>
      </c>
      <c r="AY25">
        <v>0</v>
      </c>
      <c r="AZ25">
        <v>0</v>
      </c>
      <c r="BA25">
        <f t="shared" si="0"/>
        <v>2795.3110459999994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4.5533450000000002</v>
      </c>
      <c r="K26">
        <v>664.459609</v>
      </c>
      <c r="L26">
        <v>631.92262500000004</v>
      </c>
      <c r="M26">
        <v>89.01</v>
      </c>
      <c r="N26">
        <v>114.285938</v>
      </c>
      <c r="O26">
        <v>119.64649199999999</v>
      </c>
      <c r="P26">
        <v>114.285938</v>
      </c>
      <c r="Q26">
        <v>10.216799999999999</v>
      </c>
      <c r="R26">
        <v>41.012422000000001</v>
      </c>
      <c r="S26">
        <v>25.532422</v>
      </c>
      <c r="T26">
        <v>0</v>
      </c>
      <c r="U26">
        <v>337.63331199999999</v>
      </c>
      <c r="V26">
        <v>13.786875</v>
      </c>
      <c r="W26">
        <v>44.891109999999998</v>
      </c>
      <c r="X26">
        <v>142.72136599999999</v>
      </c>
      <c r="Y26">
        <v>0</v>
      </c>
      <c r="Z26">
        <v>12.681603000000001</v>
      </c>
      <c r="AA26">
        <v>27.185511999999999</v>
      </c>
      <c r="AB26">
        <v>25.406647</v>
      </c>
      <c r="AC26">
        <v>18.72662</v>
      </c>
      <c r="AD26">
        <v>26.455997</v>
      </c>
      <c r="AE26">
        <v>47.829867999999998</v>
      </c>
      <c r="AF26">
        <v>8.5855949999999996</v>
      </c>
      <c r="AG26">
        <v>18.392562000000002</v>
      </c>
      <c r="AH26">
        <v>67.892087000000004</v>
      </c>
      <c r="AI26">
        <v>2.4632550000000002</v>
      </c>
      <c r="AJ26">
        <v>0</v>
      </c>
      <c r="AK26">
        <v>49.110300000000002</v>
      </c>
      <c r="AL26">
        <v>33.727049999999998</v>
      </c>
      <c r="AM26">
        <v>15.321369000000001</v>
      </c>
      <c r="AN26">
        <v>0</v>
      </c>
      <c r="AO26">
        <v>0</v>
      </c>
      <c r="AP26">
        <v>1.3633040000000001</v>
      </c>
      <c r="AQ26">
        <v>28.160055</v>
      </c>
      <c r="AR26">
        <v>51.803820000000002</v>
      </c>
      <c r="AS26">
        <v>0</v>
      </c>
      <c r="AT26">
        <v>14.390909000000001</v>
      </c>
      <c r="AU26">
        <v>0</v>
      </c>
      <c r="AV26">
        <v>0</v>
      </c>
      <c r="AW26">
        <v>0</v>
      </c>
      <c r="AX26">
        <v>0.54179999999999995</v>
      </c>
      <c r="AY26">
        <v>0</v>
      </c>
      <c r="AZ26">
        <v>0</v>
      </c>
      <c r="BA26">
        <f t="shared" si="0"/>
        <v>2803.9966069999996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4.5533450000000002</v>
      </c>
      <c r="K27">
        <v>664.459609</v>
      </c>
      <c r="L27">
        <v>631.92262500000004</v>
      </c>
      <c r="M27">
        <v>89.01</v>
      </c>
      <c r="N27">
        <v>114.285938</v>
      </c>
      <c r="O27">
        <v>119.64649199999999</v>
      </c>
      <c r="P27">
        <v>121.505906</v>
      </c>
      <c r="Q27">
        <v>10.216799999999999</v>
      </c>
      <c r="R27">
        <v>41.012422000000001</v>
      </c>
      <c r="S27">
        <v>25.532422</v>
      </c>
      <c r="T27">
        <v>0</v>
      </c>
      <c r="U27">
        <v>337.63331199999999</v>
      </c>
      <c r="V27">
        <v>13.786875</v>
      </c>
      <c r="W27">
        <v>44.891109999999998</v>
      </c>
      <c r="X27">
        <v>142.72136599999999</v>
      </c>
      <c r="Y27">
        <v>0</v>
      </c>
      <c r="Z27">
        <v>12.681603000000001</v>
      </c>
      <c r="AA27">
        <v>27.185511999999999</v>
      </c>
      <c r="AB27">
        <v>25.406647</v>
      </c>
      <c r="AC27">
        <v>18.72662</v>
      </c>
      <c r="AD27">
        <v>26.455997</v>
      </c>
      <c r="AE27">
        <v>42.824936000000001</v>
      </c>
      <c r="AF27">
        <v>8.5855949999999996</v>
      </c>
      <c r="AG27">
        <v>18.392562000000002</v>
      </c>
      <c r="AH27">
        <v>67.892087000000004</v>
      </c>
      <c r="AI27">
        <v>7.3897649999999997</v>
      </c>
      <c r="AJ27">
        <v>0</v>
      </c>
      <c r="AK27">
        <v>49.110300000000002</v>
      </c>
      <c r="AL27">
        <v>33.727049999999998</v>
      </c>
      <c r="AM27">
        <v>15.321369000000001</v>
      </c>
      <c r="AN27">
        <v>0</v>
      </c>
      <c r="AO27">
        <v>0</v>
      </c>
      <c r="AP27">
        <v>1.3633040000000001</v>
      </c>
      <c r="AQ27">
        <v>28.160055</v>
      </c>
      <c r="AR27">
        <v>49.133519999999997</v>
      </c>
      <c r="AS27">
        <v>0</v>
      </c>
      <c r="AT27">
        <v>13.695003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2807.2301469999984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4.5533450000000002</v>
      </c>
      <c r="K28">
        <v>664.459609</v>
      </c>
      <c r="L28">
        <v>631.92262500000004</v>
      </c>
      <c r="M28">
        <v>89.01</v>
      </c>
      <c r="N28">
        <v>114.285938</v>
      </c>
      <c r="O28">
        <v>119.64649199999999</v>
      </c>
      <c r="P28">
        <v>121.505906</v>
      </c>
      <c r="Q28">
        <v>10.216799999999999</v>
      </c>
      <c r="R28">
        <v>41.012422000000001</v>
      </c>
      <c r="S28">
        <v>25.532422</v>
      </c>
      <c r="T28">
        <v>0</v>
      </c>
      <c r="U28">
        <v>337.63331199999999</v>
      </c>
      <c r="V28">
        <v>13.786875</v>
      </c>
      <c r="W28">
        <v>44.891109999999998</v>
      </c>
      <c r="X28">
        <v>142.72136599999999</v>
      </c>
      <c r="Y28">
        <v>0</v>
      </c>
      <c r="Z28">
        <v>12.681603000000001</v>
      </c>
      <c r="AA28">
        <v>27.057105</v>
      </c>
      <c r="AB28">
        <v>25.406647</v>
      </c>
      <c r="AC28">
        <v>18.72662</v>
      </c>
      <c r="AD28">
        <v>26.455997</v>
      </c>
      <c r="AE28">
        <v>42.824936000000001</v>
      </c>
      <c r="AF28">
        <v>8.5855949999999996</v>
      </c>
      <c r="AG28">
        <v>18.392562000000002</v>
      </c>
      <c r="AH28">
        <v>45.261392000000001</v>
      </c>
      <c r="AI28">
        <v>32.022314999999999</v>
      </c>
      <c r="AJ28">
        <v>0</v>
      </c>
      <c r="AK28">
        <v>49.110300000000002</v>
      </c>
      <c r="AL28">
        <v>33.727049999999998</v>
      </c>
      <c r="AM28">
        <v>10.214245999999999</v>
      </c>
      <c r="AN28">
        <v>0</v>
      </c>
      <c r="AO28">
        <v>0</v>
      </c>
      <c r="AP28">
        <v>1.3633040000000001</v>
      </c>
      <c r="AQ28">
        <v>28.160055</v>
      </c>
      <c r="AR28">
        <v>49.133519999999997</v>
      </c>
      <c r="AS28">
        <v>0</v>
      </c>
      <c r="AT28">
        <v>14.509404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2804.8108729999985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4.5533450000000002</v>
      </c>
      <c r="K29">
        <v>664.459609</v>
      </c>
      <c r="L29">
        <v>631.92262500000004</v>
      </c>
      <c r="M29">
        <v>89.01</v>
      </c>
      <c r="N29">
        <v>114.285938</v>
      </c>
      <c r="O29">
        <v>119.64649199999999</v>
      </c>
      <c r="P29">
        <v>121.505906</v>
      </c>
      <c r="Q29">
        <v>10.216799999999999</v>
      </c>
      <c r="R29">
        <v>41.012422000000001</v>
      </c>
      <c r="S29">
        <v>25.532422</v>
      </c>
      <c r="T29">
        <v>0</v>
      </c>
      <c r="U29">
        <v>337.63331199999999</v>
      </c>
      <c r="V29">
        <v>13.786875</v>
      </c>
      <c r="W29">
        <v>44.891109999999998</v>
      </c>
      <c r="X29">
        <v>142.72136599999999</v>
      </c>
      <c r="Y29">
        <v>0</v>
      </c>
      <c r="Z29">
        <v>12.681603000000001</v>
      </c>
      <c r="AA29">
        <v>13.528551999999999</v>
      </c>
      <c r="AB29">
        <v>25.406647</v>
      </c>
      <c r="AC29">
        <v>18.72662</v>
      </c>
      <c r="AD29">
        <v>26.455997</v>
      </c>
      <c r="AE29">
        <v>42.824936000000001</v>
      </c>
      <c r="AF29">
        <v>8.5855949999999996</v>
      </c>
      <c r="AG29">
        <v>18.392562000000002</v>
      </c>
      <c r="AH29">
        <v>22.630696</v>
      </c>
      <c r="AI29">
        <v>32.022314999999999</v>
      </c>
      <c r="AJ29">
        <v>0</v>
      </c>
      <c r="AK29">
        <v>49.110300000000002</v>
      </c>
      <c r="AL29">
        <v>33.727049999999998</v>
      </c>
      <c r="AM29">
        <v>5.1071229999999996</v>
      </c>
      <c r="AN29">
        <v>0</v>
      </c>
      <c r="AO29">
        <v>0</v>
      </c>
      <c r="AP29">
        <v>1.3633040000000001</v>
      </c>
      <c r="AQ29">
        <v>28.160055</v>
      </c>
      <c r="AR29">
        <v>49.133519999999997</v>
      </c>
      <c r="AS29">
        <v>0</v>
      </c>
      <c r="AT29">
        <v>11.782301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2760.8173979999992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4.5533450000000002</v>
      </c>
      <c r="K30">
        <v>664.459609</v>
      </c>
      <c r="L30">
        <v>631.92262500000004</v>
      </c>
      <c r="M30">
        <v>89.01</v>
      </c>
      <c r="N30">
        <v>114.285938</v>
      </c>
      <c r="O30">
        <v>119.64649199999999</v>
      </c>
      <c r="P30">
        <v>121.505906</v>
      </c>
      <c r="Q30">
        <v>10.216799999999999</v>
      </c>
      <c r="R30">
        <v>41.012422000000001</v>
      </c>
      <c r="S30">
        <v>25.532422</v>
      </c>
      <c r="T30">
        <v>0</v>
      </c>
      <c r="U30">
        <v>337.63331199999999</v>
      </c>
      <c r="V30">
        <v>13.786875</v>
      </c>
      <c r="W30">
        <v>44.891109999999998</v>
      </c>
      <c r="X30">
        <v>142.72136599999999</v>
      </c>
      <c r="Y30">
        <v>0</v>
      </c>
      <c r="Z30">
        <v>12.681603000000001</v>
      </c>
      <c r="AA30">
        <v>13.528551999999999</v>
      </c>
      <c r="AB30">
        <v>25.406647</v>
      </c>
      <c r="AC30">
        <v>18.72662</v>
      </c>
      <c r="AD30">
        <v>17.637332000000001</v>
      </c>
      <c r="AE30">
        <v>42.824936000000001</v>
      </c>
      <c r="AF30">
        <v>8.5855949999999996</v>
      </c>
      <c r="AG30">
        <v>18.392562000000002</v>
      </c>
      <c r="AH30">
        <v>22.630696</v>
      </c>
      <c r="AI30">
        <v>32.022314999999999</v>
      </c>
      <c r="AJ30">
        <v>0</v>
      </c>
      <c r="AK30">
        <v>49.110300000000002</v>
      </c>
      <c r="AL30">
        <v>33.727049999999998</v>
      </c>
      <c r="AM30">
        <v>0</v>
      </c>
      <c r="AN30">
        <v>0</v>
      </c>
      <c r="AO30">
        <v>0</v>
      </c>
      <c r="AP30">
        <v>1.3633040000000001</v>
      </c>
      <c r="AQ30">
        <v>28.160055</v>
      </c>
      <c r="AR30">
        <v>49.133519999999997</v>
      </c>
      <c r="AS30">
        <v>0</v>
      </c>
      <c r="AT30">
        <v>14.509404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2749.6187129999989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4.5533450000000002</v>
      </c>
      <c r="K31">
        <v>664.459609</v>
      </c>
      <c r="L31">
        <v>631.92262500000004</v>
      </c>
      <c r="M31">
        <v>89.01</v>
      </c>
      <c r="N31">
        <v>114.285938</v>
      </c>
      <c r="O31">
        <v>119.64649199999999</v>
      </c>
      <c r="P31">
        <v>121.505906</v>
      </c>
      <c r="Q31">
        <v>10.216799999999999</v>
      </c>
      <c r="R31">
        <v>41.012422000000001</v>
      </c>
      <c r="S31">
        <v>25.532422</v>
      </c>
      <c r="T31">
        <v>0</v>
      </c>
      <c r="U31">
        <v>337.63331199999999</v>
      </c>
      <c r="V31">
        <v>13.786875</v>
      </c>
      <c r="W31">
        <v>44.891109999999998</v>
      </c>
      <c r="X31">
        <v>142.72136599999999</v>
      </c>
      <c r="Y31">
        <v>0</v>
      </c>
      <c r="Z31">
        <v>12.681603000000001</v>
      </c>
      <c r="AA31">
        <v>13.528551999999999</v>
      </c>
      <c r="AB31">
        <v>25.406647</v>
      </c>
      <c r="AC31">
        <v>18.72662</v>
      </c>
      <c r="AD31">
        <v>17.637332000000001</v>
      </c>
      <c r="AE31">
        <v>42.824936000000001</v>
      </c>
      <c r="AF31">
        <v>8.5855949999999996</v>
      </c>
      <c r="AG31">
        <v>18.392562000000002</v>
      </c>
      <c r="AH31">
        <v>22.630696</v>
      </c>
      <c r="AI31">
        <v>32.022314999999999</v>
      </c>
      <c r="AJ31">
        <v>0</v>
      </c>
      <c r="AK31">
        <v>49.110300000000002</v>
      </c>
      <c r="AL31">
        <v>33.727049999999998</v>
      </c>
      <c r="AM31">
        <v>0</v>
      </c>
      <c r="AN31">
        <v>0</v>
      </c>
      <c r="AO31">
        <v>0</v>
      </c>
      <c r="AP31">
        <v>6.3207740000000001</v>
      </c>
      <c r="AQ31">
        <v>28.160055</v>
      </c>
      <c r="AR31">
        <v>49.133519999999997</v>
      </c>
      <c r="AS31">
        <v>0</v>
      </c>
      <c r="AT31">
        <v>14.509404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2754.5761829999988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4.5533450000000002</v>
      </c>
      <c r="K32">
        <v>664.459609</v>
      </c>
      <c r="L32">
        <v>631.92262500000004</v>
      </c>
      <c r="M32">
        <v>89.01</v>
      </c>
      <c r="N32">
        <v>114.285938</v>
      </c>
      <c r="O32">
        <v>119.64649199999999</v>
      </c>
      <c r="P32">
        <v>121.505906</v>
      </c>
      <c r="Q32">
        <v>10.216799999999999</v>
      </c>
      <c r="R32">
        <v>41.012422000000001</v>
      </c>
      <c r="S32">
        <v>25.532422</v>
      </c>
      <c r="T32">
        <v>0</v>
      </c>
      <c r="U32">
        <v>337.63331199999999</v>
      </c>
      <c r="V32">
        <v>13.786875</v>
      </c>
      <c r="W32">
        <v>44.891109999999998</v>
      </c>
      <c r="X32">
        <v>142.72136599999999</v>
      </c>
      <c r="Y32">
        <v>0</v>
      </c>
      <c r="Z32">
        <v>12.681603000000001</v>
      </c>
      <c r="AA32">
        <v>11.999902000000001</v>
      </c>
      <c r="AB32">
        <v>25.406647</v>
      </c>
      <c r="AC32">
        <v>18.72662</v>
      </c>
      <c r="AD32">
        <v>17.637332000000001</v>
      </c>
      <c r="AE32">
        <v>42.824936000000001</v>
      </c>
      <c r="AF32">
        <v>8.5855949999999996</v>
      </c>
      <c r="AG32">
        <v>18.392562000000002</v>
      </c>
      <c r="AH32">
        <v>22.630696</v>
      </c>
      <c r="AI32">
        <v>32.022314999999999</v>
      </c>
      <c r="AJ32">
        <v>0</v>
      </c>
      <c r="AK32">
        <v>49.110300000000002</v>
      </c>
      <c r="AL32">
        <v>33.727049999999998</v>
      </c>
      <c r="AM32">
        <v>0</v>
      </c>
      <c r="AN32">
        <v>0</v>
      </c>
      <c r="AO32">
        <v>0</v>
      </c>
      <c r="AP32">
        <v>6.3207740000000001</v>
      </c>
      <c r="AQ32">
        <v>20.480039999999999</v>
      </c>
      <c r="AR32">
        <v>49.133519999999997</v>
      </c>
      <c r="AS32">
        <v>0</v>
      </c>
      <c r="AT32">
        <v>14.509404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2745.3675179999987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4.5533450000000002</v>
      </c>
      <c r="K33">
        <v>664.459609</v>
      </c>
      <c r="L33">
        <v>631.92262500000004</v>
      </c>
      <c r="M33">
        <v>89.01</v>
      </c>
      <c r="N33">
        <v>114.285938</v>
      </c>
      <c r="O33">
        <v>119.64649199999999</v>
      </c>
      <c r="P33">
        <v>121.505906</v>
      </c>
      <c r="Q33">
        <v>10.216799999999999</v>
      </c>
      <c r="R33">
        <v>41.012422000000001</v>
      </c>
      <c r="S33">
        <v>25.532422</v>
      </c>
      <c r="T33">
        <v>0</v>
      </c>
      <c r="U33">
        <v>337.63331199999999</v>
      </c>
      <c r="V33">
        <v>13.786875</v>
      </c>
      <c r="W33">
        <v>44.891109999999998</v>
      </c>
      <c r="X33">
        <v>142.72136599999999</v>
      </c>
      <c r="Y33">
        <v>0</v>
      </c>
      <c r="Z33">
        <v>12.681603000000001</v>
      </c>
      <c r="AA33">
        <v>0</v>
      </c>
      <c r="AB33">
        <v>25.406647</v>
      </c>
      <c r="AC33">
        <v>18.72662</v>
      </c>
      <c r="AD33">
        <v>17.637332000000001</v>
      </c>
      <c r="AE33">
        <v>42.824936000000001</v>
      </c>
      <c r="AF33">
        <v>8.5855949999999996</v>
      </c>
      <c r="AG33">
        <v>18.392562000000002</v>
      </c>
      <c r="AH33">
        <v>22.630696</v>
      </c>
      <c r="AI33">
        <v>32.022314999999999</v>
      </c>
      <c r="AJ33">
        <v>0</v>
      </c>
      <c r="AK33">
        <v>49.110300000000002</v>
      </c>
      <c r="AL33">
        <v>33.727049999999998</v>
      </c>
      <c r="AM33">
        <v>0</v>
      </c>
      <c r="AN33">
        <v>0</v>
      </c>
      <c r="AO33">
        <v>0</v>
      </c>
      <c r="AP33">
        <v>6.3207740000000001</v>
      </c>
      <c r="AQ33">
        <v>18.77337</v>
      </c>
      <c r="AR33">
        <v>49.133519999999997</v>
      </c>
      <c r="AS33">
        <v>0</v>
      </c>
      <c r="AT33">
        <v>13.110777000000001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2730.2623189999986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4.5533450000000002</v>
      </c>
      <c r="K34">
        <v>664.459609</v>
      </c>
      <c r="L34">
        <v>631.92262500000004</v>
      </c>
      <c r="M34">
        <v>89.01</v>
      </c>
      <c r="N34">
        <v>114.285938</v>
      </c>
      <c r="O34">
        <v>119.64649199999999</v>
      </c>
      <c r="P34">
        <v>121.505906</v>
      </c>
      <c r="Q34">
        <v>10.216799999999999</v>
      </c>
      <c r="R34">
        <v>41.012422000000001</v>
      </c>
      <c r="S34">
        <v>25.532422</v>
      </c>
      <c r="T34">
        <v>0</v>
      </c>
      <c r="U34">
        <v>337.63331199999999</v>
      </c>
      <c r="V34">
        <v>13.786875</v>
      </c>
      <c r="W34">
        <v>44.891109999999998</v>
      </c>
      <c r="X34">
        <v>142.72136599999999</v>
      </c>
      <c r="Y34">
        <v>0</v>
      </c>
      <c r="Z34">
        <v>12.681603000000001</v>
      </c>
      <c r="AA34">
        <v>0</v>
      </c>
      <c r="AB34">
        <v>25.406647</v>
      </c>
      <c r="AC34">
        <v>18.72662</v>
      </c>
      <c r="AD34">
        <v>8.8186660000000003</v>
      </c>
      <c r="AE34">
        <v>42.824936000000001</v>
      </c>
      <c r="AF34">
        <v>8.5855949999999996</v>
      </c>
      <c r="AG34">
        <v>18.392562000000002</v>
      </c>
      <c r="AH34">
        <v>22.630696</v>
      </c>
      <c r="AI34">
        <v>7.3897649999999997</v>
      </c>
      <c r="AJ34">
        <v>0</v>
      </c>
      <c r="AK34">
        <v>49.110300000000002</v>
      </c>
      <c r="AL34">
        <v>33.727049999999998</v>
      </c>
      <c r="AM34">
        <v>0</v>
      </c>
      <c r="AN34">
        <v>0</v>
      </c>
      <c r="AO34">
        <v>0</v>
      </c>
      <c r="AP34">
        <v>6.3207740000000001</v>
      </c>
      <c r="AQ34">
        <v>18.77337</v>
      </c>
      <c r="AR34">
        <v>49.133519999999997</v>
      </c>
      <c r="AS34">
        <v>0</v>
      </c>
      <c r="AT34">
        <v>13.574305000000001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2697.2746309999989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4.5533450000000002</v>
      </c>
      <c r="K35">
        <v>664.459609</v>
      </c>
      <c r="L35">
        <v>631.92262500000004</v>
      </c>
      <c r="M35">
        <v>89.01</v>
      </c>
      <c r="N35">
        <v>114.285938</v>
      </c>
      <c r="O35">
        <v>119.64649199999999</v>
      </c>
      <c r="P35">
        <v>121.505906</v>
      </c>
      <c r="Q35">
        <v>10.216799999999999</v>
      </c>
      <c r="R35">
        <v>41.012422000000001</v>
      </c>
      <c r="S35">
        <v>25.532422</v>
      </c>
      <c r="T35">
        <v>0</v>
      </c>
      <c r="U35">
        <v>346.12312500000002</v>
      </c>
      <c r="V35">
        <v>13.786875</v>
      </c>
      <c r="W35">
        <v>44.891109999999998</v>
      </c>
      <c r="X35">
        <v>142.72136599999999</v>
      </c>
      <c r="Y35">
        <v>0</v>
      </c>
      <c r="Z35">
        <v>12.681603000000001</v>
      </c>
      <c r="AA35">
        <v>0</v>
      </c>
      <c r="AB35">
        <v>25.406647</v>
      </c>
      <c r="AC35">
        <v>18.72662</v>
      </c>
      <c r="AD35">
        <v>8.8186660000000003</v>
      </c>
      <c r="AE35">
        <v>42.824936000000001</v>
      </c>
      <c r="AF35">
        <v>8.5855949999999996</v>
      </c>
      <c r="AG35">
        <v>18.392562000000002</v>
      </c>
      <c r="AH35">
        <v>22.630696</v>
      </c>
      <c r="AI35">
        <v>2.4632550000000002</v>
      </c>
      <c r="AJ35">
        <v>0</v>
      </c>
      <c r="AK35">
        <v>49.110300000000002</v>
      </c>
      <c r="AL35">
        <v>44.9694</v>
      </c>
      <c r="AM35">
        <v>0</v>
      </c>
      <c r="AN35">
        <v>0</v>
      </c>
      <c r="AO35">
        <v>0</v>
      </c>
      <c r="AP35">
        <v>2.6026720000000001</v>
      </c>
      <c r="AQ35">
        <v>1.21905</v>
      </c>
      <c r="AR35">
        <v>49.133519999999997</v>
      </c>
      <c r="AS35">
        <v>0</v>
      </c>
      <c r="AT35">
        <v>13.583004000000001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2690.8165609999996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4.5533450000000002</v>
      </c>
      <c r="K36">
        <v>664.459609</v>
      </c>
      <c r="L36">
        <v>631.92262500000004</v>
      </c>
      <c r="M36">
        <v>89.01</v>
      </c>
      <c r="N36">
        <v>114.285938</v>
      </c>
      <c r="O36">
        <v>119.64649199999999</v>
      </c>
      <c r="P36">
        <v>121.505906</v>
      </c>
      <c r="Q36">
        <v>10.216799999999999</v>
      </c>
      <c r="R36">
        <v>41.012422000000001</v>
      </c>
      <c r="S36">
        <v>25.532422</v>
      </c>
      <c r="T36">
        <v>0</v>
      </c>
      <c r="U36">
        <v>346.12312500000002</v>
      </c>
      <c r="V36">
        <v>13.786875</v>
      </c>
      <c r="W36">
        <v>44.891109999999998</v>
      </c>
      <c r="X36">
        <v>142.72136599999999</v>
      </c>
      <c r="Y36">
        <v>0</v>
      </c>
      <c r="Z36">
        <v>12.681603000000001</v>
      </c>
      <c r="AA36">
        <v>0</v>
      </c>
      <c r="AB36">
        <v>25.406647</v>
      </c>
      <c r="AC36">
        <v>9.3633100000000002</v>
      </c>
      <c r="AD36">
        <v>8.8186660000000003</v>
      </c>
      <c r="AE36">
        <v>42.824936000000001</v>
      </c>
      <c r="AF36">
        <v>8.5855949999999996</v>
      </c>
      <c r="AG36">
        <v>18.392562000000002</v>
      </c>
      <c r="AH36">
        <v>22.630696</v>
      </c>
      <c r="AI36">
        <v>0</v>
      </c>
      <c r="AJ36">
        <v>0</v>
      </c>
      <c r="AK36">
        <v>49.110300000000002</v>
      </c>
      <c r="AL36">
        <v>44.9694</v>
      </c>
      <c r="AM36">
        <v>0</v>
      </c>
      <c r="AN36">
        <v>0</v>
      </c>
      <c r="AO36">
        <v>0</v>
      </c>
      <c r="AP36">
        <v>2.6026720000000001</v>
      </c>
      <c r="AQ36">
        <v>0</v>
      </c>
      <c r="AR36">
        <v>49.133519999999997</v>
      </c>
      <c r="AS36">
        <v>0</v>
      </c>
      <c r="AT36">
        <v>11.407556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2675.5954979999997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4.5533450000000002</v>
      </c>
      <c r="K37">
        <v>664.459609</v>
      </c>
      <c r="L37">
        <v>631.92262500000004</v>
      </c>
      <c r="M37">
        <v>89.01</v>
      </c>
      <c r="N37">
        <v>114.285938</v>
      </c>
      <c r="O37">
        <v>119.64649199999999</v>
      </c>
      <c r="P37">
        <v>121.505906</v>
      </c>
      <c r="Q37">
        <v>10.216799999999999</v>
      </c>
      <c r="R37">
        <v>41.012422000000001</v>
      </c>
      <c r="S37">
        <v>25.532422</v>
      </c>
      <c r="T37">
        <v>0</v>
      </c>
      <c r="U37">
        <v>346.12312500000002</v>
      </c>
      <c r="V37">
        <v>13.786875</v>
      </c>
      <c r="W37">
        <v>44.891109999999998</v>
      </c>
      <c r="X37">
        <v>142.72136599999999</v>
      </c>
      <c r="Y37">
        <v>0</v>
      </c>
      <c r="Z37">
        <v>12.681603000000001</v>
      </c>
      <c r="AA37">
        <v>0</v>
      </c>
      <c r="AB37">
        <v>25.406647</v>
      </c>
      <c r="AC37">
        <v>9.3633100000000002</v>
      </c>
      <c r="AD37">
        <v>8.8186660000000003</v>
      </c>
      <c r="AE37">
        <v>42.824936000000001</v>
      </c>
      <c r="AF37">
        <v>8.5855949999999996</v>
      </c>
      <c r="AG37">
        <v>18.392562000000002</v>
      </c>
      <c r="AH37">
        <v>22.630696</v>
      </c>
      <c r="AI37">
        <v>12.316274999999999</v>
      </c>
      <c r="AJ37">
        <v>0</v>
      </c>
      <c r="AK37">
        <v>49.110300000000002</v>
      </c>
      <c r="AL37">
        <v>77.572215</v>
      </c>
      <c r="AM37">
        <v>0</v>
      </c>
      <c r="AN37">
        <v>0</v>
      </c>
      <c r="AO37">
        <v>0</v>
      </c>
      <c r="AP37">
        <v>2.6026720000000001</v>
      </c>
      <c r="AQ37">
        <v>0</v>
      </c>
      <c r="AR37">
        <v>49.133519999999997</v>
      </c>
      <c r="AS37">
        <v>0</v>
      </c>
      <c r="AT37">
        <v>13.163145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2722.2701769999999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4.5533450000000002</v>
      </c>
      <c r="K38">
        <v>664.459609</v>
      </c>
      <c r="L38">
        <v>631.92262500000004</v>
      </c>
      <c r="M38">
        <v>89.01</v>
      </c>
      <c r="N38">
        <v>114.285938</v>
      </c>
      <c r="O38">
        <v>119.64649199999999</v>
      </c>
      <c r="P38">
        <v>121.505906</v>
      </c>
      <c r="Q38">
        <v>10.216799999999999</v>
      </c>
      <c r="R38">
        <v>41.012422000000001</v>
      </c>
      <c r="S38">
        <v>25.532422</v>
      </c>
      <c r="T38">
        <v>0</v>
      </c>
      <c r="U38">
        <v>346.12312500000002</v>
      </c>
      <c r="V38">
        <v>13.786875</v>
      </c>
      <c r="W38">
        <v>44.891109999999998</v>
      </c>
      <c r="X38">
        <v>142.72136599999999</v>
      </c>
      <c r="Y38">
        <v>0</v>
      </c>
      <c r="Z38">
        <v>12.681603000000001</v>
      </c>
      <c r="AA38">
        <v>0</v>
      </c>
      <c r="AB38">
        <v>12.63884</v>
      </c>
      <c r="AC38">
        <v>9.3633100000000002</v>
      </c>
      <c r="AD38">
        <v>8.8186660000000003</v>
      </c>
      <c r="AE38">
        <v>42.824936000000001</v>
      </c>
      <c r="AF38">
        <v>8.5855949999999996</v>
      </c>
      <c r="AG38">
        <v>18.392562000000002</v>
      </c>
      <c r="AH38">
        <v>22.630696</v>
      </c>
      <c r="AI38">
        <v>12.316274999999999</v>
      </c>
      <c r="AJ38">
        <v>0</v>
      </c>
      <c r="AK38">
        <v>49.110300000000002</v>
      </c>
      <c r="AL38">
        <v>77.572215</v>
      </c>
      <c r="AM38">
        <v>0</v>
      </c>
      <c r="AN38">
        <v>0</v>
      </c>
      <c r="AO38">
        <v>0</v>
      </c>
      <c r="AP38">
        <v>2.6026720000000001</v>
      </c>
      <c r="AQ38">
        <v>0</v>
      </c>
      <c r="AR38">
        <v>49.133519999999997</v>
      </c>
      <c r="AS38">
        <v>0</v>
      </c>
      <c r="AT38">
        <v>12.742786000000001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2709.082011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7.2218070000000001</v>
      </c>
      <c r="K39">
        <v>478.70994999999999</v>
      </c>
      <c r="L39">
        <v>564.64925400000004</v>
      </c>
      <c r="M39">
        <v>89.01</v>
      </c>
      <c r="N39">
        <v>114.285938</v>
      </c>
      <c r="O39">
        <v>119.64649199999999</v>
      </c>
      <c r="P39">
        <v>120.816562</v>
      </c>
      <c r="Q39">
        <v>10.216799999999999</v>
      </c>
      <c r="R39">
        <v>41.012422000000001</v>
      </c>
      <c r="S39">
        <v>25.532422</v>
      </c>
      <c r="T39">
        <v>0</v>
      </c>
      <c r="U39">
        <v>346.12312500000002</v>
      </c>
      <c r="V39">
        <v>13.786875</v>
      </c>
      <c r="W39">
        <v>44.891109999999998</v>
      </c>
      <c r="X39">
        <v>142.72136599999999</v>
      </c>
      <c r="Y39">
        <v>0</v>
      </c>
      <c r="Z39">
        <v>12.681603000000001</v>
      </c>
      <c r="AA39">
        <v>0</v>
      </c>
      <c r="AB39">
        <v>12.63884</v>
      </c>
      <c r="AC39">
        <v>9.3633100000000002</v>
      </c>
      <c r="AD39">
        <v>8.8186660000000003</v>
      </c>
      <c r="AE39">
        <v>42.824936000000001</v>
      </c>
      <c r="AF39">
        <v>8.5855949999999996</v>
      </c>
      <c r="AG39">
        <v>18.392562000000002</v>
      </c>
      <c r="AH39">
        <v>22.630696</v>
      </c>
      <c r="AI39">
        <v>0</v>
      </c>
      <c r="AJ39">
        <v>0</v>
      </c>
      <c r="AK39">
        <v>49.110300000000002</v>
      </c>
      <c r="AL39">
        <v>77.572215</v>
      </c>
      <c r="AM39">
        <v>0</v>
      </c>
      <c r="AN39">
        <v>0</v>
      </c>
      <c r="AO39">
        <v>0</v>
      </c>
      <c r="AP39">
        <v>8.1798260000000003</v>
      </c>
      <c r="AQ39">
        <v>0</v>
      </c>
      <c r="AR39">
        <v>51.803820000000002</v>
      </c>
      <c r="AS39">
        <v>0</v>
      </c>
      <c r="AT39">
        <v>13.259195999999999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2454.4856880000007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7.2218070000000001</v>
      </c>
      <c r="K40">
        <v>430.56962099999998</v>
      </c>
      <c r="L40">
        <v>564.64925400000004</v>
      </c>
      <c r="M40">
        <v>89.01</v>
      </c>
      <c r="N40">
        <v>114.285938</v>
      </c>
      <c r="O40">
        <v>119.64649199999999</v>
      </c>
      <c r="P40">
        <v>120.816562</v>
      </c>
      <c r="Q40">
        <v>10.216799999999999</v>
      </c>
      <c r="R40">
        <v>41.012422000000001</v>
      </c>
      <c r="S40">
        <v>25.532422</v>
      </c>
      <c r="T40">
        <v>0</v>
      </c>
      <c r="U40">
        <v>346.12312500000002</v>
      </c>
      <c r="V40">
        <v>13.786875</v>
      </c>
      <c r="W40">
        <v>44.891109999999998</v>
      </c>
      <c r="X40">
        <v>142.72136599999999</v>
      </c>
      <c r="Y40">
        <v>0</v>
      </c>
      <c r="Z40">
        <v>12.681603000000001</v>
      </c>
      <c r="AA40">
        <v>0</v>
      </c>
      <c r="AB40">
        <v>12.63884</v>
      </c>
      <c r="AC40">
        <v>9.3633100000000002</v>
      </c>
      <c r="AD40">
        <v>8.8186660000000003</v>
      </c>
      <c r="AE40">
        <v>42.824936000000001</v>
      </c>
      <c r="AF40">
        <v>8.5855949999999996</v>
      </c>
      <c r="AG40">
        <v>18.392562000000002</v>
      </c>
      <c r="AH40">
        <v>19.240672</v>
      </c>
      <c r="AI40">
        <v>0</v>
      </c>
      <c r="AJ40">
        <v>0</v>
      </c>
      <c r="AK40">
        <v>49.110300000000002</v>
      </c>
      <c r="AL40">
        <v>77.572215</v>
      </c>
      <c r="AM40">
        <v>0</v>
      </c>
      <c r="AN40">
        <v>0</v>
      </c>
      <c r="AO40">
        <v>0</v>
      </c>
      <c r="AP40">
        <v>8.1798260000000003</v>
      </c>
      <c r="AQ40">
        <v>0</v>
      </c>
      <c r="AR40">
        <v>51.803820000000002</v>
      </c>
      <c r="AS40">
        <v>0</v>
      </c>
      <c r="AT40">
        <v>12.572874000000001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2402.2690130000005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7.2218070000000001</v>
      </c>
      <c r="K41">
        <v>430.56962099999998</v>
      </c>
      <c r="L41">
        <v>564.64925400000004</v>
      </c>
      <c r="M41">
        <v>89.01</v>
      </c>
      <c r="N41">
        <v>114.285938</v>
      </c>
      <c r="O41">
        <v>119.64649199999999</v>
      </c>
      <c r="P41">
        <v>120.816562</v>
      </c>
      <c r="Q41">
        <v>10.216799999999999</v>
      </c>
      <c r="R41">
        <v>41.012422000000001</v>
      </c>
      <c r="S41">
        <v>25.532422</v>
      </c>
      <c r="T41">
        <v>0</v>
      </c>
      <c r="U41">
        <v>375.51093800000001</v>
      </c>
      <c r="V41">
        <v>13.786875</v>
      </c>
      <c r="W41">
        <v>44.891109999999998</v>
      </c>
      <c r="X41">
        <v>142.72136599999999</v>
      </c>
      <c r="Y41">
        <v>0</v>
      </c>
      <c r="Z41">
        <v>12.681603000000001</v>
      </c>
      <c r="AA41">
        <v>0</v>
      </c>
      <c r="AB41">
        <v>12.63884</v>
      </c>
      <c r="AC41">
        <v>9.3633100000000002</v>
      </c>
      <c r="AD41">
        <v>8.8186660000000003</v>
      </c>
      <c r="AE41">
        <v>44.686889999999998</v>
      </c>
      <c r="AF41">
        <v>8.5855949999999996</v>
      </c>
      <c r="AG41">
        <v>18.392562000000002</v>
      </c>
      <c r="AH41">
        <v>19.240672</v>
      </c>
      <c r="AI41">
        <v>0</v>
      </c>
      <c r="AJ41">
        <v>0</v>
      </c>
      <c r="AK41">
        <v>49.110300000000002</v>
      </c>
      <c r="AL41">
        <v>56.211750000000002</v>
      </c>
      <c r="AM41">
        <v>0</v>
      </c>
      <c r="AN41">
        <v>0</v>
      </c>
      <c r="AO41">
        <v>2.8444500000000001</v>
      </c>
      <c r="AP41">
        <v>8.1798260000000003</v>
      </c>
      <c r="AQ41">
        <v>0</v>
      </c>
      <c r="AR41">
        <v>51.803820000000002</v>
      </c>
      <c r="AS41">
        <v>0</v>
      </c>
      <c r="AT41">
        <v>12.988865000000001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2415.418756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7.2218070000000001</v>
      </c>
      <c r="K42">
        <v>430.56962099999998</v>
      </c>
      <c r="L42">
        <v>564.64925400000004</v>
      </c>
      <c r="M42">
        <v>89.01</v>
      </c>
      <c r="N42">
        <v>114.285938</v>
      </c>
      <c r="O42">
        <v>119.64649199999999</v>
      </c>
      <c r="P42">
        <v>120.816562</v>
      </c>
      <c r="Q42">
        <v>10.216799999999999</v>
      </c>
      <c r="R42">
        <v>41.012422000000001</v>
      </c>
      <c r="S42">
        <v>25.532422</v>
      </c>
      <c r="T42">
        <v>0</v>
      </c>
      <c r="U42">
        <v>380.953125</v>
      </c>
      <c r="V42">
        <v>13.786875</v>
      </c>
      <c r="W42">
        <v>44.891109999999998</v>
      </c>
      <c r="X42">
        <v>142.72136599999999</v>
      </c>
      <c r="Y42">
        <v>0</v>
      </c>
      <c r="Z42">
        <v>12.681603000000001</v>
      </c>
      <c r="AA42">
        <v>0</v>
      </c>
      <c r="AB42">
        <v>12.63884</v>
      </c>
      <c r="AC42">
        <v>9.3633100000000002</v>
      </c>
      <c r="AD42">
        <v>8.8186660000000003</v>
      </c>
      <c r="AE42">
        <v>44.686889999999998</v>
      </c>
      <c r="AF42">
        <v>8.5855949999999996</v>
      </c>
      <c r="AG42">
        <v>18.392562000000002</v>
      </c>
      <c r="AH42">
        <v>19.240672</v>
      </c>
      <c r="AI42">
        <v>0</v>
      </c>
      <c r="AJ42">
        <v>0</v>
      </c>
      <c r="AK42">
        <v>49.110300000000002</v>
      </c>
      <c r="AL42">
        <v>56.211750000000002</v>
      </c>
      <c r="AM42">
        <v>0</v>
      </c>
      <c r="AN42">
        <v>0</v>
      </c>
      <c r="AO42">
        <v>2.8444500000000001</v>
      </c>
      <c r="AP42">
        <v>8.1798260000000003</v>
      </c>
      <c r="AQ42">
        <v>0</v>
      </c>
      <c r="AR42">
        <v>51.803820000000002</v>
      </c>
      <c r="AS42">
        <v>0</v>
      </c>
      <c r="AT42">
        <v>12.985234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2420.8573120000005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7.2218070000000001</v>
      </c>
      <c r="K43">
        <v>430.56962099999998</v>
      </c>
      <c r="L43">
        <v>564.64925400000004</v>
      </c>
      <c r="M43">
        <v>84.172499999999999</v>
      </c>
      <c r="N43">
        <v>114.285938</v>
      </c>
      <c r="O43">
        <v>119.64649199999999</v>
      </c>
      <c r="P43">
        <v>120.816562</v>
      </c>
      <c r="Q43">
        <v>10.216799999999999</v>
      </c>
      <c r="R43">
        <v>41.012422000000001</v>
      </c>
      <c r="S43">
        <v>25.532422</v>
      </c>
      <c r="T43">
        <v>0</v>
      </c>
      <c r="U43">
        <v>391.83749999999998</v>
      </c>
      <c r="V43">
        <v>13.786875</v>
      </c>
      <c r="W43">
        <v>44.891109999999998</v>
      </c>
      <c r="X43">
        <v>142.72136599999999</v>
      </c>
      <c r="Y43">
        <v>0</v>
      </c>
      <c r="Z43">
        <v>12.681603000000001</v>
      </c>
      <c r="AA43">
        <v>0</v>
      </c>
      <c r="AB43">
        <v>12.63884</v>
      </c>
      <c r="AC43">
        <v>9.3633100000000002</v>
      </c>
      <c r="AD43">
        <v>8.8186660000000003</v>
      </c>
      <c r="AE43">
        <v>44.686889999999998</v>
      </c>
      <c r="AF43">
        <v>8.5855949999999996</v>
      </c>
      <c r="AG43">
        <v>18.392562000000002</v>
      </c>
      <c r="AH43">
        <v>19.240672</v>
      </c>
      <c r="AI43">
        <v>0</v>
      </c>
      <c r="AJ43">
        <v>0</v>
      </c>
      <c r="AK43">
        <v>49.110300000000002</v>
      </c>
      <c r="AL43">
        <v>67.454099999999997</v>
      </c>
      <c r="AM43">
        <v>0</v>
      </c>
      <c r="AN43">
        <v>0</v>
      </c>
      <c r="AO43">
        <v>2.8444500000000001</v>
      </c>
      <c r="AP43">
        <v>2.6026720000000001</v>
      </c>
      <c r="AQ43">
        <v>0</v>
      </c>
      <c r="AR43">
        <v>49.133519999999997</v>
      </c>
      <c r="AS43">
        <v>0</v>
      </c>
      <c r="AT43">
        <v>11.906461999999999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2428.8203109999999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7.2218070000000001</v>
      </c>
      <c r="K44">
        <v>430.56962099999998</v>
      </c>
      <c r="L44">
        <v>564.64925400000004</v>
      </c>
      <c r="M44">
        <v>84.172499999999999</v>
      </c>
      <c r="N44">
        <v>114.285938</v>
      </c>
      <c r="O44">
        <v>119.64649199999999</v>
      </c>
      <c r="P44">
        <v>120.816562</v>
      </c>
      <c r="Q44">
        <v>10.216799999999999</v>
      </c>
      <c r="R44">
        <v>41.012422000000001</v>
      </c>
      <c r="S44">
        <v>25.532422</v>
      </c>
      <c r="T44">
        <v>0</v>
      </c>
      <c r="U44">
        <v>400.00078100000002</v>
      </c>
      <c r="V44">
        <v>13.786875</v>
      </c>
      <c r="W44">
        <v>44.891109999999998</v>
      </c>
      <c r="X44">
        <v>142.72136599999999</v>
      </c>
      <c r="Y44">
        <v>0</v>
      </c>
      <c r="Z44">
        <v>12.681603000000001</v>
      </c>
      <c r="AA44">
        <v>0</v>
      </c>
      <c r="AB44">
        <v>12.63884</v>
      </c>
      <c r="AC44">
        <v>9.3633100000000002</v>
      </c>
      <c r="AD44">
        <v>8.8186660000000003</v>
      </c>
      <c r="AE44">
        <v>44.686889999999998</v>
      </c>
      <c r="AF44">
        <v>8.5855949999999996</v>
      </c>
      <c r="AG44">
        <v>18.392562000000002</v>
      </c>
      <c r="AH44">
        <v>19.240672</v>
      </c>
      <c r="AI44">
        <v>0</v>
      </c>
      <c r="AJ44">
        <v>0</v>
      </c>
      <c r="AK44">
        <v>49.110300000000002</v>
      </c>
      <c r="AL44">
        <v>67.454099999999997</v>
      </c>
      <c r="AM44">
        <v>0</v>
      </c>
      <c r="AN44">
        <v>0</v>
      </c>
      <c r="AO44">
        <v>2.8444500000000001</v>
      </c>
      <c r="AP44">
        <v>2.6026720000000001</v>
      </c>
      <c r="AQ44">
        <v>0</v>
      </c>
      <c r="AR44">
        <v>49.133519999999997</v>
      </c>
      <c r="AS44">
        <v>0</v>
      </c>
      <c r="AT44">
        <v>12.28533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2437.3624599999998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7.2218070000000001</v>
      </c>
      <c r="K45">
        <v>401.54462100000001</v>
      </c>
      <c r="L45">
        <v>564.64925400000004</v>
      </c>
      <c r="M45">
        <v>84.172499999999999</v>
      </c>
      <c r="N45">
        <v>114.285938</v>
      </c>
      <c r="O45">
        <v>119.64649199999999</v>
      </c>
      <c r="P45">
        <v>120.816562</v>
      </c>
      <c r="Q45">
        <v>5.9877159999999998</v>
      </c>
      <c r="R45">
        <v>22.999797000000001</v>
      </c>
      <c r="S45">
        <v>14.318612999999999</v>
      </c>
      <c r="T45">
        <v>0</v>
      </c>
      <c r="U45">
        <v>405.15997499999997</v>
      </c>
      <c r="V45">
        <v>7.7316799999999999</v>
      </c>
      <c r="W45">
        <v>25.175414</v>
      </c>
      <c r="X45">
        <v>80.040501000000006</v>
      </c>
      <c r="Y45">
        <v>0</v>
      </c>
      <c r="Z45">
        <v>12.681603000000001</v>
      </c>
      <c r="AA45">
        <v>0</v>
      </c>
      <c r="AB45">
        <v>12.63884</v>
      </c>
      <c r="AC45">
        <v>9.3633100000000002</v>
      </c>
      <c r="AD45">
        <v>8.8186660000000003</v>
      </c>
      <c r="AE45">
        <v>44.686889999999998</v>
      </c>
      <c r="AF45">
        <v>8.5855949999999996</v>
      </c>
      <c r="AG45">
        <v>18.392562000000002</v>
      </c>
      <c r="AH45">
        <v>19.240672</v>
      </c>
      <c r="AI45">
        <v>0</v>
      </c>
      <c r="AJ45">
        <v>0</v>
      </c>
      <c r="AK45">
        <v>49.110300000000002</v>
      </c>
      <c r="AL45">
        <v>67.454099999999997</v>
      </c>
      <c r="AM45">
        <v>0</v>
      </c>
      <c r="AN45">
        <v>0</v>
      </c>
      <c r="AO45">
        <v>4.6933420000000003</v>
      </c>
      <c r="AP45">
        <v>2.6026720000000001</v>
      </c>
      <c r="AQ45">
        <v>0</v>
      </c>
      <c r="AR45">
        <v>49.133519999999997</v>
      </c>
      <c r="AS45">
        <v>0</v>
      </c>
      <c r="AT45">
        <v>12.049944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2293.2028859999996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7.2218070000000001</v>
      </c>
      <c r="K46">
        <v>401.54462100000001</v>
      </c>
      <c r="L46">
        <v>564.64925400000004</v>
      </c>
      <c r="M46">
        <v>84.172499999999999</v>
      </c>
      <c r="N46">
        <v>114.285938</v>
      </c>
      <c r="O46">
        <v>119.64649199999999</v>
      </c>
      <c r="P46">
        <v>120.816562</v>
      </c>
      <c r="Q46">
        <v>5.7295350000000003</v>
      </c>
      <c r="R46">
        <v>22.999797000000001</v>
      </c>
      <c r="S46">
        <v>14.318612999999999</v>
      </c>
      <c r="T46">
        <v>0</v>
      </c>
      <c r="U46">
        <v>405.15997499999997</v>
      </c>
      <c r="V46">
        <v>7.7316799999999999</v>
      </c>
      <c r="W46">
        <v>25.175414</v>
      </c>
      <c r="X46">
        <v>80.040501000000006</v>
      </c>
      <c r="Y46">
        <v>0</v>
      </c>
      <c r="Z46">
        <v>12.681603000000001</v>
      </c>
      <c r="AA46">
        <v>0</v>
      </c>
      <c r="AB46">
        <v>12.63884</v>
      </c>
      <c r="AC46">
        <v>9.3633100000000002</v>
      </c>
      <c r="AD46">
        <v>8.8186660000000003</v>
      </c>
      <c r="AE46">
        <v>44.686889999999998</v>
      </c>
      <c r="AF46">
        <v>8.5855949999999996</v>
      </c>
      <c r="AG46">
        <v>18.392562000000002</v>
      </c>
      <c r="AH46">
        <v>19.240672</v>
      </c>
      <c r="AI46">
        <v>0</v>
      </c>
      <c r="AJ46">
        <v>0</v>
      </c>
      <c r="AK46">
        <v>49.110300000000002</v>
      </c>
      <c r="AL46">
        <v>67.454099999999997</v>
      </c>
      <c r="AM46">
        <v>0</v>
      </c>
      <c r="AN46">
        <v>0</v>
      </c>
      <c r="AO46">
        <v>4.6933420000000003</v>
      </c>
      <c r="AP46">
        <v>2.6026720000000001</v>
      </c>
      <c r="AQ46">
        <v>0</v>
      </c>
      <c r="AR46">
        <v>49.133519999999997</v>
      </c>
      <c r="AS46">
        <v>0</v>
      </c>
      <c r="AT46">
        <v>12.538190999999999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2293.4329519999997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7.2218070000000001</v>
      </c>
      <c r="K47">
        <v>410.64773200000002</v>
      </c>
      <c r="L47">
        <v>621.24316599999997</v>
      </c>
      <c r="M47">
        <v>84.172499999999999</v>
      </c>
      <c r="N47">
        <v>114.285938</v>
      </c>
      <c r="O47">
        <v>119.64649199999999</v>
      </c>
      <c r="P47">
        <v>120.816562</v>
      </c>
      <c r="Q47">
        <v>5.7295350000000003</v>
      </c>
      <c r="R47">
        <v>22.999797000000001</v>
      </c>
      <c r="S47">
        <v>14.318612999999999</v>
      </c>
      <c r="T47">
        <v>0</v>
      </c>
      <c r="U47">
        <v>405.15997499999997</v>
      </c>
      <c r="V47">
        <v>7.7316799999999999</v>
      </c>
      <c r="W47">
        <v>25.175414</v>
      </c>
      <c r="X47">
        <v>80.040501000000006</v>
      </c>
      <c r="Y47">
        <v>0</v>
      </c>
      <c r="Z47">
        <v>6.340802</v>
      </c>
      <c r="AA47">
        <v>0</v>
      </c>
      <c r="AB47">
        <v>12.63884</v>
      </c>
      <c r="AC47">
        <v>9.3633100000000002</v>
      </c>
      <c r="AD47">
        <v>26.455997</v>
      </c>
      <c r="AE47">
        <v>44.686889999999998</v>
      </c>
      <c r="AF47">
        <v>8.5855949999999996</v>
      </c>
      <c r="AG47">
        <v>18.392562000000002</v>
      </c>
      <c r="AH47">
        <v>45.261392000000001</v>
      </c>
      <c r="AI47">
        <v>0</v>
      </c>
      <c r="AJ47">
        <v>0</v>
      </c>
      <c r="AK47">
        <v>49.110300000000002</v>
      </c>
      <c r="AL47">
        <v>67.454099999999997</v>
      </c>
      <c r="AM47">
        <v>0</v>
      </c>
      <c r="AN47">
        <v>0</v>
      </c>
      <c r="AO47">
        <v>4.6933420000000003</v>
      </c>
      <c r="AP47">
        <v>3.222356</v>
      </c>
      <c r="AQ47">
        <v>0</v>
      </c>
      <c r="AR47">
        <v>49.133519999999997</v>
      </c>
      <c r="AS47">
        <v>0</v>
      </c>
      <c r="AT47">
        <v>12.290388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2396.8191059999995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7.2218070000000001</v>
      </c>
      <c r="K48">
        <v>429.99773199999998</v>
      </c>
      <c r="L48">
        <v>621.24316599999997</v>
      </c>
      <c r="M48">
        <v>84.172499999999999</v>
      </c>
      <c r="N48">
        <v>114.285938</v>
      </c>
      <c r="O48">
        <v>119.64649199999999</v>
      </c>
      <c r="P48">
        <v>120.816562</v>
      </c>
      <c r="Q48">
        <v>5.7295350000000003</v>
      </c>
      <c r="R48">
        <v>22.999797000000001</v>
      </c>
      <c r="S48">
        <v>14.318612999999999</v>
      </c>
      <c r="T48">
        <v>0</v>
      </c>
      <c r="U48">
        <v>405.15997499999997</v>
      </c>
      <c r="V48">
        <v>7.7316799999999999</v>
      </c>
      <c r="W48">
        <v>25.175414</v>
      </c>
      <c r="X48">
        <v>99.390501</v>
      </c>
      <c r="Y48">
        <v>0</v>
      </c>
      <c r="Z48">
        <v>6.340802</v>
      </c>
      <c r="AA48">
        <v>0</v>
      </c>
      <c r="AB48">
        <v>12.63884</v>
      </c>
      <c r="AC48">
        <v>9.3633100000000002</v>
      </c>
      <c r="AD48">
        <v>26.455997</v>
      </c>
      <c r="AE48">
        <v>44.686889999999998</v>
      </c>
      <c r="AF48">
        <v>8.5855949999999996</v>
      </c>
      <c r="AG48">
        <v>18.392562000000002</v>
      </c>
      <c r="AH48">
        <v>45.261392000000001</v>
      </c>
      <c r="AI48">
        <v>0</v>
      </c>
      <c r="AJ48">
        <v>0</v>
      </c>
      <c r="AK48">
        <v>49.110300000000002</v>
      </c>
      <c r="AL48">
        <v>67.454099999999997</v>
      </c>
      <c r="AM48">
        <v>0</v>
      </c>
      <c r="AN48">
        <v>0</v>
      </c>
      <c r="AO48">
        <v>4.6933420000000003</v>
      </c>
      <c r="AP48">
        <v>3.222356</v>
      </c>
      <c r="AQ48">
        <v>0</v>
      </c>
      <c r="AR48">
        <v>49.133519999999997</v>
      </c>
      <c r="AS48">
        <v>0</v>
      </c>
      <c r="AT48">
        <v>11.911695999999999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2435.140414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7.2218070000000001</v>
      </c>
      <c r="K49">
        <v>420.89462099999997</v>
      </c>
      <c r="L49">
        <v>621.24316599999997</v>
      </c>
      <c r="M49">
        <v>84.172499999999999</v>
      </c>
      <c r="N49">
        <v>114.285938</v>
      </c>
      <c r="O49">
        <v>119.64649199999999</v>
      </c>
      <c r="P49">
        <v>120.816562</v>
      </c>
      <c r="Q49">
        <v>5.7295350000000003</v>
      </c>
      <c r="R49">
        <v>22.999797000000001</v>
      </c>
      <c r="S49">
        <v>14.318612999999999</v>
      </c>
      <c r="T49">
        <v>0</v>
      </c>
      <c r="U49">
        <v>405.15997499999997</v>
      </c>
      <c r="V49">
        <v>7.7316799999999999</v>
      </c>
      <c r="W49">
        <v>25.175414</v>
      </c>
      <c r="X49">
        <v>142.72136599999999</v>
      </c>
      <c r="Y49">
        <v>0</v>
      </c>
      <c r="Z49">
        <v>6.340802</v>
      </c>
      <c r="AA49">
        <v>0</v>
      </c>
      <c r="AB49">
        <v>12.63884</v>
      </c>
      <c r="AC49">
        <v>9.3633100000000002</v>
      </c>
      <c r="AD49">
        <v>26.455997</v>
      </c>
      <c r="AE49">
        <v>44.686889999999998</v>
      </c>
      <c r="AF49">
        <v>8.5855949999999996</v>
      </c>
      <c r="AG49">
        <v>18.392562000000002</v>
      </c>
      <c r="AH49">
        <v>45.261392000000001</v>
      </c>
      <c r="AI49">
        <v>0</v>
      </c>
      <c r="AJ49">
        <v>0</v>
      </c>
      <c r="AK49">
        <v>49.110300000000002</v>
      </c>
      <c r="AL49">
        <v>67.454099999999997</v>
      </c>
      <c r="AM49">
        <v>0</v>
      </c>
      <c r="AN49">
        <v>0</v>
      </c>
      <c r="AO49">
        <v>4.6933420000000003</v>
      </c>
      <c r="AP49">
        <v>2.7266080000000001</v>
      </c>
      <c r="AQ49">
        <v>0</v>
      </c>
      <c r="AR49">
        <v>49.133519999999997</v>
      </c>
      <c r="AS49">
        <v>0</v>
      </c>
      <c r="AT49">
        <v>11.921241999999999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2468.8819659999995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7.2218070000000001</v>
      </c>
      <c r="K50">
        <v>420.89462099999997</v>
      </c>
      <c r="L50">
        <v>621.24316599999997</v>
      </c>
      <c r="M50">
        <v>84.172499999999999</v>
      </c>
      <c r="N50">
        <v>114.285938</v>
      </c>
      <c r="O50">
        <v>119.64649199999999</v>
      </c>
      <c r="P50">
        <v>120.816562</v>
      </c>
      <c r="Q50">
        <v>5.7295350000000003</v>
      </c>
      <c r="R50">
        <v>22.999797000000001</v>
      </c>
      <c r="S50">
        <v>14.318612999999999</v>
      </c>
      <c r="T50">
        <v>0</v>
      </c>
      <c r="U50">
        <v>405.15997499999997</v>
      </c>
      <c r="V50">
        <v>7.7316799999999999</v>
      </c>
      <c r="W50">
        <v>25.175414</v>
      </c>
      <c r="X50">
        <v>142.72136599999999</v>
      </c>
      <c r="Y50">
        <v>0</v>
      </c>
      <c r="Z50">
        <v>6.340802</v>
      </c>
      <c r="AA50">
        <v>0</v>
      </c>
      <c r="AB50">
        <v>12.63884</v>
      </c>
      <c r="AC50">
        <v>9.3633100000000002</v>
      </c>
      <c r="AD50">
        <v>17.637332000000001</v>
      </c>
      <c r="AE50">
        <v>44.686889999999998</v>
      </c>
      <c r="AF50">
        <v>8.5855949999999996</v>
      </c>
      <c r="AG50">
        <v>18.392562000000002</v>
      </c>
      <c r="AH50">
        <v>45.261392000000001</v>
      </c>
      <c r="AI50">
        <v>0</v>
      </c>
      <c r="AJ50">
        <v>0</v>
      </c>
      <c r="AK50">
        <v>49.110300000000002</v>
      </c>
      <c r="AL50">
        <v>67.454099999999997</v>
      </c>
      <c r="AM50">
        <v>0</v>
      </c>
      <c r="AN50">
        <v>0</v>
      </c>
      <c r="AO50">
        <v>4.6933420000000003</v>
      </c>
      <c r="AP50">
        <v>2.7266080000000001</v>
      </c>
      <c r="AQ50">
        <v>8.8990650000000002</v>
      </c>
      <c r="AR50">
        <v>49.133519999999997</v>
      </c>
      <c r="AS50">
        <v>0</v>
      </c>
      <c r="AT50">
        <v>12.048316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2469.0894399999993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5.6931570000000002</v>
      </c>
      <c r="K51">
        <v>420.89462099999997</v>
      </c>
      <c r="L51">
        <v>621.24316599999997</v>
      </c>
      <c r="M51">
        <v>84.172499999999999</v>
      </c>
      <c r="N51">
        <v>114.285938</v>
      </c>
      <c r="O51">
        <v>119.64649199999999</v>
      </c>
      <c r="P51">
        <v>120.816562</v>
      </c>
      <c r="Q51">
        <v>5.7295350000000003</v>
      </c>
      <c r="R51">
        <v>22.999797000000001</v>
      </c>
      <c r="S51">
        <v>14.318612999999999</v>
      </c>
      <c r="T51">
        <v>0</v>
      </c>
      <c r="U51">
        <v>405.15997499999997</v>
      </c>
      <c r="V51">
        <v>7.7316799999999999</v>
      </c>
      <c r="W51">
        <v>39.687913999999999</v>
      </c>
      <c r="X51">
        <v>142.72136599999999</v>
      </c>
      <c r="Y51">
        <v>0</v>
      </c>
      <c r="Z51">
        <v>6.340802</v>
      </c>
      <c r="AA51">
        <v>0</v>
      </c>
      <c r="AB51">
        <v>12.63884</v>
      </c>
      <c r="AC51">
        <v>9.3633100000000002</v>
      </c>
      <c r="AD51">
        <v>17.637332000000001</v>
      </c>
      <c r="AE51">
        <v>45.928192000000003</v>
      </c>
      <c r="AF51">
        <v>8.5855949999999996</v>
      </c>
      <c r="AG51">
        <v>18.392562000000002</v>
      </c>
      <c r="AH51">
        <v>45.261392000000001</v>
      </c>
      <c r="AI51">
        <v>0</v>
      </c>
      <c r="AJ51">
        <v>0</v>
      </c>
      <c r="AK51">
        <v>49.110300000000002</v>
      </c>
      <c r="AL51">
        <v>44.9694</v>
      </c>
      <c r="AM51">
        <v>0</v>
      </c>
      <c r="AN51">
        <v>0</v>
      </c>
      <c r="AO51">
        <v>4.6933420000000003</v>
      </c>
      <c r="AP51">
        <v>2.7266080000000001</v>
      </c>
      <c r="AQ51">
        <v>8.8990650000000002</v>
      </c>
      <c r="AR51">
        <v>49.133519999999997</v>
      </c>
      <c r="AS51">
        <v>0</v>
      </c>
      <c r="AT51">
        <v>11.720901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2460.5024769999995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4.3930300000000004</v>
      </c>
      <c r="K52">
        <v>420.89462099999997</v>
      </c>
      <c r="L52">
        <v>621.24316599999997</v>
      </c>
      <c r="M52">
        <v>84.172499999999999</v>
      </c>
      <c r="N52">
        <v>114.285938</v>
      </c>
      <c r="O52">
        <v>119.64649199999999</v>
      </c>
      <c r="P52">
        <v>120.816562</v>
      </c>
      <c r="Q52">
        <v>5.7295350000000003</v>
      </c>
      <c r="R52">
        <v>22.999797000000001</v>
      </c>
      <c r="S52">
        <v>14.318612999999999</v>
      </c>
      <c r="T52">
        <v>0</v>
      </c>
      <c r="U52">
        <v>405.15997499999997</v>
      </c>
      <c r="V52">
        <v>13.211024999999999</v>
      </c>
      <c r="W52">
        <v>44.891109999999998</v>
      </c>
      <c r="X52">
        <v>142.72136599999999</v>
      </c>
      <c r="Y52">
        <v>0</v>
      </c>
      <c r="Z52">
        <v>6.340802</v>
      </c>
      <c r="AA52">
        <v>0</v>
      </c>
      <c r="AB52">
        <v>12.63884</v>
      </c>
      <c r="AC52">
        <v>9.3633100000000002</v>
      </c>
      <c r="AD52">
        <v>17.637332000000001</v>
      </c>
      <c r="AE52">
        <v>45.928192000000003</v>
      </c>
      <c r="AF52">
        <v>8.5855949999999996</v>
      </c>
      <c r="AG52">
        <v>18.392562000000002</v>
      </c>
      <c r="AH52">
        <v>45.261392000000001</v>
      </c>
      <c r="AI52">
        <v>0</v>
      </c>
      <c r="AJ52">
        <v>0</v>
      </c>
      <c r="AK52">
        <v>49.110300000000002</v>
      </c>
      <c r="AL52">
        <v>44.9694</v>
      </c>
      <c r="AM52">
        <v>0</v>
      </c>
      <c r="AN52">
        <v>0</v>
      </c>
      <c r="AO52">
        <v>4.6933420000000003</v>
      </c>
      <c r="AP52">
        <v>2.7266080000000001</v>
      </c>
      <c r="AQ52">
        <v>17.79813</v>
      </c>
      <c r="AR52">
        <v>49.133519999999997</v>
      </c>
      <c r="AS52">
        <v>0</v>
      </c>
      <c r="AT52">
        <v>11.985077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2479.0481319999994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3.6124520000000002</v>
      </c>
      <c r="K53">
        <v>420.89462099999997</v>
      </c>
      <c r="L53">
        <v>631.92262500000004</v>
      </c>
      <c r="M53">
        <v>84.172499999999999</v>
      </c>
      <c r="N53">
        <v>114.285938</v>
      </c>
      <c r="O53">
        <v>119.64649199999999</v>
      </c>
      <c r="P53">
        <v>120.816562</v>
      </c>
      <c r="Q53">
        <v>5.7295350000000003</v>
      </c>
      <c r="R53">
        <v>22.999797000000001</v>
      </c>
      <c r="S53">
        <v>14.318612999999999</v>
      </c>
      <c r="T53">
        <v>0</v>
      </c>
      <c r="U53">
        <v>405.15997499999997</v>
      </c>
      <c r="V53">
        <v>13.786875</v>
      </c>
      <c r="W53">
        <v>44.891109999999998</v>
      </c>
      <c r="X53">
        <v>142.72136599999999</v>
      </c>
      <c r="Y53">
        <v>0</v>
      </c>
      <c r="Z53">
        <v>6.340802</v>
      </c>
      <c r="AA53">
        <v>0</v>
      </c>
      <c r="AB53">
        <v>12.63884</v>
      </c>
      <c r="AC53">
        <v>9.3633100000000002</v>
      </c>
      <c r="AD53">
        <v>17.637332000000001</v>
      </c>
      <c r="AE53">
        <v>45.928192000000003</v>
      </c>
      <c r="AF53">
        <v>8.5855949999999996</v>
      </c>
      <c r="AG53">
        <v>18.392562000000002</v>
      </c>
      <c r="AH53">
        <v>45.261392000000001</v>
      </c>
      <c r="AI53">
        <v>0</v>
      </c>
      <c r="AJ53">
        <v>0</v>
      </c>
      <c r="AK53">
        <v>49.110300000000002</v>
      </c>
      <c r="AL53">
        <v>33.727049999999998</v>
      </c>
      <c r="AM53">
        <v>0</v>
      </c>
      <c r="AN53">
        <v>0</v>
      </c>
      <c r="AO53">
        <v>4.6933420000000003</v>
      </c>
      <c r="AP53">
        <v>2.7266080000000001</v>
      </c>
      <c r="AQ53">
        <v>18.77337</v>
      </c>
      <c r="AR53">
        <v>49.133519999999997</v>
      </c>
      <c r="AS53">
        <v>0</v>
      </c>
      <c r="AT53">
        <v>11.998799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2479.2694749999991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3.6124520000000002</v>
      </c>
      <c r="K54">
        <v>420.89462099999997</v>
      </c>
      <c r="L54">
        <v>631.92262500000004</v>
      </c>
      <c r="M54">
        <v>84.172499999999999</v>
      </c>
      <c r="N54">
        <v>114.285938</v>
      </c>
      <c r="O54">
        <v>119.64649199999999</v>
      </c>
      <c r="P54">
        <v>120.816562</v>
      </c>
      <c r="Q54">
        <v>5.7295350000000003</v>
      </c>
      <c r="R54">
        <v>22.999797000000001</v>
      </c>
      <c r="S54">
        <v>14.318612999999999</v>
      </c>
      <c r="T54">
        <v>0</v>
      </c>
      <c r="U54">
        <v>405.15997499999997</v>
      </c>
      <c r="V54">
        <v>13.786875</v>
      </c>
      <c r="W54">
        <v>44.891109999999998</v>
      </c>
      <c r="X54">
        <v>142.72136599999999</v>
      </c>
      <c r="Y54">
        <v>0</v>
      </c>
      <c r="Z54">
        <v>6.340802</v>
      </c>
      <c r="AA54">
        <v>0</v>
      </c>
      <c r="AB54">
        <v>12.63884</v>
      </c>
      <c r="AC54">
        <v>9.3633100000000002</v>
      </c>
      <c r="AD54">
        <v>17.637332000000001</v>
      </c>
      <c r="AE54">
        <v>45.928192000000003</v>
      </c>
      <c r="AF54">
        <v>8.5855949999999996</v>
      </c>
      <c r="AG54">
        <v>18.392562000000002</v>
      </c>
      <c r="AH54">
        <v>65.968019999999996</v>
      </c>
      <c r="AI54">
        <v>0</v>
      </c>
      <c r="AJ54">
        <v>0</v>
      </c>
      <c r="AK54">
        <v>49.110300000000002</v>
      </c>
      <c r="AL54">
        <v>33.727049999999998</v>
      </c>
      <c r="AM54">
        <v>0</v>
      </c>
      <c r="AN54">
        <v>0</v>
      </c>
      <c r="AO54">
        <v>4.6933420000000003</v>
      </c>
      <c r="AP54">
        <v>2.7266080000000001</v>
      </c>
      <c r="AQ54">
        <v>18.77337</v>
      </c>
      <c r="AR54">
        <v>49.133519999999997</v>
      </c>
      <c r="AS54">
        <v>0</v>
      </c>
      <c r="AT54">
        <v>11.902342000000001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2499.879645999999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3.6124520000000002</v>
      </c>
      <c r="K55">
        <v>420.89462099999997</v>
      </c>
      <c r="L55">
        <v>621.24316599999997</v>
      </c>
      <c r="M55">
        <v>84.172499999999999</v>
      </c>
      <c r="N55">
        <v>114.285938</v>
      </c>
      <c r="O55">
        <v>119.64649199999999</v>
      </c>
      <c r="P55">
        <v>120.816562</v>
      </c>
      <c r="Q55">
        <v>5.7295350000000003</v>
      </c>
      <c r="R55">
        <v>22.999797000000001</v>
      </c>
      <c r="S55">
        <v>14.318612999999999</v>
      </c>
      <c r="T55">
        <v>0</v>
      </c>
      <c r="U55">
        <v>405.15997499999997</v>
      </c>
      <c r="V55">
        <v>13.786875</v>
      </c>
      <c r="W55">
        <v>44.891109999999998</v>
      </c>
      <c r="X55">
        <v>142.72136599999999</v>
      </c>
      <c r="Y55">
        <v>0</v>
      </c>
      <c r="Z55">
        <v>6.340802</v>
      </c>
      <c r="AA55">
        <v>0</v>
      </c>
      <c r="AB55">
        <v>12.63884</v>
      </c>
      <c r="AC55">
        <v>9.3633100000000002</v>
      </c>
      <c r="AD55">
        <v>17.637332000000001</v>
      </c>
      <c r="AE55">
        <v>45.928192000000003</v>
      </c>
      <c r="AF55">
        <v>8.5855949999999996</v>
      </c>
      <c r="AG55">
        <v>18.392562000000002</v>
      </c>
      <c r="AH55">
        <v>65.968019999999996</v>
      </c>
      <c r="AI55">
        <v>0</v>
      </c>
      <c r="AJ55">
        <v>0</v>
      </c>
      <c r="AK55">
        <v>49.110300000000002</v>
      </c>
      <c r="AL55">
        <v>33.727049999999998</v>
      </c>
      <c r="AM55">
        <v>0</v>
      </c>
      <c r="AN55">
        <v>0</v>
      </c>
      <c r="AO55">
        <v>4.6933420000000003</v>
      </c>
      <c r="AP55">
        <v>2.7266080000000001</v>
      </c>
      <c r="AQ55">
        <v>18.77337</v>
      </c>
      <c r="AR55">
        <v>49.133519999999997</v>
      </c>
      <c r="AS55">
        <v>0</v>
      </c>
      <c r="AT55">
        <v>11.916248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2489.2140929999991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3.6124520000000002</v>
      </c>
      <c r="K56">
        <v>420.89462099999997</v>
      </c>
      <c r="L56">
        <v>631.92262500000004</v>
      </c>
      <c r="M56">
        <v>84.172499999999999</v>
      </c>
      <c r="N56">
        <v>114.285938</v>
      </c>
      <c r="O56">
        <v>119.64649199999999</v>
      </c>
      <c r="P56">
        <v>120.816562</v>
      </c>
      <c r="Q56">
        <v>5.7295350000000003</v>
      </c>
      <c r="R56">
        <v>22.999797000000001</v>
      </c>
      <c r="S56">
        <v>14.318612999999999</v>
      </c>
      <c r="T56">
        <v>0</v>
      </c>
      <c r="U56">
        <v>405.15997499999997</v>
      </c>
      <c r="V56">
        <v>13.786875</v>
      </c>
      <c r="W56">
        <v>44.891109999999998</v>
      </c>
      <c r="X56">
        <v>142.72136599999999</v>
      </c>
      <c r="Y56">
        <v>0</v>
      </c>
      <c r="Z56">
        <v>6.340802</v>
      </c>
      <c r="AA56">
        <v>13.604984999999999</v>
      </c>
      <c r="AB56">
        <v>12.63884</v>
      </c>
      <c r="AC56">
        <v>9.3633100000000002</v>
      </c>
      <c r="AD56">
        <v>17.637332000000001</v>
      </c>
      <c r="AE56">
        <v>45.928192000000003</v>
      </c>
      <c r="AF56">
        <v>8.5855949999999996</v>
      </c>
      <c r="AG56">
        <v>18.392562000000002</v>
      </c>
      <c r="AH56">
        <v>65.968019999999996</v>
      </c>
      <c r="AI56">
        <v>0</v>
      </c>
      <c r="AJ56">
        <v>0</v>
      </c>
      <c r="AK56">
        <v>49.110300000000002</v>
      </c>
      <c r="AL56">
        <v>33.727049999999998</v>
      </c>
      <c r="AM56">
        <v>0</v>
      </c>
      <c r="AN56">
        <v>0</v>
      </c>
      <c r="AO56">
        <v>4.6933420000000003</v>
      </c>
      <c r="AP56">
        <v>2.7266080000000001</v>
      </c>
      <c r="AQ56">
        <v>28.160055</v>
      </c>
      <c r="AR56">
        <v>49.133519999999997</v>
      </c>
      <c r="AS56">
        <v>0</v>
      </c>
      <c r="AT56">
        <v>11.871624000000001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2522.8405979999989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3.6124520000000002</v>
      </c>
      <c r="K57">
        <v>411.21962100000002</v>
      </c>
      <c r="L57">
        <v>621.24316599999997</v>
      </c>
      <c r="M57">
        <v>84.172499999999999</v>
      </c>
      <c r="N57">
        <v>114.285938</v>
      </c>
      <c r="O57">
        <v>119.64649199999999</v>
      </c>
      <c r="P57">
        <v>120.816562</v>
      </c>
      <c r="Q57">
        <v>5.7295350000000003</v>
      </c>
      <c r="R57">
        <v>22.999797000000001</v>
      </c>
      <c r="S57">
        <v>14.318612999999999</v>
      </c>
      <c r="T57">
        <v>0</v>
      </c>
      <c r="U57">
        <v>405.15997499999997</v>
      </c>
      <c r="V57">
        <v>13.786875</v>
      </c>
      <c r="W57">
        <v>44.891109999999998</v>
      </c>
      <c r="X57">
        <v>142.72136599999999</v>
      </c>
      <c r="Y57">
        <v>0</v>
      </c>
      <c r="Z57">
        <v>6.340802</v>
      </c>
      <c r="AA57">
        <v>24.458400000000001</v>
      </c>
      <c r="AB57">
        <v>12.63884</v>
      </c>
      <c r="AC57">
        <v>18.72662</v>
      </c>
      <c r="AD57">
        <v>26.455997</v>
      </c>
      <c r="AE57">
        <v>45.928192000000003</v>
      </c>
      <c r="AF57">
        <v>8.5855949999999996</v>
      </c>
      <c r="AG57">
        <v>18.392562000000002</v>
      </c>
      <c r="AH57">
        <v>65.968019999999996</v>
      </c>
      <c r="AI57">
        <v>0</v>
      </c>
      <c r="AJ57">
        <v>0</v>
      </c>
      <c r="AK57">
        <v>49.110300000000002</v>
      </c>
      <c r="AL57">
        <v>33.727049999999998</v>
      </c>
      <c r="AM57">
        <v>0</v>
      </c>
      <c r="AN57">
        <v>0</v>
      </c>
      <c r="AO57">
        <v>4.6933420000000003</v>
      </c>
      <c r="AP57">
        <v>3.8420390000000002</v>
      </c>
      <c r="AQ57">
        <v>28.160055</v>
      </c>
      <c r="AR57">
        <v>49.133519999999997</v>
      </c>
      <c r="AS57">
        <v>0</v>
      </c>
      <c r="AT57">
        <v>11.742525000000001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2532.5078609999996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3.6124520000000002</v>
      </c>
      <c r="K58">
        <v>411.21962100000002</v>
      </c>
      <c r="L58">
        <v>621.24316599999997</v>
      </c>
      <c r="M58">
        <v>84.172499999999999</v>
      </c>
      <c r="N58">
        <v>114.285938</v>
      </c>
      <c r="O58">
        <v>119.64649199999999</v>
      </c>
      <c r="P58">
        <v>120.816562</v>
      </c>
      <c r="Q58">
        <v>5.7295350000000003</v>
      </c>
      <c r="R58">
        <v>22.999797000000001</v>
      </c>
      <c r="S58">
        <v>14.318612999999999</v>
      </c>
      <c r="T58">
        <v>0</v>
      </c>
      <c r="U58">
        <v>405.15997499999997</v>
      </c>
      <c r="V58">
        <v>13.786875</v>
      </c>
      <c r="W58">
        <v>44.891109999999998</v>
      </c>
      <c r="X58">
        <v>142.72136599999999</v>
      </c>
      <c r="Y58">
        <v>0</v>
      </c>
      <c r="Z58">
        <v>6.340802</v>
      </c>
      <c r="AA58">
        <v>34.394624999999998</v>
      </c>
      <c r="AB58">
        <v>12.63884</v>
      </c>
      <c r="AC58">
        <v>18.72662</v>
      </c>
      <c r="AD58">
        <v>26.455997</v>
      </c>
      <c r="AE58">
        <v>45.928192000000003</v>
      </c>
      <c r="AF58">
        <v>8.5855949999999996</v>
      </c>
      <c r="AG58">
        <v>18.392562000000002</v>
      </c>
      <c r="AH58">
        <v>65.968019999999996</v>
      </c>
      <c r="AI58">
        <v>0</v>
      </c>
      <c r="AJ58">
        <v>0</v>
      </c>
      <c r="AK58">
        <v>49.110300000000002</v>
      </c>
      <c r="AL58">
        <v>33.727049999999998</v>
      </c>
      <c r="AM58">
        <v>0</v>
      </c>
      <c r="AN58">
        <v>0</v>
      </c>
      <c r="AO58">
        <v>4.6933420000000003</v>
      </c>
      <c r="AP58">
        <v>3.8420390000000002</v>
      </c>
      <c r="AQ58">
        <v>28.160055</v>
      </c>
      <c r="AR58">
        <v>49.133519999999997</v>
      </c>
      <c r="AS58">
        <v>0</v>
      </c>
      <c r="AT58">
        <v>11.756045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2542.4576059999995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3.6124520000000002</v>
      </c>
      <c r="K59">
        <v>517.64462100000003</v>
      </c>
      <c r="L59">
        <v>631.92262500000004</v>
      </c>
      <c r="M59">
        <v>84.172499999999999</v>
      </c>
      <c r="N59">
        <v>114.285938</v>
      </c>
      <c r="O59">
        <v>119.64649199999999</v>
      </c>
      <c r="P59">
        <v>120.816562</v>
      </c>
      <c r="Q59">
        <v>10.216799999999999</v>
      </c>
      <c r="R59">
        <v>41.012422000000001</v>
      </c>
      <c r="S59">
        <v>24.269867000000001</v>
      </c>
      <c r="T59">
        <v>0</v>
      </c>
      <c r="U59">
        <v>405.15997499999997</v>
      </c>
      <c r="V59">
        <v>13.786875</v>
      </c>
      <c r="W59">
        <v>44.891109999999998</v>
      </c>
      <c r="X59">
        <v>142.72136599999999</v>
      </c>
      <c r="Y59">
        <v>0</v>
      </c>
      <c r="Z59">
        <v>6.340802</v>
      </c>
      <c r="AA59">
        <v>36.687600000000003</v>
      </c>
      <c r="AB59">
        <v>12.63884</v>
      </c>
      <c r="AC59">
        <v>18.72662</v>
      </c>
      <c r="AD59">
        <v>26.455997</v>
      </c>
      <c r="AE59">
        <v>45.928192000000003</v>
      </c>
      <c r="AF59">
        <v>8.5855949999999996</v>
      </c>
      <c r="AG59">
        <v>18.392562000000002</v>
      </c>
      <c r="AH59">
        <v>65.968019999999996</v>
      </c>
      <c r="AI59">
        <v>0</v>
      </c>
      <c r="AJ59">
        <v>0</v>
      </c>
      <c r="AK59">
        <v>49.110300000000002</v>
      </c>
      <c r="AL59">
        <v>33.727049999999998</v>
      </c>
      <c r="AM59">
        <v>0</v>
      </c>
      <c r="AN59">
        <v>0</v>
      </c>
      <c r="AO59">
        <v>3.128895</v>
      </c>
      <c r="AP59">
        <v>3.8420390000000002</v>
      </c>
      <c r="AQ59">
        <v>28.160055</v>
      </c>
      <c r="AR59">
        <v>49.133519999999997</v>
      </c>
      <c r="AS59">
        <v>0</v>
      </c>
      <c r="AT59">
        <v>11.736719000000001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2692.7224109999993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3.6124520000000002</v>
      </c>
      <c r="K60">
        <v>595.04462100000001</v>
      </c>
      <c r="L60">
        <v>631.92262500000004</v>
      </c>
      <c r="M60">
        <v>84.172499999999999</v>
      </c>
      <c r="N60">
        <v>114.285938</v>
      </c>
      <c r="O60">
        <v>119.64649199999999</v>
      </c>
      <c r="P60">
        <v>120.816562</v>
      </c>
      <c r="Q60">
        <v>10.216799999999999</v>
      </c>
      <c r="R60">
        <v>41.012422000000001</v>
      </c>
      <c r="S60">
        <v>25.532422</v>
      </c>
      <c r="T60">
        <v>0</v>
      </c>
      <c r="U60">
        <v>405.15997499999997</v>
      </c>
      <c r="V60">
        <v>13.786875</v>
      </c>
      <c r="W60">
        <v>44.891109999999998</v>
      </c>
      <c r="X60">
        <v>142.72136599999999</v>
      </c>
      <c r="Y60">
        <v>0</v>
      </c>
      <c r="Z60">
        <v>6.340802</v>
      </c>
      <c r="AA60">
        <v>38.216250000000002</v>
      </c>
      <c r="AB60">
        <v>12.63884</v>
      </c>
      <c r="AC60">
        <v>18.72662</v>
      </c>
      <c r="AD60">
        <v>26.455997</v>
      </c>
      <c r="AE60">
        <v>45.928192000000003</v>
      </c>
      <c r="AF60">
        <v>8.5855949999999996</v>
      </c>
      <c r="AG60">
        <v>18.392562000000002</v>
      </c>
      <c r="AH60">
        <v>65.968019999999996</v>
      </c>
      <c r="AI60">
        <v>0</v>
      </c>
      <c r="AJ60">
        <v>0</v>
      </c>
      <c r="AK60">
        <v>49.110300000000002</v>
      </c>
      <c r="AL60">
        <v>33.727049999999998</v>
      </c>
      <c r="AM60">
        <v>0</v>
      </c>
      <c r="AN60">
        <v>0</v>
      </c>
      <c r="AO60">
        <v>3.128895</v>
      </c>
      <c r="AP60">
        <v>3.8420390000000002</v>
      </c>
      <c r="AQ60">
        <v>28.160055</v>
      </c>
      <c r="AR60">
        <v>49.133519999999997</v>
      </c>
      <c r="AS60">
        <v>0</v>
      </c>
      <c r="AT60">
        <v>12.393162999999999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2773.5700599999991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3.6124520000000002</v>
      </c>
      <c r="K61">
        <v>655.356539</v>
      </c>
      <c r="L61">
        <v>631.92262500000004</v>
      </c>
      <c r="M61">
        <v>84.172499999999999</v>
      </c>
      <c r="N61">
        <v>114.285938</v>
      </c>
      <c r="O61">
        <v>119.64649199999999</v>
      </c>
      <c r="P61">
        <v>120.816562</v>
      </c>
      <c r="Q61">
        <v>10.216799999999999</v>
      </c>
      <c r="R61">
        <v>41.012422000000001</v>
      </c>
      <c r="S61">
        <v>25.532422</v>
      </c>
      <c r="T61">
        <v>0</v>
      </c>
      <c r="U61">
        <v>405.15997499999997</v>
      </c>
      <c r="V61">
        <v>13.786875</v>
      </c>
      <c r="W61">
        <v>44.891109999999998</v>
      </c>
      <c r="X61">
        <v>142.72136599999999</v>
      </c>
      <c r="Y61">
        <v>0</v>
      </c>
      <c r="Z61">
        <v>6.340802</v>
      </c>
      <c r="AA61">
        <v>38.216250000000002</v>
      </c>
      <c r="AB61">
        <v>25.406647</v>
      </c>
      <c r="AC61">
        <v>18.72662</v>
      </c>
      <c r="AD61">
        <v>26.455997</v>
      </c>
      <c r="AE61">
        <v>45.928192000000003</v>
      </c>
      <c r="AF61">
        <v>8.5855949999999996</v>
      </c>
      <c r="AG61">
        <v>18.392562000000002</v>
      </c>
      <c r="AH61">
        <v>65.968019999999996</v>
      </c>
      <c r="AI61">
        <v>0</v>
      </c>
      <c r="AJ61">
        <v>0</v>
      </c>
      <c r="AK61">
        <v>49.110300000000002</v>
      </c>
      <c r="AL61">
        <v>33.727049999999998</v>
      </c>
      <c r="AM61">
        <v>0</v>
      </c>
      <c r="AN61">
        <v>0</v>
      </c>
      <c r="AO61">
        <v>3.128895</v>
      </c>
      <c r="AP61">
        <v>3.8420390000000002</v>
      </c>
      <c r="AQ61">
        <v>28.160055</v>
      </c>
      <c r="AR61">
        <v>49.133519999999997</v>
      </c>
      <c r="AS61">
        <v>0</v>
      </c>
      <c r="AT61">
        <v>12.331234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2846.5878559999983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3.6124520000000002</v>
      </c>
      <c r="K62">
        <v>655.356539</v>
      </c>
      <c r="L62">
        <v>631.92262500000004</v>
      </c>
      <c r="M62">
        <v>84.172499999999999</v>
      </c>
      <c r="N62">
        <v>114.285938</v>
      </c>
      <c r="O62">
        <v>119.64649199999999</v>
      </c>
      <c r="P62">
        <v>120.816562</v>
      </c>
      <c r="Q62">
        <v>10.216799999999999</v>
      </c>
      <c r="R62">
        <v>41.012422000000001</v>
      </c>
      <c r="S62">
        <v>25.532422</v>
      </c>
      <c r="T62">
        <v>0</v>
      </c>
      <c r="U62">
        <v>405.15997499999997</v>
      </c>
      <c r="V62">
        <v>13.786875</v>
      </c>
      <c r="W62">
        <v>44.891109999999998</v>
      </c>
      <c r="X62">
        <v>142.72136599999999</v>
      </c>
      <c r="Y62">
        <v>0</v>
      </c>
      <c r="Z62">
        <v>6.340802</v>
      </c>
      <c r="AA62">
        <v>38.216250000000002</v>
      </c>
      <c r="AB62">
        <v>25.406647</v>
      </c>
      <c r="AC62">
        <v>18.72662</v>
      </c>
      <c r="AD62">
        <v>26.455997</v>
      </c>
      <c r="AE62">
        <v>45.928192000000003</v>
      </c>
      <c r="AF62">
        <v>8.5855949999999996</v>
      </c>
      <c r="AG62">
        <v>18.392562000000002</v>
      </c>
      <c r="AH62">
        <v>41.688124000000002</v>
      </c>
      <c r="AI62">
        <v>0</v>
      </c>
      <c r="AJ62">
        <v>0</v>
      </c>
      <c r="AK62">
        <v>49.110300000000002</v>
      </c>
      <c r="AL62">
        <v>33.727049999999998</v>
      </c>
      <c r="AM62">
        <v>0</v>
      </c>
      <c r="AN62">
        <v>0</v>
      </c>
      <c r="AO62">
        <v>3.128895</v>
      </c>
      <c r="AP62">
        <v>3.8420390000000002</v>
      </c>
      <c r="AQ62">
        <v>28.160055</v>
      </c>
      <c r="AR62">
        <v>49.133519999999997</v>
      </c>
      <c r="AS62">
        <v>0</v>
      </c>
      <c r="AT62">
        <v>12.892742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2822.8694679999981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3.6124520000000002</v>
      </c>
      <c r="K63">
        <v>655.356539</v>
      </c>
      <c r="L63">
        <v>631.92262500000004</v>
      </c>
      <c r="M63">
        <v>84.172499999999999</v>
      </c>
      <c r="N63">
        <v>114.285938</v>
      </c>
      <c r="O63">
        <v>119.64649199999999</v>
      </c>
      <c r="P63">
        <v>119.0025</v>
      </c>
      <c r="Q63">
        <v>10.216799999999999</v>
      </c>
      <c r="R63">
        <v>41.012422000000001</v>
      </c>
      <c r="S63">
        <v>25.532422</v>
      </c>
      <c r="T63">
        <v>0</v>
      </c>
      <c r="U63">
        <v>405.15997499999997</v>
      </c>
      <c r="V63">
        <v>13.786875</v>
      </c>
      <c r="W63">
        <v>44.891109999999998</v>
      </c>
      <c r="X63">
        <v>142.72136599999999</v>
      </c>
      <c r="Y63">
        <v>0</v>
      </c>
      <c r="Z63">
        <v>6.340802</v>
      </c>
      <c r="AA63">
        <v>38.216250000000002</v>
      </c>
      <c r="AB63">
        <v>25.406647</v>
      </c>
      <c r="AC63">
        <v>18.72662</v>
      </c>
      <c r="AD63">
        <v>26.455997</v>
      </c>
      <c r="AE63">
        <v>42.824936000000001</v>
      </c>
      <c r="AF63">
        <v>17.171189999999999</v>
      </c>
      <c r="AG63">
        <v>18.392562000000002</v>
      </c>
      <c r="AH63">
        <v>41.688124000000002</v>
      </c>
      <c r="AI63">
        <v>0</v>
      </c>
      <c r="AJ63">
        <v>0</v>
      </c>
      <c r="AK63">
        <v>49.110300000000002</v>
      </c>
      <c r="AL63">
        <v>33.727049999999998</v>
      </c>
      <c r="AM63">
        <v>0</v>
      </c>
      <c r="AN63">
        <v>0</v>
      </c>
      <c r="AO63">
        <v>3.128895</v>
      </c>
      <c r="AP63">
        <v>2.7266080000000001</v>
      </c>
      <c r="AQ63">
        <v>28.160055</v>
      </c>
      <c r="AR63">
        <v>49.133519999999997</v>
      </c>
      <c r="AS63">
        <v>0</v>
      </c>
      <c r="AT63">
        <v>13.688948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2826.2185199999985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3.6124520000000002</v>
      </c>
      <c r="K64">
        <v>655.356539</v>
      </c>
      <c r="L64">
        <v>631.92262500000004</v>
      </c>
      <c r="M64">
        <v>84.172499999999999</v>
      </c>
      <c r="N64">
        <v>114.285938</v>
      </c>
      <c r="O64">
        <v>119.64649199999999</v>
      </c>
      <c r="P64">
        <v>119.0025</v>
      </c>
      <c r="Q64">
        <v>10.216799999999999</v>
      </c>
      <c r="R64">
        <v>41.012422000000001</v>
      </c>
      <c r="S64">
        <v>25.532422</v>
      </c>
      <c r="T64">
        <v>0</v>
      </c>
      <c r="U64">
        <v>405.15997499999997</v>
      </c>
      <c r="V64">
        <v>13.786875</v>
      </c>
      <c r="W64">
        <v>44.891109999999998</v>
      </c>
      <c r="X64">
        <v>142.72136599999999</v>
      </c>
      <c r="Y64">
        <v>0</v>
      </c>
      <c r="Z64">
        <v>6.340802</v>
      </c>
      <c r="AA64">
        <v>27.133538000000001</v>
      </c>
      <c r="AB64">
        <v>25.406647</v>
      </c>
      <c r="AC64">
        <v>18.72662</v>
      </c>
      <c r="AD64">
        <v>26.455997</v>
      </c>
      <c r="AE64">
        <v>42.824936000000001</v>
      </c>
      <c r="AF64">
        <v>17.171189999999999</v>
      </c>
      <c r="AG64">
        <v>18.392562000000002</v>
      </c>
      <c r="AH64">
        <v>41.688124000000002</v>
      </c>
      <c r="AI64">
        <v>0</v>
      </c>
      <c r="AJ64">
        <v>0</v>
      </c>
      <c r="AK64">
        <v>49.110300000000002</v>
      </c>
      <c r="AL64">
        <v>33.727049999999998</v>
      </c>
      <c r="AM64">
        <v>0</v>
      </c>
      <c r="AN64">
        <v>0</v>
      </c>
      <c r="AO64">
        <v>3.128895</v>
      </c>
      <c r="AP64">
        <v>2.7266080000000001</v>
      </c>
      <c r="AQ64">
        <v>28.160055</v>
      </c>
      <c r="AR64">
        <v>49.133519999999997</v>
      </c>
      <c r="AS64">
        <v>0</v>
      </c>
      <c r="AT64">
        <v>11.978529999999999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2813.4253899999985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3.6124520000000002</v>
      </c>
      <c r="K65">
        <v>655.356539</v>
      </c>
      <c r="L65">
        <v>631.92262500000004</v>
      </c>
      <c r="M65">
        <v>84.172499999999999</v>
      </c>
      <c r="N65">
        <v>114.285938</v>
      </c>
      <c r="O65">
        <v>119.64649199999999</v>
      </c>
      <c r="P65">
        <v>119.0025</v>
      </c>
      <c r="Q65">
        <v>10.216799999999999</v>
      </c>
      <c r="R65">
        <v>41.012422000000001</v>
      </c>
      <c r="S65">
        <v>25.532422</v>
      </c>
      <c r="T65">
        <v>0</v>
      </c>
      <c r="U65">
        <v>405.15997499999997</v>
      </c>
      <c r="V65">
        <v>13.786875</v>
      </c>
      <c r="W65">
        <v>44.891109999999998</v>
      </c>
      <c r="X65">
        <v>142.72136599999999</v>
      </c>
      <c r="Y65">
        <v>0</v>
      </c>
      <c r="Z65">
        <v>6.340802</v>
      </c>
      <c r="AA65">
        <v>27.133538000000001</v>
      </c>
      <c r="AB65">
        <v>25.406647</v>
      </c>
      <c r="AC65">
        <v>18.72662</v>
      </c>
      <c r="AD65">
        <v>26.455997</v>
      </c>
      <c r="AE65">
        <v>42.824936000000001</v>
      </c>
      <c r="AF65">
        <v>17.171189999999999</v>
      </c>
      <c r="AG65">
        <v>18.392562000000002</v>
      </c>
      <c r="AH65">
        <v>41.688124000000002</v>
      </c>
      <c r="AI65">
        <v>0</v>
      </c>
      <c r="AJ65">
        <v>0</v>
      </c>
      <c r="AK65">
        <v>49.110300000000002</v>
      </c>
      <c r="AL65">
        <v>33.727049999999998</v>
      </c>
      <c r="AM65">
        <v>0</v>
      </c>
      <c r="AN65">
        <v>0</v>
      </c>
      <c r="AO65">
        <v>3.128895</v>
      </c>
      <c r="AP65">
        <v>3.222356</v>
      </c>
      <c r="AQ65">
        <v>28.160055</v>
      </c>
      <c r="AR65">
        <v>49.133519999999997</v>
      </c>
      <c r="AS65">
        <v>0</v>
      </c>
      <c r="AT65">
        <v>14.509404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2816.4520119999988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3.6124520000000002</v>
      </c>
      <c r="K66">
        <v>655.356539</v>
      </c>
      <c r="L66">
        <v>631.92262500000004</v>
      </c>
      <c r="M66">
        <v>84.172499999999999</v>
      </c>
      <c r="N66">
        <v>114.285938</v>
      </c>
      <c r="O66">
        <v>119.64649199999999</v>
      </c>
      <c r="P66">
        <v>119.0025</v>
      </c>
      <c r="Q66">
        <v>10.216799999999999</v>
      </c>
      <c r="R66">
        <v>41.012422000000001</v>
      </c>
      <c r="S66">
        <v>25.532422</v>
      </c>
      <c r="T66">
        <v>0</v>
      </c>
      <c r="U66">
        <v>405.15997499999997</v>
      </c>
      <c r="V66">
        <v>13.786875</v>
      </c>
      <c r="W66">
        <v>44.891109999999998</v>
      </c>
      <c r="X66">
        <v>142.72136599999999</v>
      </c>
      <c r="Y66">
        <v>0</v>
      </c>
      <c r="Z66">
        <v>6.340802</v>
      </c>
      <c r="AA66">
        <v>27.133538000000001</v>
      </c>
      <c r="AB66">
        <v>25.406647</v>
      </c>
      <c r="AC66">
        <v>18.72662</v>
      </c>
      <c r="AD66">
        <v>26.455997</v>
      </c>
      <c r="AE66">
        <v>42.824936000000001</v>
      </c>
      <c r="AF66">
        <v>17.171189999999999</v>
      </c>
      <c r="AG66">
        <v>18.392562000000002</v>
      </c>
      <c r="AH66">
        <v>41.688124000000002</v>
      </c>
      <c r="AI66">
        <v>0</v>
      </c>
      <c r="AJ66">
        <v>0</v>
      </c>
      <c r="AK66">
        <v>49.110300000000002</v>
      </c>
      <c r="AL66">
        <v>33.727049999999998</v>
      </c>
      <c r="AM66">
        <v>0</v>
      </c>
      <c r="AN66">
        <v>0</v>
      </c>
      <c r="AO66">
        <v>3.128895</v>
      </c>
      <c r="AP66">
        <v>3.222356</v>
      </c>
      <c r="AQ66">
        <v>28.160055</v>
      </c>
      <c r="AR66">
        <v>49.133519999999997</v>
      </c>
      <c r="AS66">
        <v>0</v>
      </c>
      <c r="AT66">
        <v>13.618827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2815.5614349999987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3.6124520000000002</v>
      </c>
      <c r="K67">
        <v>655.356539</v>
      </c>
      <c r="L67">
        <v>631.92262500000004</v>
      </c>
      <c r="M67">
        <v>84.172499999999999</v>
      </c>
      <c r="N67">
        <v>114.285938</v>
      </c>
      <c r="O67">
        <v>119.64649199999999</v>
      </c>
      <c r="P67">
        <v>120.816562</v>
      </c>
      <c r="Q67">
        <v>10.216799999999999</v>
      </c>
      <c r="R67">
        <v>41.012422000000001</v>
      </c>
      <c r="S67">
        <v>25.532422</v>
      </c>
      <c r="T67">
        <v>0</v>
      </c>
      <c r="U67">
        <v>405.15997499999997</v>
      </c>
      <c r="V67">
        <v>13.786875</v>
      </c>
      <c r="W67">
        <v>44.891109999999998</v>
      </c>
      <c r="X67">
        <v>142.72136599999999</v>
      </c>
      <c r="Y67">
        <v>0</v>
      </c>
      <c r="Z67">
        <v>6.340802</v>
      </c>
      <c r="AA67">
        <v>27.133538000000001</v>
      </c>
      <c r="AB67">
        <v>25.406647</v>
      </c>
      <c r="AC67">
        <v>18.72662</v>
      </c>
      <c r="AD67">
        <v>26.455997</v>
      </c>
      <c r="AE67">
        <v>42.824936000000001</v>
      </c>
      <c r="AF67">
        <v>17.171189999999999</v>
      </c>
      <c r="AG67">
        <v>18.392562000000002</v>
      </c>
      <c r="AH67">
        <v>41.688124000000002</v>
      </c>
      <c r="AI67">
        <v>0</v>
      </c>
      <c r="AJ67">
        <v>0</v>
      </c>
      <c r="AK67">
        <v>49.110300000000002</v>
      </c>
      <c r="AL67">
        <v>20.236229999999999</v>
      </c>
      <c r="AM67">
        <v>0</v>
      </c>
      <c r="AN67">
        <v>0</v>
      </c>
      <c r="AO67">
        <v>3.128895</v>
      </c>
      <c r="AP67">
        <v>3.222356</v>
      </c>
      <c r="AQ67">
        <v>28.160055</v>
      </c>
      <c r="AR67">
        <v>49.133519999999997</v>
      </c>
      <c r="AS67">
        <v>0</v>
      </c>
      <c r="AT67">
        <v>13.712184000000001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2803.9780339999984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3.6124520000000002</v>
      </c>
      <c r="K68">
        <v>655.356539</v>
      </c>
      <c r="L68">
        <v>631.92262500000004</v>
      </c>
      <c r="M68">
        <v>84.172499999999999</v>
      </c>
      <c r="N68">
        <v>114.285938</v>
      </c>
      <c r="O68">
        <v>119.64649199999999</v>
      </c>
      <c r="P68">
        <v>120.816562</v>
      </c>
      <c r="Q68">
        <v>10.216799999999999</v>
      </c>
      <c r="R68">
        <v>41.012422000000001</v>
      </c>
      <c r="S68">
        <v>25.532422</v>
      </c>
      <c r="T68">
        <v>0</v>
      </c>
      <c r="U68">
        <v>405.15997499999997</v>
      </c>
      <c r="V68">
        <v>13.786875</v>
      </c>
      <c r="W68">
        <v>44.891109999999998</v>
      </c>
      <c r="X68">
        <v>142.72136599999999</v>
      </c>
      <c r="Y68">
        <v>0</v>
      </c>
      <c r="Z68">
        <v>6.340802</v>
      </c>
      <c r="AA68">
        <v>27.133538000000001</v>
      </c>
      <c r="AB68">
        <v>25.406647</v>
      </c>
      <c r="AC68">
        <v>18.72662</v>
      </c>
      <c r="AD68">
        <v>26.455997</v>
      </c>
      <c r="AE68">
        <v>42.824936000000001</v>
      </c>
      <c r="AF68">
        <v>17.171189999999999</v>
      </c>
      <c r="AG68">
        <v>18.392562000000002</v>
      </c>
      <c r="AH68">
        <v>41.688124000000002</v>
      </c>
      <c r="AI68">
        <v>0</v>
      </c>
      <c r="AJ68">
        <v>0</v>
      </c>
      <c r="AK68">
        <v>49.110300000000002</v>
      </c>
      <c r="AL68">
        <v>20.236229999999999</v>
      </c>
      <c r="AM68">
        <v>0</v>
      </c>
      <c r="AN68">
        <v>0</v>
      </c>
      <c r="AO68">
        <v>3.128895</v>
      </c>
      <c r="AP68">
        <v>3.222356</v>
      </c>
      <c r="AQ68">
        <v>28.160055</v>
      </c>
      <c r="AR68">
        <v>49.133519999999997</v>
      </c>
      <c r="AS68">
        <v>0</v>
      </c>
      <c r="AT68">
        <v>13.712184000000001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2803.9780339999984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3.6124520000000002</v>
      </c>
      <c r="K69">
        <v>655.356539</v>
      </c>
      <c r="L69">
        <v>631.92262500000004</v>
      </c>
      <c r="M69">
        <v>84.172499999999999</v>
      </c>
      <c r="N69">
        <v>114.285938</v>
      </c>
      <c r="O69">
        <v>119.64649199999999</v>
      </c>
      <c r="P69">
        <v>120.816562</v>
      </c>
      <c r="Q69">
        <v>10.216799999999999</v>
      </c>
      <c r="R69">
        <v>41.012422000000001</v>
      </c>
      <c r="S69">
        <v>25.532422</v>
      </c>
      <c r="T69">
        <v>0</v>
      </c>
      <c r="U69">
        <v>405.15997499999997</v>
      </c>
      <c r="V69">
        <v>13.786875</v>
      </c>
      <c r="W69">
        <v>44.891109999999998</v>
      </c>
      <c r="X69">
        <v>142.72136599999999</v>
      </c>
      <c r="Y69">
        <v>0</v>
      </c>
      <c r="Z69">
        <v>6.340802</v>
      </c>
      <c r="AA69">
        <v>27.133538000000001</v>
      </c>
      <c r="AB69">
        <v>25.406647</v>
      </c>
      <c r="AC69">
        <v>18.72662</v>
      </c>
      <c r="AD69">
        <v>26.455997</v>
      </c>
      <c r="AE69">
        <v>42.824936000000001</v>
      </c>
      <c r="AF69">
        <v>17.171189999999999</v>
      </c>
      <c r="AG69">
        <v>18.392562000000002</v>
      </c>
      <c r="AH69">
        <v>41.688124000000002</v>
      </c>
      <c r="AI69">
        <v>0</v>
      </c>
      <c r="AJ69">
        <v>0</v>
      </c>
      <c r="AK69">
        <v>49.110300000000002</v>
      </c>
      <c r="AL69">
        <v>20.236229999999999</v>
      </c>
      <c r="AM69">
        <v>0</v>
      </c>
      <c r="AN69">
        <v>0</v>
      </c>
      <c r="AO69">
        <v>3.128895</v>
      </c>
      <c r="AP69">
        <v>3.222356</v>
      </c>
      <c r="AQ69">
        <v>28.160055</v>
      </c>
      <c r="AR69">
        <v>49.133519999999997</v>
      </c>
      <c r="AS69">
        <v>0</v>
      </c>
      <c r="AT69">
        <v>13.712184000000001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2803.9780339999984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3.6124520000000002</v>
      </c>
      <c r="K70">
        <v>655.356539</v>
      </c>
      <c r="L70">
        <v>631.92262500000004</v>
      </c>
      <c r="M70">
        <v>84.172499999999999</v>
      </c>
      <c r="N70">
        <v>114.285938</v>
      </c>
      <c r="O70">
        <v>119.64649199999999</v>
      </c>
      <c r="P70">
        <v>120.816562</v>
      </c>
      <c r="Q70">
        <v>10.216799999999999</v>
      </c>
      <c r="R70">
        <v>41.012422000000001</v>
      </c>
      <c r="S70">
        <v>25.532422</v>
      </c>
      <c r="T70">
        <v>0</v>
      </c>
      <c r="U70">
        <v>405.15997499999997</v>
      </c>
      <c r="V70">
        <v>13.786875</v>
      </c>
      <c r="W70">
        <v>44.891109999999998</v>
      </c>
      <c r="X70">
        <v>142.72136599999999</v>
      </c>
      <c r="Y70">
        <v>0</v>
      </c>
      <c r="Z70">
        <v>0</v>
      </c>
      <c r="AA70">
        <v>27.133538000000001</v>
      </c>
      <c r="AB70">
        <v>25.406647</v>
      </c>
      <c r="AC70">
        <v>18.72662</v>
      </c>
      <c r="AD70">
        <v>35.274662999999997</v>
      </c>
      <c r="AE70">
        <v>42.824936000000001</v>
      </c>
      <c r="AF70">
        <v>17.171189999999999</v>
      </c>
      <c r="AG70">
        <v>18.392562000000002</v>
      </c>
      <c r="AH70">
        <v>41.688124000000002</v>
      </c>
      <c r="AI70">
        <v>0</v>
      </c>
      <c r="AJ70">
        <v>0</v>
      </c>
      <c r="AK70">
        <v>49.110300000000002</v>
      </c>
      <c r="AL70">
        <v>20.236229999999999</v>
      </c>
      <c r="AM70">
        <v>5.1071229999999996</v>
      </c>
      <c r="AN70">
        <v>0</v>
      </c>
      <c r="AO70">
        <v>3.128895</v>
      </c>
      <c r="AP70">
        <v>3.222356</v>
      </c>
      <c r="AQ70">
        <v>28.160055</v>
      </c>
      <c r="AR70">
        <v>49.133519999999997</v>
      </c>
      <c r="AS70">
        <v>0</v>
      </c>
      <c r="AT70">
        <v>13.712184000000001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2811.5630209999981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3.6124520000000002</v>
      </c>
      <c r="K71">
        <v>655.356539</v>
      </c>
      <c r="L71">
        <v>631.92262500000004</v>
      </c>
      <c r="M71">
        <v>84.172499999999999</v>
      </c>
      <c r="N71">
        <v>114.285938</v>
      </c>
      <c r="O71">
        <v>119.64649199999999</v>
      </c>
      <c r="P71">
        <v>81.995625000000004</v>
      </c>
      <c r="Q71">
        <v>10.216799999999999</v>
      </c>
      <c r="R71">
        <v>41.012422000000001</v>
      </c>
      <c r="S71">
        <v>25.532422</v>
      </c>
      <c r="T71">
        <v>0</v>
      </c>
      <c r="U71">
        <v>405.15997499999997</v>
      </c>
      <c r="V71">
        <v>13.786875</v>
      </c>
      <c r="W71">
        <v>44.891109999999998</v>
      </c>
      <c r="X71">
        <v>142.72136599999999</v>
      </c>
      <c r="Y71">
        <v>0</v>
      </c>
      <c r="Z71">
        <v>0</v>
      </c>
      <c r="AA71">
        <v>27.133538000000001</v>
      </c>
      <c r="AB71">
        <v>25.406647</v>
      </c>
      <c r="AC71">
        <v>18.72662</v>
      </c>
      <c r="AD71">
        <v>35.274662999999997</v>
      </c>
      <c r="AE71">
        <v>42.824936000000001</v>
      </c>
      <c r="AF71">
        <v>25.756785000000001</v>
      </c>
      <c r="AG71">
        <v>18.392562000000002</v>
      </c>
      <c r="AH71">
        <v>41.688124000000002</v>
      </c>
      <c r="AI71">
        <v>0</v>
      </c>
      <c r="AJ71">
        <v>0</v>
      </c>
      <c r="AK71">
        <v>49.110300000000002</v>
      </c>
      <c r="AL71">
        <v>20.236229999999999</v>
      </c>
      <c r="AM71">
        <v>9.0277419999999999</v>
      </c>
      <c r="AN71">
        <v>0</v>
      </c>
      <c r="AO71">
        <v>1.5644480000000001</v>
      </c>
      <c r="AP71">
        <v>3.222356</v>
      </c>
      <c r="AQ71">
        <v>28.160055</v>
      </c>
      <c r="AR71">
        <v>49.133519999999997</v>
      </c>
      <c r="AS71">
        <v>6.5074050000000003</v>
      </c>
      <c r="AT71">
        <v>12.667083999999999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2789.1461559999993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3.6124520000000002</v>
      </c>
      <c r="K72">
        <v>655.356539</v>
      </c>
      <c r="L72">
        <v>631.92262500000004</v>
      </c>
      <c r="M72">
        <v>84.172499999999999</v>
      </c>
      <c r="N72">
        <v>114.285938</v>
      </c>
      <c r="O72">
        <v>119.64649199999999</v>
      </c>
      <c r="P72">
        <v>81.995625000000004</v>
      </c>
      <c r="Q72">
        <v>10.216799999999999</v>
      </c>
      <c r="R72">
        <v>41.012422000000001</v>
      </c>
      <c r="S72">
        <v>25.532422</v>
      </c>
      <c r="T72">
        <v>0</v>
      </c>
      <c r="U72">
        <v>405.15997499999997</v>
      </c>
      <c r="V72">
        <v>13.786875</v>
      </c>
      <c r="W72">
        <v>44.891109999999998</v>
      </c>
      <c r="X72">
        <v>142.72136599999999</v>
      </c>
      <c r="Y72">
        <v>0</v>
      </c>
      <c r="Z72">
        <v>6.340802</v>
      </c>
      <c r="AA72">
        <v>27.133538000000001</v>
      </c>
      <c r="AB72">
        <v>25.406647</v>
      </c>
      <c r="AC72">
        <v>18.72662</v>
      </c>
      <c r="AD72">
        <v>35.274662999999997</v>
      </c>
      <c r="AE72">
        <v>42.824936000000001</v>
      </c>
      <c r="AF72">
        <v>25.756785000000001</v>
      </c>
      <c r="AG72">
        <v>18.392562000000002</v>
      </c>
      <c r="AH72">
        <v>41.688124000000002</v>
      </c>
      <c r="AI72">
        <v>0</v>
      </c>
      <c r="AJ72">
        <v>0</v>
      </c>
      <c r="AK72">
        <v>49.110300000000002</v>
      </c>
      <c r="AL72">
        <v>20.236229999999999</v>
      </c>
      <c r="AM72">
        <v>9.0277419999999999</v>
      </c>
      <c r="AN72">
        <v>0</v>
      </c>
      <c r="AO72">
        <v>1.5644480000000001</v>
      </c>
      <c r="AP72">
        <v>3.222356</v>
      </c>
      <c r="AQ72">
        <v>28.160055</v>
      </c>
      <c r="AR72">
        <v>49.133519999999997</v>
      </c>
      <c r="AS72">
        <v>15.617772</v>
      </c>
      <c r="AT72">
        <v>13.712184000000001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2805.6424249999995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3.6124520000000002</v>
      </c>
      <c r="K73">
        <v>655.356539</v>
      </c>
      <c r="L73">
        <v>631.92262500000004</v>
      </c>
      <c r="M73">
        <v>84.172499999999999</v>
      </c>
      <c r="N73">
        <v>114.285938</v>
      </c>
      <c r="O73">
        <v>119.64649199999999</v>
      </c>
      <c r="P73">
        <v>81.995625000000004</v>
      </c>
      <c r="Q73">
        <v>10.216799999999999</v>
      </c>
      <c r="R73">
        <v>41.012422000000001</v>
      </c>
      <c r="S73">
        <v>25.532422</v>
      </c>
      <c r="T73">
        <v>0</v>
      </c>
      <c r="U73">
        <v>405.15997499999997</v>
      </c>
      <c r="V73">
        <v>13.786875</v>
      </c>
      <c r="W73">
        <v>44.891109999999998</v>
      </c>
      <c r="X73">
        <v>142.72136599999999</v>
      </c>
      <c r="Y73">
        <v>0</v>
      </c>
      <c r="Z73">
        <v>6.340802</v>
      </c>
      <c r="AA73">
        <v>27.133538000000001</v>
      </c>
      <c r="AB73">
        <v>25.406647</v>
      </c>
      <c r="AC73">
        <v>18.72662</v>
      </c>
      <c r="AD73">
        <v>35.274662999999997</v>
      </c>
      <c r="AE73">
        <v>42.824936000000001</v>
      </c>
      <c r="AF73">
        <v>25.756785000000001</v>
      </c>
      <c r="AG73">
        <v>18.392562000000002</v>
      </c>
      <c r="AH73">
        <v>64.135575000000003</v>
      </c>
      <c r="AI73">
        <v>0</v>
      </c>
      <c r="AJ73">
        <v>0</v>
      </c>
      <c r="AK73">
        <v>49.110300000000002</v>
      </c>
      <c r="AL73">
        <v>20.236229999999999</v>
      </c>
      <c r="AM73">
        <v>10.059483999999999</v>
      </c>
      <c r="AN73">
        <v>0</v>
      </c>
      <c r="AO73">
        <v>1.5644480000000001</v>
      </c>
      <c r="AP73">
        <v>3.8420390000000002</v>
      </c>
      <c r="AQ73">
        <v>28.160055</v>
      </c>
      <c r="AR73">
        <v>49.133519999999997</v>
      </c>
      <c r="AS73">
        <v>30.860717999999999</v>
      </c>
      <c r="AT73">
        <v>13.712184000000001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2844.984246999999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3.6124520000000002</v>
      </c>
      <c r="K74">
        <v>655.356539</v>
      </c>
      <c r="L74">
        <v>631.92262500000004</v>
      </c>
      <c r="M74">
        <v>84.172499999999999</v>
      </c>
      <c r="N74">
        <v>114.285938</v>
      </c>
      <c r="O74">
        <v>119.64649199999999</v>
      </c>
      <c r="P74">
        <v>81.995625000000004</v>
      </c>
      <c r="Q74">
        <v>10.216799999999999</v>
      </c>
      <c r="R74">
        <v>41.012422000000001</v>
      </c>
      <c r="S74">
        <v>25.532422</v>
      </c>
      <c r="T74">
        <v>0</v>
      </c>
      <c r="U74">
        <v>405.15997499999997</v>
      </c>
      <c r="V74">
        <v>13.786875</v>
      </c>
      <c r="W74">
        <v>44.891109999999998</v>
      </c>
      <c r="X74">
        <v>142.72136599999999</v>
      </c>
      <c r="Y74">
        <v>0</v>
      </c>
      <c r="Z74">
        <v>6.340802</v>
      </c>
      <c r="AA74">
        <v>27.133538000000001</v>
      </c>
      <c r="AB74">
        <v>25.406647</v>
      </c>
      <c r="AC74">
        <v>18.72662</v>
      </c>
      <c r="AD74">
        <v>35.274662999999997</v>
      </c>
      <c r="AE74">
        <v>42.824936000000001</v>
      </c>
      <c r="AF74">
        <v>25.756785000000001</v>
      </c>
      <c r="AG74">
        <v>18.392562000000002</v>
      </c>
      <c r="AH74">
        <v>67.892087000000004</v>
      </c>
      <c r="AI74">
        <v>0</v>
      </c>
      <c r="AJ74">
        <v>0</v>
      </c>
      <c r="AK74">
        <v>49.110300000000002</v>
      </c>
      <c r="AL74">
        <v>20.236229999999999</v>
      </c>
      <c r="AM74">
        <v>10.214245999999999</v>
      </c>
      <c r="AN74">
        <v>0</v>
      </c>
      <c r="AO74">
        <v>1.5644480000000001</v>
      </c>
      <c r="AP74">
        <v>3.8420390000000002</v>
      </c>
      <c r="AQ74">
        <v>28.160055</v>
      </c>
      <c r="AR74">
        <v>49.133519999999997</v>
      </c>
      <c r="AS74">
        <v>30.860717999999999</v>
      </c>
      <c r="AT74">
        <v>13.712184000000001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2848.8955209999995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3.6124520000000002</v>
      </c>
      <c r="K75">
        <v>655.356539</v>
      </c>
      <c r="L75">
        <v>631.92262500000004</v>
      </c>
      <c r="M75">
        <v>84.172499999999999</v>
      </c>
      <c r="N75">
        <v>114.285938</v>
      </c>
      <c r="O75">
        <v>119.64649199999999</v>
      </c>
      <c r="P75">
        <v>81.995625000000004</v>
      </c>
      <c r="Q75">
        <v>10.216799999999999</v>
      </c>
      <c r="R75">
        <v>41.012422000000001</v>
      </c>
      <c r="S75">
        <v>25.532422</v>
      </c>
      <c r="T75">
        <v>0</v>
      </c>
      <c r="U75">
        <v>405.15997499999997</v>
      </c>
      <c r="V75">
        <v>13.786875</v>
      </c>
      <c r="W75">
        <v>44.891109999999998</v>
      </c>
      <c r="X75">
        <v>142.72136599999999</v>
      </c>
      <c r="Y75">
        <v>0</v>
      </c>
      <c r="Z75">
        <v>6.340802</v>
      </c>
      <c r="AA75">
        <v>16.815149999999999</v>
      </c>
      <c r="AB75">
        <v>25.406647</v>
      </c>
      <c r="AC75">
        <v>18.72662</v>
      </c>
      <c r="AD75">
        <v>17.637332000000001</v>
      </c>
      <c r="AE75">
        <v>45.928192000000003</v>
      </c>
      <c r="AF75">
        <v>25.756785000000001</v>
      </c>
      <c r="AG75">
        <v>18.392562000000002</v>
      </c>
      <c r="AH75">
        <v>50.392237999999999</v>
      </c>
      <c r="AI75">
        <v>0</v>
      </c>
      <c r="AJ75">
        <v>0</v>
      </c>
      <c r="AK75">
        <v>49.110300000000002</v>
      </c>
      <c r="AL75">
        <v>67.454099999999997</v>
      </c>
      <c r="AM75">
        <v>10.214245999999999</v>
      </c>
      <c r="AN75">
        <v>0</v>
      </c>
      <c r="AO75">
        <v>1.5644480000000001</v>
      </c>
      <c r="AP75">
        <v>3.8420390000000002</v>
      </c>
      <c r="AQ75">
        <v>28.160055</v>
      </c>
      <c r="AR75">
        <v>49.133519999999997</v>
      </c>
      <c r="AS75">
        <v>30.860717999999999</v>
      </c>
      <c r="AT75">
        <v>13.712184000000001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2853.7610789999985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3.6124520000000002</v>
      </c>
      <c r="K76">
        <v>655.356539</v>
      </c>
      <c r="L76">
        <v>631.92262500000004</v>
      </c>
      <c r="M76">
        <v>84.172499999999999</v>
      </c>
      <c r="N76">
        <v>114.285938</v>
      </c>
      <c r="O76">
        <v>119.64649199999999</v>
      </c>
      <c r="P76">
        <v>81.995625000000004</v>
      </c>
      <c r="Q76">
        <v>10.216799999999999</v>
      </c>
      <c r="R76">
        <v>41.012422000000001</v>
      </c>
      <c r="S76">
        <v>25.532422</v>
      </c>
      <c r="T76">
        <v>0</v>
      </c>
      <c r="U76">
        <v>405.15997499999997</v>
      </c>
      <c r="V76">
        <v>13.786875</v>
      </c>
      <c r="W76">
        <v>44.891109999999998</v>
      </c>
      <c r="X76">
        <v>142.72136599999999</v>
      </c>
      <c r="Y76">
        <v>0</v>
      </c>
      <c r="Z76">
        <v>6.340802</v>
      </c>
      <c r="AA76">
        <v>27.133538000000001</v>
      </c>
      <c r="AB76">
        <v>25.406647</v>
      </c>
      <c r="AC76">
        <v>18.72662</v>
      </c>
      <c r="AD76">
        <v>35.274662999999997</v>
      </c>
      <c r="AE76">
        <v>45.928192000000003</v>
      </c>
      <c r="AF76">
        <v>25.756785000000001</v>
      </c>
      <c r="AG76">
        <v>18.392562000000002</v>
      </c>
      <c r="AH76">
        <v>90.522783000000004</v>
      </c>
      <c r="AI76">
        <v>0</v>
      </c>
      <c r="AJ76">
        <v>0</v>
      </c>
      <c r="AK76">
        <v>49.110300000000002</v>
      </c>
      <c r="AL76">
        <v>67.454099999999997</v>
      </c>
      <c r="AM76">
        <v>10.214245999999999</v>
      </c>
      <c r="AN76">
        <v>0</v>
      </c>
      <c r="AO76">
        <v>1.5644480000000001</v>
      </c>
      <c r="AP76">
        <v>3.8420390000000002</v>
      </c>
      <c r="AQ76">
        <v>28.160055</v>
      </c>
      <c r="AR76">
        <v>49.133519999999997</v>
      </c>
      <c r="AS76">
        <v>30.860717999999999</v>
      </c>
      <c r="AT76">
        <v>13.712184000000001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2921.847342999999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3.6124520000000002</v>
      </c>
      <c r="K77">
        <v>655.356539</v>
      </c>
      <c r="L77">
        <v>631.92262500000004</v>
      </c>
      <c r="M77">
        <v>84.172499999999999</v>
      </c>
      <c r="N77">
        <v>114.285938</v>
      </c>
      <c r="O77">
        <v>119.64649199999999</v>
      </c>
      <c r="P77">
        <v>81.995625000000004</v>
      </c>
      <c r="Q77">
        <v>10.216799999999999</v>
      </c>
      <c r="R77">
        <v>41.012422000000001</v>
      </c>
      <c r="S77">
        <v>25.532422</v>
      </c>
      <c r="T77">
        <v>0</v>
      </c>
      <c r="U77">
        <v>405.15997499999997</v>
      </c>
      <c r="V77">
        <v>13.786875</v>
      </c>
      <c r="W77">
        <v>44.891109999999998</v>
      </c>
      <c r="X77">
        <v>142.72136599999999</v>
      </c>
      <c r="Y77">
        <v>0</v>
      </c>
      <c r="Z77">
        <v>6.340802</v>
      </c>
      <c r="AA77">
        <v>27.133538000000001</v>
      </c>
      <c r="AB77">
        <v>25.406647</v>
      </c>
      <c r="AC77">
        <v>18.72662</v>
      </c>
      <c r="AD77">
        <v>35.274662999999997</v>
      </c>
      <c r="AE77">
        <v>45.928192000000003</v>
      </c>
      <c r="AF77">
        <v>25.756785000000001</v>
      </c>
      <c r="AG77">
        <v>18.392562000000002</v>
      </c>
      <c r="AH77">
        <v>90.522783000000004</v>
      </c>
      <c r="AI77">
        <v>0</v>
      </c>
      <c r="AJ77">
        <v>0</v>
      </c>
      <c r="AK77">
        <v>49.110300000000002</v>
      </c>
      <c r="AL77">
        <v>67.454099999999997</v>
      </c>
      <c r="AM77">
        <v>10.214245999999999</v>
      </c>
      <c r="AN77">
        <v>0</v>
      </c>
      <c r="AO77">
        <v>1.5644480000000001</v>
      </c>
      <c r="AP77">
        <v>4.4617230000000001</v>
      </c>
      <c r="AQ77">
        <v>28.160055</v>
      </c>
      <c r="AR77">
        <v>49.133519999999997</v>
      </c>
      <c r="AS77">
        <v>30.860717999999999</v>
      </c>
      <c r="AT77">
        <v>13.712184000000001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2922.4670269999988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3.6124520000000002</v>
      </c>
      <c r="K78">
        <v>655.356539</v>
      </c>
      <c r="L78">
        <v>631.92262500000004</v>
      </c>
      <c r="M78">
        <v>84.172499999999999</v>
      </c>
      <c r="N78">
        <v>114.285938</v>
      </c>
      <c r="O78">
        <v>119.64649199999999</v>
      </c>
      <c r="P78">
        <v>81.995625000000004</v>
      </c>
      <c r="Q78">
        <v>10.216799999999999</v>
      </c>
      <c r="R78">
        <v>41.012422000000001</v>
      </c>
      <c r="S78">
        <v>25.532422</v>
      </c>
      <c r="T78">
        <v>0</v>
      </c>
      <c r="U78">
        <v>405.15997499999997</v>
      </c>
      <c r="V78">
        <v>13.786875</v>
      </c>
      <c r="W78">
        <v>44.891109999999998</v>
      </c>
      <c r="X78">
        <v>142.72136599999999</v>
      </c>
      <c r="Y78">
        <v>0</v>
      </c>
      <c r="Z78">
        <v>6.340802</v>
      </c>
      <c r="AA78">
        <v>36.687600000000003</v>
      </c>
      <c r="AB78">
        <v>25.406647</v>
      </c>
      <c r="AC78">
        <v>18.72662</v>
      </c>
      <c r="AD78">
        <v>35.274662999999997</v>
      </c>
      <c r="AE78">
        <v>47.829867999999998</v>
      </c>
      <c r="AF78">
        <v>25.756785000000001</v>
      </c>
      <c r="AG78">
        <v>18.392562000000002</v>
      </c>
      <c r="AH78">
        <v>113.153479</v>
      </c>
      <c r="AI78">
        <v>2.4632550000000002</v>
      </c>
      <c r="AJ78">
        <v>0</v>
      </c>
      <c r="AK78">
        <v>49.110300000000002</v>
      </c>
      <c r="AL78">
        <v>67.454099999999997</v>
      </c>
      <c r="AM78">
        <v>15.321369000000001</v>
      </c>
      <c r="AN78">
        <v>0</v>
      </c>
      <c r="AO78">
        <v>1.5644480000000001</v>
      </c>
      <c r="AP78">
        <v>4.4617230000000001</v>
      </c>
      <c r="AQ78">
        <v>28.160055</v>
      </c>
      <c r="AR78">
        <v>49.133519999999997</v>
      </c>
      <c r="AS78">
        <v>30.860717999999999</v>
      </c>
      <c r="AT78">
        <v>11.548672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2961.9603269999989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3.6124520000000002</v>
      </c>
      <c r="K79">
        <v>655.356539</v>
      </c>
      <c r="L79">
        <v>631.92262500000004</v>
      </c>
      <c r="M79">
        <v>84.172499999999999</v>
      </c>
      <c r="N79">
        <v>114.285938</v>
      </c>
      <c r="O79">
        <v>119.64649199999999</v>
      </c>
      <c r="P79">
        <v>87.075000000000003</v>
      </c>
      <c r="Q79">
        <v>10.216799999999999</v>
      </c>
      <c r="R79">
        <v>41.012422000000001</v>
      </c>
      <c r="S79">
        <v>25.532422</v>
      </c>
      <c r="T79">
        <v>0</v>
      </c>
      <c r="U79">
        <v>385.56810000000002</v>
      </c>
      <c r="V79">
        <v>13.786875</v>
      </c>
      <c r="W79">
        <v>44.891109999999998</v>
      </c>
      <c r="X79">
        <v>142.72136599999999</v>
      </c>
      <c r="Y79">
        <v>0</v>
      </c>
      <c r="Z79">
        <v>19.022404000000002</v>
      </c>
      <c r="AA79">
        <v>40.778267</v>
      </c>
      <c r="AB79">
        <v>38.226041000000002</v>
      </c>
      <c r="AC79">
        <v>28.118266999999999</v>
      </c>
      <c r="AD79">
        <v>35.274662999999997</v>
      </c>
      <c r="AE79">
        <v>47.829867999999998</v>
      </c>
      <c r="AF79">
        <v>28.618649999999999</v>
      </c>
      <c r="AG79">
        <v>18.392562000000002</v>
      </c>
      <c r="AH79">
        <v>135.78417400000001</v>
      </c>
      <c r="AI79">
        <v>7.3897649999999997</v>
      </c>
      <c r="AJ79">
        <v>0</v>
      </c>
      <c r="AK79">
        <v>49.110300000000002</v>
      </c>
      <c r="AL79">
        <v>44.9694</v>
      </c>
      <c r="AM79">
        <v>15.321369000000001</v>
      </c>
      <c r="AN79">
        <v>0</v>
      </c>
      <c r="AO79">
        <v>1.5644480000000001</v>
      </c>
      <c r="AP79">
        <v>4.4617230000000001</v>
      </c>
      <c r="AQ79">
        <v>28.160055</v>
      </c>
      <c r="AR79">
        <v>49.133519999999997</v>
      </c>
      <c r="AS79">
        <v>30.860717999999999</v>
      </c>
      <c r="AT79">
        <v>14.509404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2997.3262389999982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3.6124520000000002</v>
      </c>
      <c r="K80">
        <v>655.356539</v>
      </c>
      <c r="L80">
        <v>631.92262500000004</v>
      </c>
      <c r="M80">
        <v>84.172499999999999</v>
      </c>
      <c r="N80">
        <v>114.285938</v>
      </c>
      <c r="O80">
        <v>119.64649199999999</v>
      </c>
      <c r="P80">
        <v>88.526250000000005</v>
      </c>
      <c r="Q80">
        <v>10.216799999999999</v>
      </c>
      <c r="R80">
        <v>41.012422000000001</v>
      </c>
      <c r="S80">
        <v>25.532422</v>
      </c>
      <c r="T80">
        <v>0</v>
      </c>
      <c r="U80">
        <v>374.42250000000001</v>
      </c>
      <c r="V80">
        <v>13.786875</v>
      </c>
      <c r="W80">
        <v>44.891109999999998</v>
      </c>
      <c r="X80">
        <v>142.72136599999999</v>
      </c>
      <c r="Y80">
        <v>0</v>
      </c>
      <c r="Z80">
        <v>19.022404000000002</v>
      </c>
      <c r="AA80">
        <v>40.778267</v>
      </c>
      <c r="AB80">
        <v>38.226041000000002</v>
      </c>
      <c r="AC80">
        <v>28.118266999999999</v>
      </c>
      <c r="AD80">
        <v>35.274662999999997</v>
      </c>
      <c r="AE80">
        <v>47.829867999999998</v>
      </c>
      <c r="AF80">
        <v>28.618649999999999</v>
      </c>
      <c r="AG80">
        <v>18.392562000000002</v>
      </c>
      <c r="AH80">
        <v>135.78417400000001</v>
      </c>
      <c r="AI80">
        <v>32.022314999999999</v>
      </c>
      <c r="AJ80">
        <v>0</v>
      </c>
      <c r="AK80">
        <v>49.110300000000002</v>
      </c>
      <c r="AL80">
        <v>44.9694</v>
      </c>
      <c r="AM80">
        <v>15.321369000000001</v>
      </c>
      <c r="AN80">
        <v>0</v>
      </c>
      <c r="AO80">
        <v>1.5644480000000001</v>
      </c>
      <c r="AP80">
        <v>4.4617230000000001</v>
      </c>
      <c r="AQ80">
        <v>28.160055</v>
      </c>
      <c r="AR80">
        <v>49.133519999999997</v>
      </c>
      <c r="AS80">
        <v>30.860717999999999</v>
      </c>
      <c r="AT80">
        <v>14.509404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3012.2644389999978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3.6124520000000002</v>
      </c>
      <c r="K81">
        <v>655.356539</v>
      </c>
      <c r="L81">
        <v>631.92262500000004</v>
      </c>
      <c r="M81">
        <v>84.172499999999999</v>
      </c>
      <c r="N81">
        <v>114.285938</v>
      </c>
      <c r="O81">
        <v>119.64649199999999</v>
      </c>
      <c r="P81">
        <v>88.526250000000005</v>
      </c>
      <c r="Q81">
        <v>10.216799999999999</v>
      </c>
      <c r="R81">
        <v>41.012422000000001</v>
      </c>
      <c r="S81">
        <v>25.532422</v>
      </c>
      <c r="T81">
        <v>0</v>
      </c>
      <c r="U81">
        <v>363.53812499999998</v>
      </c>
      <c r="V81">
        <v>13.786875</v>
      </c>
      <c r="W81">
        <v>44.891109999999998</v>
      </c>
      <c r="X81">
        <v>142.72136599999999</v>
      </c>
      <c r="Y81">
        <v>0</v>
      </c>
      <c r="Z81">
        <v>19.022404000000002</v>
      </c>
      <c r="AA81">
        <v>40.778267</v>
      </c>
      <c r="AB81">
        <v>38.226041000000002</v>
      </c>
      <c r="AC81">
        <v>28.118266999999999</v>
      </c>
      <c r="AD81">
        <v>35.274662999999997</v>
      </c>
      <c r="AE81">
        <v>47.829867999999998</v>
      </c>
      <c r="AF81">
        <v>28.618649999999999</v>
      </c>
      <c r="AG81">
        <v>18.392562000000002</v>
      </c>
      <c r="AH81">
        <v>135.78417400000001</v>
      </c>
      <c r="AI81">
        <v>48.033472000000003</v>
      </c>
      <c r="AJ81">
        <v>0</v>
      </c>
      <c r="AK81">
        <v>49.110300000000002</v>
      </c>
      <c r="AL81">
        <v>44.9694</v>
      </c>
      <c r="AM81">
        <v>15.321369000000001</v>
      </c>
      <c r="AN81">
        <v>0</v>
      </c>
      <c r="AO81">
        <v>1.5644480000000001</v>
      </c>
      <c r="AP81">
        <v>4.4617230000000001</v>
      </c>
      <c r="AQ81">
        <v>28.160055</v>
      </c>
      <c r="AR81">
        <v>49.133519999999997</v>
      </c>
      <c r="AS81">
        <v>31.886284</v>
      </c>
      <c r="AT81">
        <v>14.509404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3018.4167869999983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3.6124520000000002</v>
      </c>
      <c r="K82">
        <v>655.356539</v>
      </c>
      <c r="L82">
        <v>631.92262500000004</v>
      </c>
      <c r="M82">
        <v>84.172499999999999</v>
      </c>
      <c r="N82">
        <v>114.285938</v>
      </c>
      <c r="O82">
        <v>119.64649199999999</v>
      </c>
      <c r="P82">
        <v>89.977500000000006</v>
      </c>
      <c r="Q82">
        <v>10.216799999999999</v>
      </c>
      <c r="R82">
        <v>41.012422000000001</v>
      </c>
      <c r="S82">
        <v>25.532422</v>
      </c>
      <c r="T82">
        <v>0</v>
      </c>
      <c r="U82">
        <v>352.65375</v>
      </c>
      <c r="V82">
        <v>13.786875</v>
      </c>
      <c r="W82">
        <v>44.891109999999998</v>
      </c>
      <c r="X82">
        <v>142.72136599999999</v>
      </c>
      <c r="Y82">
        <v>0</v>
      </c>
      <c r="Z82">
        <v>19.022404000000002</v>
      </c>
      <c r="AA82">
        <v>40.778267</v>
      </c>
      <c r="AB82">
        <v>38.226041000000002</v>
      </c>
      <c r="AC82">
        <v>28.118266999999999</v>
      </c>
      <c r="AD82">
        <v>35.274662999999997</v>
      </c>
      <c r="AE82">
        <v>47.829867999999998</v>
      </c>
      <c r="AF82">
        <v>28.618649999999999</v>
      </c>
      <c r="AG82">
        <v>18.392562000000002</v>
      </c>
      <c r="AH82">
        <v>135.78417400000001</v>
      </c>
      <c r="AI82">
        <v>48.033472000000003</v>
      </c>
      <c r="AJ82">
        <v>0</v>
      </c>
      <c r="AK82">
        <v>49.110300000000002</v>
      </c>
      <c r="AL82">
        <v>44.9694</v>
      </c>
      <c r="AM82">
        <v>15.321369000000001</v>
      </c>
      <c r="AN82">
        <v>0</v>
      </c>
      <c r="AO82">
        <v>1.5644480000000001</v>
      </c>
      <c r="AP82">
        <v>4.4617230000000001</v>
      </c>
      <c r="AQ82">
        <v>28.160055</v>
      </c>
      <c r="AR82">
        <v>49.133519999999997</v>
      </c>
      <c r="AS82">
        <v>31.886284</v>
      </c>
      <c r="AT82">
        <v>14.509404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3008.9836619999987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3.6124520000000002</v>
      </c>
      <c r="K83">
        <v>655.356539</v>
      </c>
      <c r="L83">
        <v>631.92262500000004</v>
      </c>
      <c r="M83">
        <v>84.172499999999999</v>
      </c>
      <c r="N83">
        <v>114.285938</v>
      </c>
      <c r="O83">
        <v>119.64649199999999</v>
      </c>
      <c r="P83">
        <v>94.331249999999997</v>
      </c>
      <c r="Q83">
        <v>10.216799999999999</v>
      </c>
      <c r="R83">
        <v>41.012422000000001</v>
      </c>
      <c r="S83">
        <v>25.532422</v>
      </c>
      <c r="T83">
        <v>0</v>
      </c>
      <c r="U83">
        <v>341.76937500000003</v>
      </c>
      <c r="V83">
        <v>13.786875</v>
      </c>
      <c r="W83">
        <v>44.891109999999998</v>
      </c>
      <c r="X83">
        <v>142.72136599999999</v>
      </c>
      <c r="Y83">
        <v>0</v>
      </c>
      <c r="Z83">
        <v>19.022404000000002</v>
      </c>
      <c r="AA83">
        <v>40.778267</v>
      </c>
      <c r="AB83">
        <v>38.226041000000002</v>
      </c>
      <c r="AC83">
        <v>28.118266999999999</v>
      </c>
      <c r="AD83">
        <v>35.274662999999997</v>
      </c>
      <c r="AE83">
        <v>47.829867999999998</v>
      </c>
      <c r="AF83">
        <v>28.618649999999999</v>
      </c>
      <c r="AG83">
        <v>18.392562000000002</v>
      </c>
      <c r="AH83">
        <v>135.78417400000001</v>
      </c>
      <c r="AI83">
        <v>48.033472000000003</v>
      </c>
      <c r="AJ83">
        <v>0</v>
      </c>
      <c r="AK83">
        <v>49.110300000000002</v>
      </c>
      <c r="AL83">
        <v>33.727049999999998</v>
      </c>
      <c r="AM83">
        <v>15.321369000000001</v>
      </c>
      <c r="AN83">
        <v>0</v>
      </c>
      <c r="AO83">
        <v>1.5644480000000001</v>
      </c>
      <c r="AP83">
        <v>3.8420390000000002</v>
      </c>
      <c r="AQ83">
        <v>28.160055</v>
      </c>
      <c r="AR83">
        <v>49.133519999999997</v>
      </c>
      <c r="AS83">
        <v>31.886284</v>
      </c>
      <c r="AT83">
        <v>14.509404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2990.5910029999986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3.6124520000000002</v>
      </c>
      <c r="K84">
        <v>655.356539</v>
      </c>
      <c r="L84">
        <v>631.92262500000004</v>
      </c>
      <c r="M84">
        <v>84.172499999999999</v>
      </c>
      <c r="N84">
        <v>114.285938</v>
      </c>
      <c r="O84">
        <v>119.64649199999999</v>
      </c>
      <c r="P84">
        <v>97.959374999999994</v>
      </c>
      <c r="Q84">
        <v>10.216799999999999</v>
      </c>
      <c r="R84">
        <v>41.012422000000001</v>
      </c>
      <c r="S84">
        <v>25.532422</v>
      </c>
      <c r="T84">
        <v>0</v>
      </c>
      <c r="U84">
        <v>341.76937500000003</v>
      </c>
      <c r="V84">
        <v>13.786875</v>
      </c>
      <c r="W84">
        <v>44.891109999999998</v>
      </c>
      <c r="X84">
        <v>142.72136599999999</v>
      </c>
      <c r="Y84">
        <v>0</v>
      </c>
      <c r="Z84">
        <v>19.022404000000002</v>
      </c>
      <c r="AA84">
        <v>40.778267</v>
      </c>
      <c r="AB84">
        <v>38.226041000000002</v>
      </c>
      <c r="AC84">
        <v>28.118266999999999</v>
      </c>
      <c r="AD84">
        <v>35.274662999999997</v>
      </c>
      <c r="AE84">
        <v>47.829867999999998</v>
      </c>
      <c r="AF84">
        <v>28.618649999999999</v>
      </c>
      <c r="AG84">
        <v>18.392562000000002</v>
      </c>
      <c r="AH84">
        <v>135.78417400000001</v>
      </c>
      <c r="AI84">
        <v>48.033472000000003</v>
      </c>
      <c r="AJ84">
        <v>0</v>
      </c>
      <c r="AK84">
        <v>49.110300000000002</v>
      </c>
      <c r="AL84">
        <v>33.727049999999998</v>
      </c>
      <c r="AM84">
        <v>15.321369000000001</v>
      </c>
      <c r="AN84">
        <v>0</v>
      </c>
      <c r="AO84">
        <v>1.5644480000000001</v>
      </c>
      <c r="AP84">
        <v>3.8420390000000002</v>
      </c>
      <c r="AQ84">
        <v>28.160055</v>
      </c>
      <c r="AR84">
        <v>49.133519999999997</v>
      </c>
      <c r="AS84">
        <v>31.886284</v>
      </c>
      <c r="AT84">
        <v>14.509404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2994.2191279999988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3.6124520000000002</v>
      </c>
      <c r="K85">
        <v>655.356539</v>
      </c>
      <c r="L85">
        <v>631.92262500000004</v>
      </c>
      <c r="M85">
        <v>84.172499999999999</v>
      </c>
      <c r="N85">
        <v>114.285938</v>
      </c>
      <c r="O85">
        <v>119.64649199999999</v>
      </c>
      <c r="P85">
        <v>107.3925</v>
      </c>
      <c r="Q85">
        <v>10.216799999999999</v>
      </c>
      <c r="R85">
        <v>41.012422000000001</v>
      </c>
      <c r="S85">
        <v>25.532422</v>
      </c>
      <c r="T85">
        <v>0</v>
      </c>
      <c r="U85">
        <v>341.76937500000003</v>
      </c>
      <c r="V85">
        <v>13.786875</v>
      </c>
      <c r="W85">
        <v>44.891109999999998</v>
      </c>
      <c r="X85">
        <v>142.72136599999999</v>
      </c>
      <c r="Y85">
        <v>0</v>
      </c>
      <c r="Z85">
        <v>19.022404000000002</v>
      </c>
      <c r="AA85">
        <v>40.778267</v>
      </c>
      <c r="AB85">
        <v>38.226041000000002</v>
      </c>
      <c r="AC85">
        <v>28.118266999999999</v>
      </c>
      <c r="AD85">
        <v>35.274662999999997</v>
      </c>
      <c r="AE85">
        <v>47.829867999999998</v>
      </c>
      <c r="AF85">
        <v>28.618649999999999</v>
      </c>
      <c r="AG85">
        <v>18.392562000000002</v>
      </c>
      <c r="AH85">
        <v>135.78417400000001</v>
      </c>
      <c r="AI85">
        <v>48.033472000000003</v>
      </c>
      <c r="AJ85">
        <v>0</v>
      </c>
      <c r="AK85">
        <v>49.110300000000002</v>
      </c>
      <c r="AL85">
        <v>33.727049999999998</v>
      </c>
      <c r="AM85">
        <v>15.321369000000001</v>
      </c>
      <c r="AN85">
        <v>0</v>
      </c>
      <c r="AO85">
        <v>1.5644480000000001</v>
      </c>
      <c r="AP85">
        <v>3.8420390000000002</v>
      </c>
      <c r="AQ85">
        <v>28.160055</v>
      </c>
      <c r="AR85">
        <v>49.133519999999997</v>
      </c>
      <c r="AS85">
        <v>31.886284</v>
      </c>
      <c r="AT85">
        <v>13.492875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3002.6357239999984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3.6124520000000002</v>
      </c>
      <c r="K86">
        <v>655.356539</v>
      </c>
      <c r="L86">
        <v>631.92262500000004</v>
      </c>
      <c r="M86">
        <v>84.172499999999999</v>
      </c>
      <c r="N86">
        <v>114.285938</v>
      </c>
      <c r="O86">
        <v>119.64649199999999</v>
      </c>
      <c r="P86">
        <v>108.84375</v>
      </c>
      <c r="Q86">
        <v>10.216799999999999</v>
      </c>
      <c r="R86">
        <v>41.012422000000001</v>
      </c>
      <c r="S86">
        <v>25.532422</v>
      </c>
      <c r="T86">
        <v>0</v>
      </c>
      <c r="U86">
        <v>341.76937500000003</v>
      </c>
      <c r="V86">
        <v>13.786875</v>
      </c>
      <c r="W86">
        <v>44.891109999999998</v>
      </c>
      <c r="X86">
        <v>142.72136599999999</v>
      </c>
      <c r="Y86">
        <v>0</v>
      </c>
      <c r="Z86">
        <v>19.022404000000002</v>
      </c>
      <c r="AA86">
        <v>40.778267</v>
      </c>
      <c r="AB86">
        <v>38.226041000000002</v>
      </c>
      <c r="AC86">
        <v>28.118266999999999</v>
      </c>
      <c r="AD86">
        <v>35.274662999999997</v>
      </c>
      <c r="AE86">
        <v>47.829867999999998</v>
      </c>
      <c r="AF86">
        <v>28.618649999999999</v>
      </c>
      <c r="AG86">
        <v>18.392562000000002</v>
      </c>
      <c r="AH86">
        <v>135.78417400000001</v>
      </c>
      <c r="AI86">
        <v>7.3897649999999997</v>
      </c>
      <c r="AJ86">
        <v>0</v>
      </c>
      <c r="AK86">
        <v>49.110300000000002</v>
      </c>
      <c r="AL86">
        <v>33.727049999999998</v>
      </c>
      <c r="AM86">
        <v>15.321369000000001</v>
      </c>
      <c r="AN86">
        <v>0</v>
      </c>
      <c r="AO86">
        <v>1.5644480000000001</v>
      </c>
      <c r="AP86">
        <v>3.8420390000000002</v>
      </c>
      <c r="AQ86">
        <v>28.160055</v>
      </c>
      <c r="AR86">
        <v>49.133519999999997</v>
      </c>
      <c r="AS86">
        <v>31.886284</v>
      </c>
      <c r="AT86">
        <v>14.509404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2964.4597959999983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6.0196880000000004</v>
      </c>
      <c r="K87">
        <v>575.69462099999998</v>
      </c>
      <c r="L87">
        <v>631.92262500000004</v>
      </c>
      <c r="M87">
        <v>84.172499999999999</v>
      </c>
      <c r="N87">
        <v>114.285938</v>
      </c>
      <c r="O87">
        <v>119.64649199999999</v>
      </c>
      <c r="P87">
        <v>110.295</v>
      </c>
      <c r="Q87">
        <v>10.216799999999999</v>
      </c>
      <c r="R87">
        <v>41.012422000000001</v>
      </c>
      <c r="S87">
        <v>25.532422</v>
      </c>
      <c r="T87">
        <v>0</v>
      </c>
      <c r="U87">
        <v>341.76937500000003</v>
      </c>
      <c r="V87">
        <v>13.786875</v>
      </c>
      <c r="W87">
        <v>44.891109999999998</v>
      </c>
      <c r="X87">
        <v>142.72136599999999</v>
      </c>
      <c r="Y87">
        <v>0</v>
      </c>
      <c r="Z87">
        <v>6.3855000000000004</v>
      </c>
      <c r="AA87">
        <v>27.133538000000001</v>
      </c>
      <c r="AB87">
        <v>25.406647</v>
      </c>
      <c r="AC87">
        <v>18.72662</v>
      </c>
      <c r="AD87">
        <v>35.274662999999997</v>
      </c>
      <c r="AE87">
        <v>47.829867999999998</v>
      </c>
      <c r="AF87">
        <v>25.756785000000001</v>
      </c>
      <c r="AG87">
        <v>18.392562000000002</v>
      </c>
      <c r="AH87">
        <v>113.153479</v>
      </c>
      <c r="AI87">
        <v>2.4632550000000002</v>
      </c>
      <c r="AJ87">
        <v>0</v>
      </c>
      <c r="AK87">
        <v>49.110300000000002</v>
      </c>
      <c r="AL87">
        <v>33.727049999999998</v>
      </c>
      <c r="AM87">
        <v>10.214245999999999</v>
      </c>
      <c r="AN87">
        <v>0</v>
      </c>
      <c r="AO87">
        <v>1.5644480000000001</v>
      </c>
      <c r="AP87">
        <v>3.8420390000000002</v>
      </c>
      <c r="AQ87">
        <v>28.160055</v>
      </c>
      <c r="AR87">
        <v>49.133519999999997</v>
      </c>
      <c r="AS87">
        <v>31.886284</v>
      </c>
      <c r="AT87">
        <v>14.509404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2804.6374969999993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6.0196880000000004</v>
      </c>
      <c r="K88">
        <v>575.69462099999998</v>
      </c>
      <c r="L88">
        <v>631.92262500000004</v>
      </c>
      <c r="M88">
        <v>84.172499999999999</v>
      </c>
      <c r="N88">
        <v>114.285938</v>
      </c>
      <c r="O88">
        <v>119.64649199999999</v>
      </c>
      <c r="P88">
        <v>110.295</v>
      </c>
      <c r="Q88">
        <v>10.216799999999999</v>
      </c>
      <c r="R88">
        <v>41.012422000000001</v>
      </c>
      <c r="S88">
        <v>25.532422</v>
      </c>
      <c r="T88">
        <v>0</v>
      </c>
      <c r="U88">
        <v>341.76937500000003</v>
      </c>
      <c r="V88">
        <v>13.786875</v>
      </c>
      <c r="W88">
        <v>44.891109999999998</v>
      </c>
      <c r="X88">
        <v>142.72136599999999</v>
      </c>
      <c r="Y88">
        <v>0</v>
      </c>
      <c r="Z88">
        <v>6.3855000000000004</v>
      </c>
      <c r="AA88">
        <v>27.133538000000001</v>
      </c>
      <c r="AB88">
        <v>25.406647</v>
      </c>
      <c r="AC88">
        <v>18.72662</v>
      </c>
      <c r="AD88">
        <v>17.637332000000001</v>
      </c>
      <c r="AE88">
        <v>47.829867999999998</v>
      </c>
      <c r="AF88">
        <v>25.756785000000001</v>
      </c>
      <c r="AG88">
        <v>18.392562000000002</v>
      </c>
      <c r="AH88">
        <v>113.153479</v>
      </c>
      <c r="AI88">
        <v>0</v>
      </c>
      <c r="AJ88">
        <v>0</v>
      </c>
      <c r="AK88">
        <v>49.110300000000002</v>
      </c>
      <c r="AL88">
        <v>33.727049999999998</v>
      </c>
      <c r="AM88">
        <v>10.214245999999999</v>
      </c>
      <c r="AN88">
        <v>0</v>
      </c>
      <c r="AO88">
        <v>1.5644480000000001</v>
      </c>
      <c r="AP88">
        <v>3.8420390000000002</v>
      </c>
      <c r="AQ88">
        <v>28.160055</v>
      </c>
      <c r="AR88">
        <v>49.133519999999997</v>
      </c>
      <c r="AS88">
        <v>31.886284</v>
      </c>
      <c r="AT88">
        <v>14.509404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2784.5369109999988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6.0196880000000004</v>
      </c>
      <c r="K89">
        <v>655.356539</v>
      </c>
      <c r="L89">
        <v>631.92262500000004</v>
      </c>
      <c r="M89">
        <v>84.172499999999999</v>
      </c>
      <c r="N89">
        <v>114.285938</v>
      </c>
      <c r="O89">
        <v>119.64649199999999</v>
      </c>
      <c r="P89">
        <v>113.19750000000001</v>
      </c>
      <c r="Q89">
        <v>10.216799999999999</v>
      </c>
      <c r="R89">
        <v>41.012422000000001</v>
      </c>
      <c r="S89">
        <v>25.532422</v>
      </c>
      <c r="T89">
        <v>0</v>
      </c>
      <c r="U89">
        <v>341.76937500000003</v>
      </c>
      <c r="V89">
        <v>13.786875</v>
      </c>
      <c r="W89">
        <v>44.891109999999998</v>
      </c>
      <c r="X89">
        <v>142.72136599999999</v>
      </c>
      <c r="Y89">
        <v>0</v>
      </c>
      <c r="Z89">
        <v>6.3855000000000004</v>
      </c>
      <c r="AA89">
        <v>27.133538000000001</v>
      </c>
      <c r="AB89">
        <v>25.406647</v>
      </c>
      <c r="AC89">
        <v>18.72662</v>
      </c>
      <c r="AD89">
        <v>17.637332000000001</v>
      </c>
      <c r="AE89">
        <v>47.829867999999998</v>
      </c>
      <c r="AF89">
        <v>25.756785000000001</v>
      </c>
      <c r="AG89">
        <v>18.392562000000002</v>
      </c>
      <c r="AH89">
        <v>113.153479</v>
      </c>
      <c r="AI89">
        <v>0</v>
      </c>
      <c r="AJ89">
        <v>0</v>
      </c>
      <c r="AK89">
        <v>49.110300000000002</v>
      </c>
      <c r="AL89">
        <v>33.727049999999998</v>
      </c>
      <c r="AM89">
        <v>10.214245999999999</v>
      </c>
      <c r="AN89">
        <v>0</v>
      </c>
      <c r="AO89">
        <v>1.5644480000000001</v>
      </c>
      <c r="AP89">
        <v>3.8420390000000002</v>
      </c>
      <c r="AQ89">
        <v>28.160055</v>
      </c>
      <c r="AR89">
        <v>49.133519999999997</v>
      </c>
      <c r="AS89">
        <v>31.886284</v>
      </c>
      <c r="AT89">
        <v>14.509404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2867.1013289999987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6.0196880000000004</v>
      </c>
      <c r="K90">
        <v>655.356539</v>
      </c>
      <c r="L90">
        <v>631.92262500000004</v>
      </c>
      <c r="M90">
        <v>84.172499999999999</v>
      </c>
      <c r="N90">
        <v>114.285938</v>
      </c>
      <c r="O90">
        <v>119.64649199999999</v>
      </c>
      <c r="P90">
        <v>115.374375</v>
      </c>
      <c r="Q90">
        <v>10.216799999999999</v>
      </c>
      <c r="R90">
        <v>41.012422000000001</v>
      </c>
      <c r="S90">
        <v>25.532422</v>
      </c>
      <c r="T90">
        <v>0</v>
      </c>
      <c r="U90">
        <v>341.76937500000003</v>
      </c>
      <c r="V90">
        <v>13.786875</v>
      </c>
      <c r="W90">
        <v>44.891109999999998</v>
      </c>
      <c r="X90">
        <v>142.72136599999999</v>
      </c>
      <c r="Y90">
        <v>0</v>
      </c>
      <c r="Z90">
        <v>6.3855000000000004</v>
      </c>
      <c r="AA90">
        <v>27.133538000000001</v>
      </c>
      <c r="AB90">
        <v>25.406647</v>
      </c>
      <c r="AC90">
        <v>18.72662</v>
      </c>
      <c r="AD90">
        <v>17.637332000000001</v>
      </c>
      <c r="AE90">
        <v>47.829867999999998</v>
      </c>
      <c r="AF90">
        <v>25.756785000000001</v>
      </c>
      <c r="AG90">
        <v>18.392562000000002</v>
      </c>
      <c r="AH90">
        <v>113.153479</v>
      </c>
      <c r="AI90">
        <v>0</v>
      </c>
      <c r="AJ90">
        <v>0</v>
      </c>
      <c r="AK90">
        <v>49.110300000000002</v>
      </c>
      <c r="AL90">
        <v>33.727049999999998</v>
      </c>
      <c r="AM90">
        <v>10.214245999999999</v>
      </c>
      <c r="AN90">
        <v>0</v>
      </c>
      <c r="AO90">
        <v>1.5644480000000001</v>
      </c>
      <c r="AP90">
        <v>3.8420390000000002</v>
      </c>
      <c r="AQ90">
        <v>28.160055</v>
      </c>
      <c r="AR90">
        <v>49.133519999999997</v>
      </c>
      <c r="AS90">
        <v>31.886284</v>
      </c>
      <c r="AT90">
        <v>14.509404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2869.2782039999988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6.0196880000000004</v>
      </c>
      <c r="K91">
        <v>655.356539</v>
      </c>
      <c r="L91">
        <v>631.92262500000004</v>
      </c>
      <c r="M91">
        <v>84.172499999999999</v>
      </c>
      <c r="N91">
        <v>114.285938</v>
      </c>
      <c r="O91">
        <v>119.64649199999999</v>
      </c>
      <c r="P91">
        <v>116.1</v>
      </c>
      <c r="Q91">
        <v>10.216799999999999</v>
      </c>
      <c r="R91">
        <v>41.012422000000001</v>
      </c>
      <c r="S91">
        <v>25.532422</v>
      </c>
      <c r="T91">
        <v>0</v>
      </c>
      <c r="U91">
        <v>361.36124999999998</v>
      </c>
      <c r="V91">
        <v>13.786875</v>
      </c>
      <c r="W91">
        <v>44.891109999999998</v>
      </c>
      <c r="X91">
        <v>142.72136599999999</v>
      </c>
      <c r="Y91">
        <v>0</v>
      </c>
      <c r="Z91">
        <v>19.022404000000002</v>
      </c>
      <c r="AA91">
        <v>40.778267</v>
      </c>
      <c r="AB91">
        <v>38.226041000000002</v>
      </c>
      <c r="AC91">
        <v>28.118266999999999</v>
      </c>
      <c r="AD91">
        <v>35.274662999999997</v>
      </c>
      <c r="AE91">
        <v>47.829867999999998</v>
      </c>
      <c r="AF91">
        <v>28.618649999999999</v>
      </c>
      <c r="AG91">
        <v>18.392562000000002</v>
      </c>
      <c r="AH91">
        <v>135.78417400000001</v>
      </c>
      <c r="AI91">
        <v>0</v>
      </c>
      <c r="AJ91">
        <v>0</v>
      </c>
      <c r="AK91">
        <v>49.110300000000002</v>
      </c>
      <c r="AL91">
        <v>33.727049999999998</v>
      </c>
      <c r="AM91">
        <v>15.321369000000001</v>
      </c>
      <c r="AN91">
        <v>0</v>
      </c>
      <c r="AO91">
        <v>1.5644480000000001</v>
      </c>
      <c r="AP91">
        <v>3.8420390000000002</v>
      </c>
      <c r="AQ91">
        <v>28.160055</v>
      </c>
      <c r="AR91">
        <v>49.133519999999997</v>
      </c>
      <c r="AS91">
        <v>31.886284</v>
      </c>
      <c r="AT91">
        <v>14.509404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2986.3253919999988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6.0196880000000004</v>
      </c>
      <c r="K92">
        <v>655.356539</v>
      </c>
      <c r="L92">
        <v>631.92262500000004</v>
      </c>
      <c r="M92">
        <v>84.172499999999999</v>
      </c>
      <c r="N92">
        <v>114.285938</v>
      </c>
      <c r="O92">
        <v>119.64649199999999</v>
      </c>
      <c r="P92">
        <v>116.1</v>
      </c>
      <c r="Q92">
        <v>10.216799999999999</v>
      </c>
      <c r="R92">
        <v>41.012422000000001</v>
      </c>
      <c r="S92">
        <v>25.532422</v>
      </c>
      <c r="T92">
        <v>0</v>
      </c>
      <c r="U92">
        <v>372.24562500000002</v>
      </c>
      <c r="V92">
        <v>13.786875</v>
      </c>
      <c r="W92">
        <v>44.891109999999998</v>
      </c>
      <c r="X92">
        <v>142.72136599999999</v>
      </c>
      <c r="Y92">
        <v>0</v>
      </c>
      <c r="Z92">
        <v>19.022404000000002</v>
      </c>
      <c r="AA92">
        <v>40.778267</v>
      </c>
      <c r="AB92">
        <v>38.226041000000002</v>
      </c>
      <c r="AC92">
        <v>28.118266999999999</v>
      </c>
      <c r="AD92">
        <v>35.274662999999997</v>
      </c>
      <c r="AE92">
        <v>47.829867999999998</v>
      </c>
      <c r="AF92">
        <v>28.618649999999999</v>
      </c>
      <c r="AG92">
        <v>18.392562000000002</v>
      </c>
      <c r="AH92">
        <v>135.78417400000001</v>
      </c>
      <c r="AI92">
        <v>0</v>
      </c>
      <c r="AJ92">
        <v>0</v>
      </c>
      <c r="AK92">
        <v>49.110300000000002</v>
      </c>
      <c r="AL92">
        <v>33.727049999999998</v>
      </c>
      <c r="AM92">
        <v>15.321369000000001</v>
      </c>
      <c r="AN92">
        <v>0</v>
      </c>
      <c r="AO92">
        <v>1.5644480000000001</v>
      </c>
      <c r="AP92">
        <v>3.8420390000000002</v>
      </c>
      <c r="AQ92">
        <v>28.160055</v>
      </c>
      <c r="AR92">
        <v>49.133519999999997</v>
      </c>
      <c r="AS92">
        <v>31.886284</v>
      </c>
      <c r="AT92">
        <v>13.077722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2995.7780849999986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6.0196880000000004</v>
      </c>
      <c r="K93">
        <v>655.356539</v>
      </c>
      <c r="L93">
        <v>631.92262500000004</v>
      </c>
      <c r="M93">
        <v>84.172499999999999</v>
      </c>
      <c r="N93">
        <v>114.285938</v>
      </c>
      <c r="O93">
        <v>119.64649199999999</v>
      </c>
      <c r="P93">
        <v>116.1</v>
      </c>
      <c r="Q93">
        <v>10.216799999999999</v>
      </c>
      <c r="R93">
        <v>41.012422000000001</v>
      </c>
      <c r="S93">
        <v>25.532422</v>
      </c>
      <c r="T93">
        <v>0</v>
      </c>
      <c r="U93">
        <v>384.21843799999999</v>
      </c>
      <c r="V93">
        <v>13.786875</v>
      </c>
      <c r="W93">
        <v>44.891109999999998</v>
      </c>
      <c r="X93">
        <v>142.72136599999999</v>
      </c>
      <c r="Y93">
        <v>0</v>
      </c>
      <c r="Z93">
        <v>19.022404000000002</v>
      </c>
      <c r="AA93">
        <v>40.778267</v>
      </c>
      <c r="AB93">
        <v>38.226041000000002</v>
      </c>
      <c r="AC93">
        <v>28.118266999999999</v>
      </c>
      <c r="AD93">
        <v>35.274662999999997</v>
      </c>
      <c r="AE93">
        <v>47.829867999999998</v>
      </c>
      <c r="AF93">
        <v>28.618649999999999</v>
      </c>
      <c r="AG93">
        <v>18.392562000000002</v>
      </c>
      <c r="AH93">
        <v>135.78417400000001</v>
      </c>
      <c r="AI93">
        <v>0</v>
      </c>
      <c r="AJ93">
        <v>0</v>
      </c>
      <c r="AK93">
        <v>49.110300000000002</v>
      </c>
      <c r="AL93">
        <v>33.727049999999998</v>
      </c>
      <c r="AM93">
        <v>15.321369000000001</v>
      </c>
      <c r="AN93">
        <v>0</v>
      </c>
      <c r="AO93">
        <v>0.99555800000000005</v>
      </c>
      <c r="AP93">
        <v>3.222356</v>
      </c>
      <c r="AQ93">
        <v>28.160055</v>
      </c>
      <c r="AR93">
        <v>49.133519999999997</v>
      </c>
      <c r="AS93">
        <v>30.860717999999999</v>
      </c>
      <c r="AT93">
        <v>14.509404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3006.9684409999986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6.0196880000000004</v>
      </c>
      <c r="K94">
        <v>655.356539</v>
      </c>
      <c r="L94">
        <v>631.92262500000004</v>
      </c>
      <c r="M94">
        <v>84.172499999999999</v>
      </c>
      <c r="N94">
        <v>114.285938</v>
      </c>
      <c r="O94">
        <v>119.64649199999999</v>
      </c>
      <c r="P94">
        <v>116.1</v>
      </c>
      <c r="Q94">
        <v>10.216799999999999</v>
      </c>
      <c r="R94">
        <v>41.012422000000001</v>
      </c>
      <c r="S94">
        <v>25.532422</v>
      </c>
      <c r="T94">
        <v>0</v>
      </c>
      <c r="U94">
        <v>396.73546900000002</v>
      </c>
      <c r="V94">
        <v>13.786875</v>
      </c>
      <c r="W94">
        <v>44.891109999999998</v>
      </c>
      <c r="X94">
        <v>142.72136599999999</v>
      </c>
      <c r="Y94">
        <v>0</v>
      </c>
      <c r="Z94">
        <v>19.022404000000002</v>
      </c>
      <c r="AA94">
        <v>40.778267</v>
      </c>
      <c r="AB94">
        <v>38.226041000000002</v>
      </c>
      <c r="AC94">
        <v>28.118266999999999</v>
      </c>
      <c r="AD94">
        <v>35.274662999999997</v>
      </c>
      <c r="AE94">
        <v>47.829867999999998</v>
      </c>
      <c r="AF94">
        <v>28.618649999999999</v>
      </c>
      <c r="AG94">
        <v>18.392562000000002</v>
      </c>
      <c r="AH94">
        <v>135.78417400000001</v>
      </c>
      <c r="AI94">
        <v>0</v>
      </c>
      <c r="AJ94">
        <v>0</v>
      </c>
      <c r="AK94">
        <v>49.110300000000002</v>
      </c>
      <c r="AL94">
        <v>33.727049999999998</v>
      </c>
      <c r="AM94">
        <v>15.321369000000001</v>
      </c>
      <c r="AN94">
        <v>0</v>
      </c>
      <c r="AO94">
        <v>0.99555800000000005</v>
      </c>
      <c r="AP94">
        <v>3.222356</v>
      </c>
      <c r="AQ94">
        <v>28.160055</v>
      </c>
      <c r="AR94">
        <v>49.133519999999997</v>
      </c>
      <c r="AS94">
        <v>30.860717999999999</v>
      </c>
      <c r="AT94">
        <v>14.509404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3019.485471999998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6.0196880000000004</v>
      </c>
      <c r="K95">
        <v>655.356539</v>
      </c>
      <c r="L95">
        <v>631.92262500000004</v>
      </c>
      <c r="M95">
        <v>84.172499999999999</v>
      </c>
      <c r="N95">
        <v>114.285938</v>
      </c>
      <c r="O95">
        <v>119.64649199999999</v>
      </c>
      <c r="P95">
        <v>116.1</v>
      </c>
      <c r="Q95">
        <v>10.216799999999999</v>
      </c>
      <c r="R95">
        <v>41.012422000000001</v>
      </c>
      <c r="S95">
        <v>25.532422</v>
      </c>
      <c r="T95">
        <v>0</v>
      </c>
      <c r="U95">
        <v>405.15997499999997</v>
      </c>
      <c r="V95">
        <v>13.786875</v>
      </c>
      <c r="W95">
        <v>44.891109999999998</v>
      </c>
      <c r="X95">
        <v>142.72136599999999</v>
      </c>
      <c r="Y95">
        <v>0</v>
      </c>
      <c r="Z95">
        <v>6.3855000000000004</v>
      </c>
      <c r="AA95">
        <v>27.133538000000001</v>
      </c>
      <c r="AB95">
        <v>25.406647</v>
      </c>
      <c r="AC95">
        <v>18.72662</v>
      </c>
      <c r="AD95">
        <v>17.637332000000001</v>
      </c>
      <c r="AE95">
        <v>42.824936000000001</v>
      </c>
      <c r="AF95">
        <v>17.171189999999999</v>
      </c>
      <c r="AG95">
        <v>18.392562000000002</v>
      </c>
      <c r="AH95">
        <v>113.153479</v>
      </c>
      <c r="AI95">
        <v>0</v>
      </c>
      <c r="AJ95">
        <v>0</v>
      </c>
      <c r="AK95">
        <v>49.110300000000002</v>
      </c>
      <c r="AL95">
        <v>33.727049999999998</v>
      </c>
      <c r="AM95">
        <v>15.321369000000001</v>
      </c>
      <c r="AN95">
        <v>0</v>
      </c>
      <c r="AO95">
        <v>0.99555800000000005</v>
      </c>
      <c r="AP95">
        <v>3.222356</v>
      </c>
      <c r="AQ95">
        <v>28.160055</v>
      </c>
      <c r="AR95">
        <v>49.133519999999997</v>
      </c>
      <c r="AS95">
        <v>30.860717999999999</v>
      </c>
      <c r="AT95">
        <v>14.509404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2922.6968859999984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6.0196880000000004</v>
      </c>
      <c r="K96">
        <v>655.356539</v>
      </c>
      <c r="L96">
        <v>631.92262500000004</v>
      </c>
      <c r="M96">
        <v>84.172499999999999</v>
      </c>
      <c r="N96">
        <v>114.285938</v>
      </c>
      <c r="O96">
        <v>119.64649199999999</v>
      </c>
      <c r="P96">
        <v>116.1</v>
      </c>
      <c r="Q96">
        <v>10.216799999999999</v>
      </c>
      <c r="R96">
        <v>41.012422000000001</v>
      </c>
      <c r="S96">
        <v>25.532422</v>
      </c>
      <c r="T96">
        <v>0</v>
      </c>
      <c r="U96">
        <v>405.15997499999997</v>
      </c>
      <c r="V96">
        <v>13.786875</v>
      </c>
      <c r="W96">
        <v>44.891109999999998</v>
      </c>
      <c r="X96">
        <v>142.72136599999999</v>
      </c>
      <c r="Y96">
        <v>0</v>
      </c>
      <c r="Z96">
        <v>6.3855000000000004</v>
      </c>
      <c r="AA96">
        <v>27.133538000000001</v>
      </c>
      <c r="AB96">
        <v>25.406647</v>
      </c>
      <c r="AC96">
        <v>18.72662</v>
      </c>
      <c r="AD96">
        <v>8.8186660000000003</v>
      </c>
      <c r="AE96">
        <v>42.824936000000001</v>
      </c>
      <c r="AF96">
        <v>17.171189999999999</v>
      </c>
      <c r="AG96">
        <v>18.392562000000002</v>
      </c>
      <c r="AH96">
        <v>113.153479</v>
      </c>
      <c r="AI96">
        <v>0</v>
      </c>
      <c r="AJ96">
        <v>0</v>
      </c>
      <c r="AK96">
        <v>49.110300000000002</v>
      </c>
      <c r="AL96">
        <v>33.727049999999998</v>
      </c>
      <c r="AM96">
        <v>15.321369000000001</v>
      </c>
      <c r="AN96">
        <v>0</v>
      </c>
      <c r="AO96">
        <v>0.99555800000000005</v>
      </c>
      <c r="AP96">
        <v>3.222356</v>
      </c>
      <c r="AQ96">
        <v>28.160055</v>
      </c>
      <c r="AR96">
        <v>49.133519999999997</v>
      </c>
      <c r="AS96">
        <v>30.860717999999999</v>
      </c>
      <c r="AT96">
        <v>14.365536000000001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2913.7343519999986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6.0196880000000004</v>
      </c>
      <c r="K97">
        <v>655.356539</v>
      </c>
      <c r="L97">
        <v>631.92262500000004</v>
      </c>
      <c r="M97">
        <v>84.172499999999999</v>
      </c>
      <c r="N97">
        <v>114.285938</v>
      </c>
      <c r="O97">
        <v>119.64649199999999</v>
      </c>
      <c r="P97">
        <v>116.1</v>
      </c>
      <c r="Q97">
        <v>10.216799999999999</v>
      </c>
      <c r="R97">
        <v>41.012422000000001</v>
      </c>
      <c r="S97">
        <v>25.532422</v>
      </c>
      <c r="T97">
        <v>0</v>
      </c>
      <c r="U97">
        <v>405.15997499999997</v>
      </c>
      <c r="V97">
        <v>13.786875</v>
      </c>
      <c r="W97">
        <v>44.891109999999998</v>
      </c>
      <c r="X97">
        <v>142.72136599999999</v>
      </c>
      <c r="Y97">
        <v>0</v>
      </c>
      <c r="Z97">
        <v>6.3855000000000004</v>
      </c>
      <c r="AA97">
        <v>20.636775</v>
      </c>
      <c r="AB97">
        <v>25.406647</v>
      </c>
      <c r="AC97">
        <v>18.72662</v>
      </c>
      <c r="AD97">
        <v>8.8186660000000003</v>
      </c>
      <c r="AE97">
        <v>42.824936000000001</v>
      </c>
      <c r="AF97">
        <v>17.171189999999999</v>
      </c>
      <c r="AG97">
        <v>18.392562000000002</v>
      </c>
      <c r="AH97">
        <v>106.19018800000001</v>
      </c>
      <c r="AI97">
        <v>0</v>
      </c>
      <c r="AJ97">
        <v>0</v>
      </c>
      <c r="AK97">
        <v>49.110300000000002</v>
      </c>
      <c r="AL97">
        <v>33.727049999999998</v>
      </c>
      <c r="AM97">
        <v>13.283678</v>
      </c>
      <c r="AN97">
        <v>0</v>
      </c>
      <c r="AO97">
        <v>0.99555800000000005</v>
      </c>
      <c r="AP97">
        <v>3.222356</v>
      </c>
      <c r="AQ97">
        <v>28.160055</v>
      </c>
      <c r="AR97">
        <v>49.133519999999997</v>
      </c>
      <c r="AS97">
        <v>30.860717999999999</v>
      </c>
      <c r="AT97">
        <v>14.509404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2898.3804749999986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6.0196880000000004</v>
      </c>
      <c r="K98">
        <v>655.356539</v>
      </c>
      <c r="L98">
        <v>631.92262500000004</v>
      </c>
      <c r="M98">
        <v>84.172499999999999</v>
      </c>
      <c r="N98">
        <v>114.285938</v>
      </c>
      <c r="O98">
        <v>119.64649199999999</v>
      </c>
      <c r="P98">
        <v>116.1</v>
      </c>
      <c r="Q98">
        <v>10.216799999999999</v>
      </c>
      <c r="R98">
        <v>41.012422000000001</v>
      </c>
      <c r="S98">
        <v>25.532422</v>
      </c>
      <c r="T98">
        <v>0</v>
      </c>
      <c r="U98">
        <v>405.15997499999997</v>
      </c>
      <c r="V98">
        <v>13.786875</v>
      </c>
      <c r="W98">
        <v>44.891109999999998</v>
      </c>
      <c r="X98">
        <v>142.72136599999999</v>
      </c>
      <c r="Y98">
        <v>0</v>
      </c>
      <c r="Z98">
        <v>6.3855000000000004</v>
      </c>
      <c r="AA98">
        <v>16.815149999999999</v>
      </c>
      <c r="AB98">
        <v>25.406647</v>
      </c>
      <c r="AC98">
        <v>18.72662</v>
      </c>
      <c r="AD98">
        <v>8.8186660000000003</v>
      </c>
      <c r="AE98">
        <v>42.824936000000001</v>
      </c>
      <c r="AF98">
        <v>17.171189999999999</v>
      </c>
      <c r="AG98">
        <v>18.392562000000002</v>
      </c>
      <c r="AH98">
        <v>90.522783000000004</v>
      </c>
      <c r="AI98">
        <v>0</v>
      </c>
      <c r="AJ98">
        <v>0</v>
      </c>
      <c r="AK98">
        <v>49.110300000000002</v>
      </c>
      <c r="AL98">
        <v>33.727049999999998</v>
      </c>
      <c r="AM98">
        <v>10.214245999999999</v>
      </c>
      <c r="AN98">
        <v>0</v>
      </c>
      <c r="AO98">
        <v>0.99555800000000005</v>
      </c>
      <c r="AP98">
        <v>3.222356</v>
      </c>
      <c r="AQ98">
        <v>28.160055</v>
      </c>
      <c r="AR98">
        <v>49.133519999999997</v>
      </c>
      <c r="AS98">
        <v>30.860717999999999</v>
      </c>
      <c r="AT98">
        <v>13.205921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2874.5185299999989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0.11393197875000015</v>
      </c>
      <c r="K99">
        <f t="shared" si="2"/>
        <v>14.560587195750006</v>
      </c>
      <c r="L99">
        <f t="shared" si="2"/>
        <v>15.007567475249987</v>
      </c>
      <c r="M99">
        <f t="shared" si="2"/>
        <v>2.068514999999997</v>
      </c>
      <c r="N99">
        <f t="shared" si="2"/>
        <v>2.7428625120000056</v>
      </c>
      <c r="O99">
        <f t="shared" si="2"/>
        <v>2.8715158079999972</v>
      </c>
      <c r="P99">
        <f t="shared" si="2"/>
        <v>2.7465813235000001</v>
      </c>
      <c r="Q99">
        <f t="shared" si="2"/>
        <v>0.22956231775000027</v>
      </c>
      <c r="R99">
        <f t="shared" si="2"/>
        <v>0.92125394049999787</v>
      </c>
      <c r="S99">
        <f t="shared" si="2"/>
        <v>0.57321415775000029</v>
      </c>
      <c r="T99">
        <f t="shared" si="2"/>
        <v>0</v>
      </c>
      <c r="U99">
        <f t="shared" si="2"/>
        <v>8.8875710962499941</v>
      </c>
      <c r="V99">
        <f t="shared" si="2"/>
        <v>0.3201444462500001</v>
      </c>
      <c r="W99">
        <f t="shared" si="2"/>
        <v>1.0465122970000003</v>
      </c>
      <c r="X99">
        <f t="shared" si="2"/>
        <v>3.3674694189999959</v>
      </c>
      <c r="Y99">
        <f t="shared" si="2"/>
        <v>0</v>
      </c>
      <c r="Z99">
        <f t="shared" si="2"/>
        <v>0.22043225425000026</v>
      </c>
      <c r="AA99">
        <f t="shared" si="2"/>
        <v>0.42037263674999992</v>
      </c>
      <c r="AB99">
        <f t="shared" si="2"/>
        <v>0.5237315917499995</v>
      </c>
      <c r="AC99">
        <f t="shared" si="2"/>
        <v>0.38866237599999998</v>
      </c>
      <c r="AD99">
        <f t="shared" si="2"/>
        <v>0.48502661924999974</v>
      </c>
      <c r="AE99">
        <f t="shared" si="2"/>
        <v>1.0803763159999984</v>
      </c>
      <c r="AF99">
        <f t="shared" si="2"/>
        <v>0.35200939500000011</v>
      </c>
      <c r="AG99">
        <f t="shared" si="2"/>
        <v>0.44142148800000003</v>
      </c>
      <c r="AH99">
        <f t="shared" si="2"/>
        <v>1.4523042859999984</v>
      </c>
      <c r="AI99">
        <f t="shared" si="2"/>
        <v>0.13209204875</v>
      </c>
      <c r="AJ99">
        <f t="shared" si="2"/>
        <v>0</v>
      </c>
      <c r="AK99">
        <f t="shared" si="2"/>
        <v>1.1786471999999995</v>
      </c>
      <c r="AL99">
        <f t="shared" si="2"/>
        <v>1.0185569099999991</v>
      </c>
      <c r="AM99">
        <f t="shared" si="2"/>
        <v>0.15462588625000004</v>
      </c>
      <c r="AN99">
        <f t="shared" si="2"/>
        <v>0</v>
      </c>
      <c r="AO99">
        <f t="shared" si="2"/>
        <v>3.8755632999999984E-2</v>
      </c>
      <c r="AP99">
        <f t="shared" si="2"/>
        <v>8.3161558249999976E-2</v>
      </c>
      <c r="AQ99">
        <f t="shared" si="2"/>
        <v>0.46019137500000057</v>
      </c>
      <c r="AR99">
        <f t="shared" si="2"/>
        <v>1.18721538</v>
      </c>
      <c r="AS99">
        <f t="shared" si="2"/>
        <v>0.20920265925000003</v>
      </c>
      <c r="AT99">
        <f t="shared" si="2"/>
        <v>0.31359786874999962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8.6452410000000014E-3</v>
      </c>
      <c r="AY99">
        <f t="shared" si="2"/>
        <v>0</v>
      </c>
      <c r="AZ99">
        <f t="shared" si="2"/>
        <v>0</v>
      </c>
      <c r="BA99">
        <f t="shared" si="1"/>
        <v>65.606317690999987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G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2" t="s">
        <v>142</v>
      </c>
    </row>
    <row r="2" spans="1:53">
      <c r="A2" s="212"/>
      <c r="AS2" s="19"/>
      <c r="AT2" s="169"/>
      <c r="AU2" s="169"/>
      <c r="AV2" s="169"/>
      <c r="AW2" s="169"/>
      <c r="AX2" s="169"/>
      <c r="AY2" s="169"/>
      <c r="AZ2" s="169"/>
      <c r="BA2" s="212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L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2" t="s">
        <v>142</v>
      </c>
    </row>
    <row r="2" spans="1:53">
      <c r="A2" s="212"/>
      <c r="AS2" s="19"/>
      <c r="AT2" s="169"/>
      <c r="AU2" s="169"/>
      <c r="AV2" s="169"/>
      <c r="AW2" s="169"/>
      <c r="AX2" s="169"/>
      <c r="AY2" s="169"/>
      <c r="AZ2" s="169"/>
      <c r="BA2" s="212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44682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261.81</v>
      </c>
      <c r="C3" s="75">
        <v>67.72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116.53</v>
      </c>
      <c r="J3">
        <v>82.24</v>
      </c>
      <c r="K3">
        <v>91.39</v>
      </c>
      <c r="L3">
        <v>4.83</v>
      </c>
      <c r="M3">
        <v>14.27</v>
      </c>
      <c r="N3" s="135">
        <v>0</v>
      </c>
      <c r="O3" s="135">
        <v>0</v>
      </c>
      <c r="P3" s="135">
        <v>0</v>
      </c>
      <c r="Q3">
        <v>5.84</v>
      </c>
      <c r="R3">
        <v>0</v>
      </c>
      <c r="S3">
        <v>6.05</v>
      </c>
      <c r="T3">
        <v>110.14</v>
      </c>
      <c r="U3">
        <v>36.71</v>
      </c>
      <c r="V3">
        <v>36.71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261.81</v>
      </c>
      <c r="C4" s="75">
        <v>67.72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116.53</v>
      </c>
      <c r="J4">
        <v>82.24</v>
      </c>
      <c r="K4">
        <v>91.39</v>
      </c>
      <c r="L4">
        <v>4.83</v>
      </c>
      <c r="M4">
        <v>14.1</v>
      </c>
      <c r="N4" s="135">
        <v>0</v>
      </c>
      <c r="O4" s="135">
        <v>0</v>
      </c>
      <c r="P4" s="135">
        <v>0</v>
      </c>
      <c r="Q4">
        <v>5.84</v>
      </c>
      <c r="R4">
        <v>0</v>
      </c>
      <c r="S4">
        <v>6.05</v>
      </c>
      <c r="T4">
        <v>111.11</v>
      </c>
      <c r="U4">
        <v>37.04</v>
      </c>
      <c r="V4">
        <v>37.020000000000003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261.81</v>
      </c>
      <c r="C5" s="75">
        <v>67.72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116.53</v>
      </c>
      <c r="J5">
        <v>82.24</v>
      </c>
      <c r="K5">
        <v>91.39</v>
      </c>
      <c r="L5">
        <v>4.83</v>
      </c>
      <c r="M5">
        <v>20.37</v>
      </c>
      <c r="N5" s="135">
        <v>0</v>
      </c>
      <c r="O5" s="135">
        <v>0</v>
      </c>
      <c r="P5" s="135">
        <v>0</v>
      </c>
      <c r="Q5">
        <v>5.84</v>
      </c>
      <c r="R5">
        <v>0</v>
      </c>
      <c r="S5">
        <v>6.05</v>
      </c>
      <c r="T5">
        <v>109.12</v>
      </c>
      <c r="U5">
        <v>36.369999999999997</v>
      </c>
      <c r="V5">
        <v>36.369999999999997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261.81</v>
      </c>
      <c r="C6" s="75">
        <v>67.72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116.53</v>
      </c>
      <c r="J6">
        <v>82.24</v>
      </c>
      <c r="K6">
        <v>91.39</v>
      </c>
      <c r="L6">
        <v>4.83</v>
      </c>
      <c r="M6">
        <v>19.72</v>
      </c>
      <c r="N6" s="135">
        <v>0</v>
      </c>
      <c r="O6" s="135">
        <v>0</v>
      </c>
      <c r="P6" s="135">
        <v>0</v>
      </c>
      <c r="Q6">
        <v>5.84</v>
      </c>
      <c r="R6">
        <v>0</v>
      </c>
      <c r="S6">
        <v>6.05</v>
      </c>
      <c r="T6">
        <v>110.04</v>
      </c>
      <c r="U6">
        <v>36.68</v>
      </c>
      <c r="V6">
        <v>36.68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261.81</v>
      </c>
      <c r="C7" s="75">
        <v>67.72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116.53</v>
      </c>
      <c r="J7">
        <v>82.24</v>
      </c>
      <c r="K7">
        <v>91.39</v>
      </c>
      <c r="L7">
        <v>4.83</v>
      </c>
      <c r="M7">
        <v>19.14</v>
      </c>
      <c r="N7" s="135">
        <v>0</v>
      </c>
      <c r="O7" s="135">
        <v>0</v>
      </c>
      <c r="P7" s="135">
        <v>0</v>
      </c>
      <c r="Q7">
        <v>5.7</v>
      </c>
      <c r="R7">
        <v>0</v>
      </c>
      <c r="S7">
        <v>6.05</v>
      </c>
      <c r="T7">
        <v>111.49</v>
      </c>
      <c r="U7">
        <v>37.159999999999997</v>
      </c>
      <c r="V7">
        <v>37.17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261.81</v>
      </c>
      <c r="C8" s="75">
        <v>67.72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116.53</v>
      </c>
      <c r="J8">
        <v>82.24</v>
      </c>
      <c r="K8">
        <v>91.39</v>
      </c>
      <c r="L8">
        <v>4.83</v>
      </c>
      <c r="M8">
        <v>18.309999999999999</v>
      </c>
      <c r="N8" s="135">
        <v>0</v>
      </c>
      <c r="O8" s="135">
        <v>0</v>
      </c>
      <c r="P8" s="135">
        <v>0</v>
      </c>
      <c r="Q8">
        <v>5.7</v>
      </c>
      <c r="R8">
        <v>0</v>
      </c>
      <c r="S8">
        <v>6.05</v>
      </c>
      <c r="T8">
        <v>110.01</v>
      </c>
      <c r="U8">
        <v>36.67</v>
      </c>
      <c r="V8">
        <v>36.659999999999997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261.81</v>
      </c>
      <c r="C9" s="75">
        <v>67.72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116.53</v>
      </c>
      <c r="J9">
        <v>82.24</v>
      </c>
      <c r="K9">
        <v>91.39</v>
      </c>
      <c r="L9">
        <v>4.83</v>
      </c>
      <c r="M9">
        <v>31.72</v>
      </c>
      <c r="N9" s="135">
        <v>0</v>
      </c>
      <c r="O9" s="135">
        <v>0</v>
      </c>
      <c r="P9" s="135">
        <v>0</v>
      </c>
      <c r="Q9">
        <v>5.7</v>
      </c>
      <c r="R9">
        <v>0</v>
      </c>
      <c r="S9">
        <v>6.05</v>
      </c>
      <c r="T9">
        <v>108.53</v>
      </c>
      <c r="U9">
        <v>36.18</v>
      </c>
      <c r="V9">
        <v>36.17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261.81</v>
      </c>
      <c r="C10" s="75">
        <v>67.72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116.53</v>
      </c>
      <c r="J10">
        <v>82.24</v>
      </c>
      <c r="K10">
        <v>91.39</v>
      </c>
      <c r="L10">
        <v>4.83</v>
      </c>
      <c r="M10">
        <v>31.1</v>
      </c>
      <c r="N10" s="135">
        <v>0</v>
      </c>
      <c r="O10" s="135">
        <v>0</v>
      </c>
      <c r="P10" s="135">
        <v>0</v>
      </c>
      <c r="Q10">
        <v>5.7</v>
      </c>
      <c r="R10">
        <v>0</v>
      </c>
      <c r="S10">
        <v>6.05</v>
      </c>
      <c r="T10">
        <v>110.17</v>
      </c>
      <c r="U10">
        <v>36.72</v>
      </c>
      <c r="V10">
        <v>36.729999999999997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261.81</v>
      </c>
      <c r="C11" s="75">
        <v>67.72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116.53</v>
      </c>
      <c r="J11">
        <v>82.24</v>
      </c>
      <c r="K11">
        <v>91.39</v>
      </c>
      <c r="L11">
        <v>4.67</v>
      </c>
      <c r="M11">
        <v>30.26</v>
      </c>
      <c r="N11" s="135">
        <v>0</v>
      </c>
      <c r="O11" s="135">
        <v>0</v>
      </c>
      <c r="P11" s="135">
        <v>0</v>
      </c>
      <c r="Q11">
        <v>5.7</v>
      </c>
      <c r="R11">
        <v>0</v>
      </c>
      <c r="S11">
        <v>5.91</v>
      </c>
      <c r="T11">
        <v>109.36</v>
      </c>
      <c r="U11">
        <v>36.450000000000003</v>
      </c>
      <c r="V11">
        <v>36.46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261.81</v>
      </c>
      <c r="C12" s="75">
        <v>67.72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116.53</v>
      </c>
      <c r="J12">
        <v>82.24</v>
      </c>
      <c r="K12">
        <v>91.39</v>
      </c>
      <c r="L12">
        <v>4.67</v>
      </c>
      <c r="M12">
        <v>29.72</v>
      </c>
      <c r="N12" s="135">
        <v>0</v>
      </c>
      <c r="O12" s="135">
        <v>0</v>
      </c>
      <c r="P12" s="135">
        <v>0</v>
      </c>
      <c r="Q12">
        <v>5.7</v>
      </c>
      <c r="R12">
        <v>0</v>
      </c>
      <c r="S12">
        <v>5.91</v>
      </c>
      <c r="T12">
        <v>108.55</v>
      </c>
      <c r="U12">
        <v>36.18</v>
      </c>
      <c r="V12">
        <v>36.19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261.81</v>
      </c>
      <c r="C13" s="75">
        <v>67.72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116.53</v>
      </c>
      <c r="J13">
        <v>82.24</v>
      </c>
      <c r="K13">
        <v>91.39</v>
      </c>
      <c r="L13">
        <v>4.67</v>
      </c>
      <c r="M13">
        <v>28.83</v>
      </c>
      <c r="N13" s="135">
        <v>0</v>
      </c>
      <c r="O13" s="135">
        <v>0</v>
      </c>
      <c r="P13" s="135">
        <v>0</v>
      </c>
      <c r="Q13">
        <v>5.7</v>
      </c>
      <c r="R13">
        <v>0</v>
      </c>
      <c r="S13">
        <v>5.91</v>
      </c>
      <c r="T13">
        <v>110.38</v>
      </c>
      <c r="U13">
        <v>36.79</v>
      </c>
      <c r="V13">
        <v>36.79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261.81</v>
      </c>
      <c r="C14" s="75">
        <v>67.72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116.53</v>
      </c>
      <c r="J14">
        <v>82.24</v>
      </c>
      <c r="K14">
        <v>91.39</v>
      </c>
      <c r="L14">
        <v>4.67</v>
      </c>
      <c r="M14">
        <v>28.52</v>
      </c>
      <c r="N14" s="135">
        <v>0</v>
      </c>
      <c r="O14" s="135">
        <v>0</v>
      </c>
      <c r="P14" s="135">
        <v>0</v>
      </c>
      <c r="Q14">
        <v>5.7</v>
      </c>
      <c r="R14">
        <v>0</v>
      </c>
      <c r="S14">
        <v>5.91</v>
      </c>
      <c r="T14">
        <v>109.56</v>
      </c>
      <c r="U14">
        <v>36.520000000000003</v>
      </c>
      <c r="V14">
        <v>36.51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261.81</v>
      </c>
      <c r="C15" s="75">
        <v>67.72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116.53</v>
      </c>
      <c r="J15">
        <v>82.24</v>
      </c>
      <c r="K15">
        <v>91.39</v>
      </c>
      <c r="L15">
        <v>4.5199999999999996</v>
      </c>
      <c r="M15">
        <v>27.86</v>
      </c>
      <c r="N15" s="135">
        <v>0</v>
      </c>
      <c r="O15" s="135">
        <v>0</v>
      </c>
      <c r="P15" s="135">
        <v>0</v>
      </c>
      <c r="Q15">
        <v>5.39</v>
      </c>
      <c r="R15">
        <v>0</v>
      </c>
      <c r="S15">
        <v>5.91</v>
      </c>
      <c r="T15">
        <v>109.33</v>
      </c>
      <c r="U15">
        <v>36.44</v>
      </c>
      <c r="V15">
        <v>36.450000000000003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261.81</v>
      </c>
      <c r="C16" s="75">
        <v>67.72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116.53</v>
      </c>
      <c r="J16">
        <v>82.24</v>
      </c>
      <c r="K16">
        <v>91.39</v>
      </c>
      <c r="L16">
        <v>4.5199999999999996</v>
      </c>
      <c r="M16">
        <v>27.18</v>
      </c>
      <c r="N16" s="135">
        <v>0</v>
      </c>
      <c r="O16" s="135">
        <v>0</v>
      </c>
      <c r="P16" s="135">
        <v>0</v>
      </c>
      <c r="Q16">
        <v>5.39</v>
      </c>
      <c r="R16">
        <v>0</v>
      </c>
      <c r="S16">
        <v>5.91</v>
      </c>
      <c r="T16">
        <v>109.13</v>
      </c>
      <c r="U16">
        <v>36.380000000000003</v>
      </c>
      <c r="V16">
        <v>36.369999999999997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261.81</v>
      </c>
      <c r="C17" s="75">
        <v>67.72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116.53</v>
      </c>
      <c r="J17">
        <v>94.82</v>
      </c>
      <c r="K17">
        <v>91.39</v>
      </c>
      <c r="L17">
        <v>4.5199999999999996</v>
      </c>
      <c r="M17">
        <v>20.07</v>
      </c>
      <c r="N17" s="135">
        <v>0</v>
      </c>
      <c r="O17" s="135">
        <v>0</v>
      </c>
      <c r="P17" s="135">
        <v>0</v>
      </c>
      <c r="Q17">
        <v>5.39</v>
      </c>
      <c r="R17">
        <v>0</v>
      </c>
      <c r="S17">
        <v>5.91</v>
      </c>
      <c r="T17">
        <v>108.94</v>
      </c>
      <c r="U17">
        <v>36.31</v>
      </c>
      <c r="V17">
        <v>36.31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261.81</v>
      </c>
      <c r="C18" s="75">
        <v>67.72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116.53</v>
      </c>
      <c r="J18">
        <v>94.82</v>
      </c>
      <c r="K18">
        <v>91.39</v>
      </c>
      <c r="L18">
        <v>4.5199999999999996</v>
      </c>
      <c r="M18">
        <v>19.739999999999998</v>
      </c>
      <c r="N18" s="135">
        <v>0</v>
      </c>
      <c r="O18" s="135">
        <v>0</v>
      </c>
      <c r="P18" s="135">
        <v>0</v>
      </c>
      <c r="Q18">
        <v>5.39</v>
      </c>
      <c r="R18">
        <v>0</v>
      </c>
      <c r="S18">
        <v>5.91</v>
      </c>
      <c r="T18">
        <v>108.71</v>
      </c>
      <c r="U18">
        <v>36.24</v>
      </c>
      <c r="V18">
        <v>36.229999999999997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261.81</v>
      </c>
      <c r="C19" s="75">
        <v>67.72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116.53</v>
      </c>
      <c r="J19">
        <v>94.82</v>
      </c>
      <c r="K19">
        <v>91.39</v>
      </c>
      <c r="L19">
        <v>4.5199999999999996</v>
      </c>
      <c r="M19">
        <v>19.14</v>
      </c>
      <c r="N19" s="135">
        <v>0</v>
      </c>
      <c r="O19" s="135">
        <v>0</v>
      </c>
      <c r="P19" s="135">
        <v>0</v>
      </c>
      <c r="Q19">
        <v>5.23</v>
      </c>
      <c r="R19">
        <v>0</v>
      </c>
      <c r="S19">
        <v>5.81</v>
      </c>
      <c r="T19">
        <v>110.24</v>
      </c>
      <c r="U19">
        <v>36.75</v>
      </c>
      <c r="V19">
        <v>36.729999999999997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261.81</v>
      </c>
      <c r="C20" s="75">
        <v>67.72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116.53</v>
      </c>
      <c r="J20">
        <v>94.82</v>
      </c>
      <c r="K20">
        <v>91.39</v>
      </c>
      <c r="L20">
        <v>4.5199999999999996</v>
      </c>
      <c r="M20">
        <v>18.739999999999998</v>
      </c>
      <c r="N20" s="135">
        <v>0</v>
      </c>
      <c r="O20" s="135">
        <v>0</v>
      </c>
      <c r="P20" s="135">
        <v>0</v>
      </c>
      <c r="Q20">
        <v>5.23</v>
      </c>
      <c r="R20">
        <v>0</v>
      </c>
      <c r="S20">
        <v>5.81</v>
      </c>
      <c r="T20">
        <v>110.9</v>
      </c>
      <c r="U20">
        <v>36.97</v>
      </c>
      <c r="V20">
        <v>36.950000000000003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261.81</v>
      </c>
      <c r="C21" s="75">
        <v>67.72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116.53</v>
      </c>
      <c r="J21">
        <v>94.82</v>
      </c>
      <c r="K21">
        <v>91.39</v>
      </c>
      <c r="L21">
        <v>4.5199999999999996</v>
      </c>
      <c r="M21">
        <v>18.54</v>
      </c>
      <c r="N21" s="135">
        <v>0</v>
      </c>
      <c r="O21" s="135">
        <v>0</v>
      </c>
      <c r="P21" s="135">
        <v>0</v>
      </c>
      <c r="Q21">
        <v>5.23</v>
      </c>
      <c r="R21">
        <v>0</v>
      </c>
      <c r="S21">
        <v>5.81</v>
      </c>
      <c r="T21">
        <v>111.13</v>
      </c>
      <c r="U21">
        <v>37.04</v>
      </c>
      <c r="V21">
        <v>37.04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261.81</v>
      </c>
      <c r="C22" s="75">
        <v>67.72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116.53</v>
      </c>
      <c r="J22">
        <v>94.82</v>
      </c>
      <c r="K22">
        <v>91.39</v>
      </c>
      <c r="L22">
        <v>4.5199999999999996</v>
      </c>
      <c r="M22">
        <v>18.14</v>
      </c>
      <c r="N22" s="135">
        <v>0</v>
      </c>
      <c r="O22" s="135">
        <v>0</v>
      </c>
      <c r="P22" s="135">
        <v>0</v>
      </c>
      <c r="Q22">
        <v>5.23</v>
      </c>
      <c r="R22">
        <v>0</v>
      </c>
      <c r="S22">
        <v>5.81</v>
      </c>
      <c r="T22">
        <v>111.05</v>
      </c>
      <c r="U22">
        <v>37.020000000000003</v>
      </c>
      <c r="V22">
        <v>37.01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261.81</v>
      </c>
      <c r="C23" s="75">
        <v>67.72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116.53</v>
      </c>
      <c r="J23">
        <v>94.82</v>
      </c>
      <c r="K23">
        <v>91.39</v>
      </c>
      <c r="L23">
        <v>4.3499999999999996</v>
      </c>
      <c r="M23">
        <v>27.12</v>
      </c>
      <c r="N23" s="135">
        <v>0</v>
      </c>
      <c r="O23" s="135">
        <v>0</v>
      </c>
      <c r="P23" s="135">
        <v>0</v>
      </c>
      <c r="Q23">
        <v>5.23</v>
      </c>
      <c r="R23">
        <v>0</v>
      </c>
      <c r="S23">
        <v>5.81</v>
      </c>
      <c r="T23">
        <v>110.88</v>
      </c>
      <c r="U23">
        <v>36.96</v>
      </c>
      <c r="V23">
        <v>36.950000000000003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261.81</v>
      </c>
      <c r="C24" s="75">
        <v>67.72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116.53</v>
      </c>
      <c r="J24">
        <v>94.82</v>
      </c>
      <c r="K24">
        <v>91.39</v>
      </c>
      <c r="L24">
        <v>4.3499999999999996</v>
      </c>
      <c r="M24">
        <v>26.86</v>
      </c>
      <c r="N24" s="135">
        <v>0</v>
      </c>
      <c r="O24" s="135">
        <v>0</v>
      </c>
      <c r="P24" s="135">
        <v>0</v>
      </c>
      <c r="Q24">
        <v>5.23</v>
      </c>
      <c r="R24">
        <v>0</v>
      </c>
      <c r="S24">
        <v>5.81</v>
      </c>
      <c r="T24">
        <v>110.81</v>
      </c>
      <c r="U24">
        <v>36.94</v>
      </c>
      <c r="V24">
        <v>36.93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261.81</v>
      </c>
      <c r="C25" s="75">
        <v>67.72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116.53</v>
      </c>
      <c r="J25">
        <v>94.82</v>
      </c>
      <c r="K25">
        <v>91.39</v>
      </c>
      <c r="L25">
        <v>4.3499999999999996</v>
      </c>
      <c r="M25">
        <v>25.98</v>
      </c>
      <c r="N25" s="135">
        <v>0</v>
      </c>
      <c r="O25" s="135">
        <v>0</v>
      </c>
      <c r="P25" s="135">
        <v>0</v>
      </c>
      <c r="Q25">
        <v>5.23</v>
      </c>
      <c r="R25">
        <v>0</v>
      </c>
      <c r="S25">
        <v>5.81</v>
      </c>
      <c r="T25">
        <v>111.08</v>
      </c>
      <c r="U25">
        <v>37.03</v>
      </c>
      <c r="V25">
        <v>37.01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261.81</v>
      </c>
      <c r="C26" s="75">
        <v>67.72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116.53</v>
      </c>
      <c r="J26">
        <v>94.82</v>
      </c>
      <c r="K26">
        <v>91.39</v>
      </c>
      <c r="L26">
        <v>4.3499999999999996</v>
      </c>
      <c r="M26">
        <v>24.93</v>
      </c>
      <c r="N26" s="135">
        <v>0</v>
      </c>
      <c r="O26" s="135">
        <v>0</v>
      </c>
      <c r="P26" s="135">
        <v>0</v>
      </c>
      <c r="Q26">
        <v>5.23</v>
      </c>
      <c r="R26">
        <v>1.59</v>
      </c>
      <c r="S26">
        <v>5.81</v>
      </c>
      <c r="T26">
        <v>111.1</v>
      </c>
      <c r="U26">
        <v>37.03</v>
      </c>
      <c r="V26">
        <v>37.03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</row>
    <row r="27" spans="1:28">
      <c r="A27" t="s">
        <v>69</v>
      </c>
      <c r="B27" s="75">
        <v>261.81</v>
      </c>
      <c r="C27" s="75">
        <v>67.72</v>
      </c>
      <c r="D27" s="135">
        <f t="shared" si="0"/>
        <v>17.520000000000003</v>
      </c>
      <c r="E27" s="75"/>
      <c r="F27" s="78">
        <v>0</v>
      </c>
      <c r="G27" s="78">
        <v>0</v>
      </c>
      <c r="H27" s="78">
        <v>0</v>
      </c>
      <c r="I27">
        <v>116.53</v>
      </c>
      <c r="J27">
        <v>94.82</v>
      </c>
      <c r="K27">
        <v>91.39</v>
      </c>
      <c r="L27">
        <v>4.3499999999999996</v>
      </c>
      <c r="M27">
        <v>24.14</v>
      </c>
      <c r="N27" s="135">
        <v>6.61</v>
      </c>
      <c r="O27" s="135">
        <v>4.26</v>
      </c>
      <c r="P27" s="135">
        <v>6.65</v>
      </c>
      <c r="Q27">
        <v>4.92</v>
      </c>
      <c r="R27">
        <v>5.1100000000000003</v>
      </c>
      <c r="S27">
        <v>5.68</v>
      </c>
      <c r="T27">
        <v>111.05</v>
      </c>
      <c r="U27">
        <v>37.020000000000003</v>
      </c>
      <c r="V27">
        <v>37</v>
      </c>
      <c r="W27">
        <v>0.06</v>
      </c>
      <c r="X27">
        <v>0.01</v>
      </c>
      <c r="Y27">
        <v>0.06</v>
      </c>
      <c r="Z27">
        <v>0</v>
      </c>
      <c r="AA27">
        <v>0.55000000000000004</v>
      </c>
      <c r="AB27">
        <v>0.27</v>
      </c>
    </row>
    <row r="28" spans="1:28">
      <c r="A28" t="s">
        <v>70</v>
      </c>
      <c r="B28" s="75">
        <v>261.81</v>
      </c>
      <c r="C28" s="75">
        <v>67.72</v>
      </c>
      <c r="D28" s="135">
        <f t="shared" si="0"/>
        <v>34.18</v>
      </c>
      <c r="E28" s="75"/>
      <c r="F28" s="78">
        <v>0</v>
      </c>
      <c r="G28" s="78">
        <v>0</v>
      </c>
      <c r="H28" s="78">
        <v>0</v>
      </c>
      <c r="I28">
        <v>116.53</v>
      </c>
      <c r="J28">
        <v>94.82</v>
      </c>
      <c r="K28">
        <v>91.39</v>
      </c>
      <c r="L28">
        <v>4.3499999999999996</v>
      </c>
      <c r="M28">
        <v>16.079999999999998</v>
      </c>
      <c r="N28" s="135">
        <v>13.32</v>
      </c>
      <c r="O28" s="135">
        <v>7.55</v>
      </c>
      <c r="P28" s="135">
        <v>13.31</v>
      </c>
      <c r="Q28">
        <v>4.92</v>
      </c>
      <c r="R28">
        <v>9.2899999999999991</v>
      </c>
      <c r="S28">
        <v>5.68</v>
      </c>
      <c r="T28">
        <v>108.65</v>
      </c>
      <c r="U28">
        <v>36.22</v>
      </c>
      <c r="V28">
        <v>36.21</v>
      </c>
      <c r="W28">
        <v>2.63</v>
      </c>
      <c r="X28">
        <v>0.52</v>
      </c>
      <c r="Y28">
        <v>0.99</v>
      </c>
      <c r="Z28">
        <v>0</v>
      </c>
      <c r="AA28">
        <v>1.67</v>
      </c>
      <c r="AB28">
        <v>0.83</v>
      </c>
    </row>
    <row r="29" spans="1:28">
      <c r="A29" t="s">
        <v>71</v>
      </c>
      <c r="B29" s="75">
        <v>261.81</v>
      </c>
      <c r="C29" s="75">
        <v>67.72</v>
      </c>
      <c r="D29" s="135">
        <f t="shared" si="0"/>
        <v>45.839999999999996</v>
      </c>
      <c r="E29" s="75"/>
      <c r="F29" s="78">
        <v>0</v>
      </c>
      <c r="G29" s="78">
        <v>0</v>
      </c>
      <c r="H29" s="78">
        <v>0</v>
      </c>
      <c r="I29">
        <v>116.53</v>
      </c>
      <c r="J29">
        <v>94.82</v>
      </c>
      <c r="K29">
        <v>91.39</v>
      </c>
      <c r="L29">
        <v>4.3499999999999996</v>
      </c>
      <c r="M29">
        <v>15.19</v>
      </c>
      <c r="N29" s="135">
        <v>15.87</v>
      </c>
      <c r="O29" s="135">
        <v>14.11</v>
      </c>
      <c r="P29" s="135">
        <v>15.86</v>
      </c>
      <c r="Q29">
        <v>4.92</v>
      </c>
      <c r="R29">
        <v>14.98</v>
      </c>
      <c r="S29">
        <v>5.68</v>
      </c>
      <c r="T29">
        <v>104.78</v>
      </c>
      <c r="U29">
        <v>34.93</v>
      </c>
      <c r="V29">
        <v>34.92</v>
      </c>
      <c r="W29">
        <v>8.3699999999999992</v>
      </c>
      <c r="X29">
        <v>1.67</v>
      </c>
      <c r="Y29">
        <v>2.56</v>
      </c>
      <c r="Z29">
        <v>0</v>
      </c>
      <c r="AA29">
        <v>3.31</v>
      </c>
      <c r="AB29">
        <v>1.66</v>
      </c>
    </row>
    <row r="30" spans="1:28">
      <c r="A30" t="s">
        <v>72</v>
      </c>
      <c r="B30" s="75">
        <v>261.81</v>
      </c>
      <c r="C30" s="75">
        <v>67.72</v>
      </c>
      <c r="D30" s="135">
        <f t="shared" si="0"/>
        <v>49.1</v>
      </c>
      <c r="E30" s="75"/>
      <c r="F30" s="78">
        <v>0.06</v>
      </c>
      <c r="G30" s="78">
        <v>0.06</v>
      </c>
      <c r="H30" s="78">
        <v>7.0000000000000007E-2</v>
      </c>
      <c r="I30">
        <v>116.53</v>
      </c>
      <c r="J30">
        <v>94.82</v>
      </c>
      <c r="K30">
        <v>91.39</v>
      </c>
      <c r="L30">
        <v>4.3499999999999996</v>
      </c>
      <c r="M30">
        <v>14.39</v>
      </c>
      <c r="N30" s="135">
        <v>16.37</v>
      </c>
      <c r="O30" s="135">
        <v>16.37</v>
      </c>
      <c r="P30" s="135">
        <v>16.36</v>
      </c>
      <c r="Q30">
        <v>4.92</v>
      </c>
      <c r="R30">
        <v>21.72</v>
      </c>
      <c r="S30">
        <v>5.68</v>
      </c>
      <c r="T30">
        <v>100.81</v>
      </c>
      <c r="U30">
        <v>33.6</v>
      </c>
      <c r="V30">
        <v>33.61</v>
      </c>
      <c r="W30">
        <v>16.03</v>
      </c>
      <c r="X30">
        <v>3.21</v>
      </c>
      <c r="Y30">
        <v>3.97</v>
      </c>
      <c r="Z30">
        <v>0</v>
      </c>
      <c r="AA30">
        <v>5.87</v>
      </c>
      <c r="AB30">
        <v>2.93</v>
      </c>
    </row>
    <row r="31" spans="1:28">
      <c r="A31" t="s">
        <v>73</v>
      </c>
      <c r="B31" s="75">
        <v>261.81</v>
      </c>
      <c r="C31" s="75">
        <v>67.72</v>
      </c>
      <c r="D31" s="135">
        <f t="shared" si="0"/>
        <v>52.260000000000005</v>
      </c>
      <c r="E31" s="75"/>
      <c r="F31" s="78">
        <v>0.08</v>
      </c>
      <c r="G31" s="78">
        <v>0.08</v>
      </c>
      <c r="H31" s="78">
        <v>0.08</v>
      </c>
      <c r="I31">
        <v>116.53</v>
      </c>
      <c r="J31">
        <v>106.42</v>
      </c>
      <c r="K31">
        <v>91.39</v>
      </c>
      <c r="L31">
        <v>4.12</v>
      </c>
      <c r="M31">
        <v>7.06</v>
      </c>
      <c r="N31" s="135">
        <v>17.420000000000002</v>
      </c>
      <c r="O31" s="135">
        <v>17.420000000000002</v>
      </c>
      <c r="P31" s="135">
        <v>17.420000000000002</v>
      </c>
      <c r="Q31">
        <v>4.92</v>
      </c>
      <c r="R31">
        <v>29.29</v>
      </c>
      <c r="S31">
        <v>5.68</v>
      </c>
      <c r="T31">
        <v>97.09</v>
      </c>
      <c r="U31">
        <v>32.36</v>
      </c>
      <c r="V31">
        <v>32.369999999999997</v>
      </c>
      <c r="W31">
        <v>26</v>
      </c>
      <c r="X31">
        <v>5.2</v>
      </c>
      <c r="Y31">
        <v>6.69</v>
      </c>
      <c r="Z31">
        <v>2.87</v>
      </c>
      <c r="AA31">
        <v>9.08</v>
      </c>
      <c r="AB31">
        <v>4.54</v>
      </c>
    </row>
    <row r="32" spans="1:28">
      <c r="A32" t="s">
        <v>74</v>
      </c>
      <c r="B32" s="75">
        <v>261.81</v>
      </c>
      <c r="C32" s="75">
        <v>67.72</v>
      </c>
      <c r="D32" s="135">
        <f t="shared" si="0"/>
        <v>54.1</v>
      </c>
      <c r="E32" s="75"/>
      <c r="F32" s="78">
        <v>0.45</v>
      </c>
      <c r="G32" s="78">
        <v>0.45</v>
      </c>
      <c r="H32" s="78">
        <v>0.46</v>
      </c>
      <c r="I32">
        <v>116.53</v>
      </c>
      <c r="J32">
        <v>106.42</v>
      </c>
      <c r="K32">
        <v>91.39</v>
      </c>
      <c r="L32">
        <v>4.12</v>
      </c>
      <c r="M32">
        <v>7.17</v>
      </c>
      <c r="N32" s="135">
        <v>18.03</v>
      </c>
      <c r="O32" s="135">
        <v>18.03</v>
      </c>
      <c r="P32" s="135">
        <v>18.04</v>
      </c>
      <c r="Q32">
        <v>4.92</v>
      </c>
      <c r="R32">
        <v>37.65</v>
      </c>
      <c r="S32">
        <v>5.68</v>
      </c>
      <c r="T32">
        <v>94.16</v>
      </c>
      <c r="U32">
        <v>31.39</v>
      </c>
      <c r="V32">
        <v>31.37</v>
      </c>
      <c r="W32">
        <v>39.479999999999997</v>
      </c>
      <c r="X32">
        <v>7.9</v>
      </c>
      <c r="Y32">
        <v>10.16</v>
      </c>
      <c r="Z32">
        <v>6.31</v>
      </c>
      <c r="AA32">
        <v>12.9</v>
      </c>
      <c r="AB32">
        <v>6.45</v>
      </c>
    </row>
    <row r="33" spans="1:28">
      <c r="A33" t="s">
        <v>75</v>
      </c>
      <c r="B33" s="75">
        <v>261.81</v>
      </c>
      <c r="C33" s="75">
        <v>67.72</v>
      </c>
      <c r="D33" s="135">
        <f t="shared" si="0"/>
        <v>54.1</v>
      </c>
      <c r="E33" s="75"/>
      <c r="F33" s="78">
        <v>1.25</v>
      </c>
      <c r="G33" s="78">
        <v>1.25</v>
      </c>
      <c r="H33" s="78">
        <v>1.28</v>
      </c>
      <c r="I33">
        <v>116.53</v>
      </c>
      <c r="J33">
        <v>106.42</v>
      </c>
      <c r="K33">
        <v>91.39</v>
      </c>
      <c r="L33">
        <v>4.12</v>
      </c>
      <c r="M33">
        <v>7.1</v>
      </c>
      <c r="N33" s="135">
        <v>18.03</v>
      </c>
      <c r="O33" s="135">
        <v>18.03</v>
      </c>
      <c r="P33" s="135">
        <v>18.04</v>
      </c>
      <c r="Q33">
        <v>4.92</v>
      </c>
      <c r="R33">
        <v>46.93</v>
      </c>
      <c r="S33">
        <v>5.68</v>
      </c>
      <c r="T33">
        <v>91.6</v>
      </c>
      <c r="U33">
        <v>30.53</v>
      </c>
      <c r="V33">
        <v>30.53</v>
      </c>
      <c r="W33">
        <v>55.29</v>
      </c>
      <c r="X33">
        <v>11.06</v>
      </c>
      <c r="Y33">
        <v>13.94</v>
      </c>
      <c r="Z33">
        <v>10.18</v>
      </c>
      <c r="AA33">
        <v>23.33</v>
      </c>
      <c r="AB33">
        <v>11.67</v>
      </c>
    </row>
    <row r="34" spans="1:28">
      <c r="A34" t="s">
        <v>76</v>
      </c>
      <c r="B34" s="75">
        <v>261.81</v>
      </c>
      <c r="C34" s="75">
        <v>67.72</v>
      </c>
      <c r="D34" s="135">
        <f t="shared" si="0"/>
        <v>54.1</v>
      </c>
      <c r="E34" s="75"/>
      <c r="F34" s="78">
        <v>2.29</v>
      </c>
      <c r="G34" s="78">
        <v>2.29</v>
      </c>
      <c r="H34" s="78">
        <v>2.35</v>
      </c>
      <c r="I34">
        <v>116.53</v>
      </c>
      <c r="J34">
        <v>106.42</v>
      </c>
      <c r="K34">
        <v>91.39</v>
      </c>
      <c r="L34">
        <v>4.12</v>
      </c>
      <c r="M34">
        <v>7.11</v>
      </c>
      <c r="N34" s="135">
        <v>18.03</v>
      </c>
      <c r="O34" s="135">
        <v>18.03</v>
      </c>
      <c r="P34" s="135">
        <v>18.04</v>
      </c>
      <c r="Q34">
        <v>4.92</v>
      </c>
      <c r="R34">
        <v>56.21</v>
      </c>
      <c r="S34">
        <v>5.68</v>
      </c>
      <c r="T34">
        <v>110.3</v>
      </c>
      <c r="U34">
        <v>36.770000000000003</v>
      </c>
      <c r="V34">
        <v>36.75</v>
      </c>
      <c r="W34">
        <v>73.09</v>
      </c>
      <c r="X34">
        <v>14.62</v>
      </c>
      <c r="Y34">
        <v>18.170000000000002</v>
      </c>
      <c r="Z34">
        <v>13.5</v>
      </c>
      <c r="AA34">
        <v>28.67</v>
      </c>
      <c r="AB34">
        <v>14.33</v>
      </c>
    </row>
    <row r="35" spans="1:28">
      <c r="A35" t="s">
        <v>77</v>
      </c>
      <c r="B35" s="75">
        <v>261.81</v>
      </c>
      <c r="C35" s="75">
        <v>67.72</v>
      </c>
      <c r="D35" s="135">
        <f t="shared" si="0"/>
        <v>72.449999999999989</v>
      </c>
      <c r="E35" s="75"/>
      <c r="F35" s="78">
        <v>3.46</v>
      </c>
      <c r="G35" s="78">
        <v>3.46</v>
      </c>
      <c r="H35" s="78">
        <v>3.55</v>
      </c>
      <c r="I35">
        <v>116.53</v>
      </c>
      <c r="J35">
        <v>106.42</v>
      </c>
      <c r="K35">
        <v>91.39</v>
      </c>
      <c r="L35">
        <v>4.12</v>
      </c>
      <c r="M35">
        <v>7.11</v>
      </c>
      <c r="N35" s="135">
        <v>24.15</v>
      </c>
      <c r="O35" s="135">
        <v>24.15</v>
      </c>
      <c r="P35" s="135">
        <v>24.15</v>
      </c>
      <c r="Q35">
        <v>4.6900000000000004</v>
      </c>
      <c r="R35">
        <v>65.11</v>
      </c>
      <c r="S35">
        <v>5.58</v>
      </c>
      <c r="T35">
        <v>110.01</v>
      </c>
      <c r="U35">
        <v>36.67</v>
      </c>
      <c r="V35">
        <v>36.659999999999997</v>
      </c>
      <c r="W35">
        <v>91.83</v>
      </c>
      <c r="X35">
        <v>18.36</v>
      </c>
      <c r="Y35">
        <v>23.65</v>
      </c>
      <c r="Z35">
        <v>17.38</v>
      </c>
      <c r="AA35">
        <v>33.340000000000003</v>
      </c>
      <c r="AB35">
        <v>16.670000000000002</v>
      </c>
    </row>
    <row r="36" spans="1:28">
      <c r="A36" t="s">
        <v>78</v>
      </c>
      <c r="B36" s="75">
        <v>261.81</v>
      </c>
      <c r="C36" s="75">
        <v>67.72</v>
      </c>
      <c r="D36" s="135">
        <f t="shared" si="0"/>
        <v>72.449999999999989</v>
      </c>
      <c r="E36" s="75"/>
      <c r="F36" s="78">
        <v>4.74</v>
      </c>
      <c r="G36" s="78">
        <v>4.74</v>
      </c>
      <c r="H36" s="78">
        <v>4.8499999999999996</v>
      </c>
      <c r="I36">
        <v>116.53</v>
      </c>
      <c r="J36">
        <v>106.42</v>
      </c>
      <c r="K36">
        <v>91.39</v>
      </c>
      <c r="L36">
        <v>4.12</v>
      </c>
      <c r="M36">
        <v>7.01</v>
      </c>
      <c r="N36" s="135">
        <v>24.15</v>
      </c>
      <c r="O36" s="135">
        <v>24.15</v>
      </c>
      <c r="P36" s="135">
        <v>24.15</v>
      </c>
      <c r="Q36">
        <v>4.6900000000000004</v>
      </c>
      <c r="R36">
        <v>73.66</v>
      </c>
      <c r="S36">
        <v>5.58</v>
      </c>
      <c r="T36">
        <v>109.66</v>
      </c>
      <c r="U36">
        <v>36.549999999999997</v>
      </c>
      <c r="V36">
        <v>36.549999999999997</v>
      </c>
      <c r="W36">
        <v>110.73</v>
      </c>
      <c r="X36">
        <v>22.14</v>
      </c>
      <c r="Y36">
        <v>27.85</v>
      </c>
      <c r="Z36">
        <v>20.77</v>
      </c>
      <c r="AA36">
        <v>38</v>
      </c>
      <c r="AB36">
        <v>19</v>
      </c>
    </row>
    <row r="37" spans="1:28">
      <c r="A37" t="s">
        <v>79</v>
      </c>
      <c r="B37" s="75">
        <v>261.81</v>
      </c>
      <c r="C37" s="75">
        <v>67.72</v>
      </c>
      <c r="D37" s="135">
        <f t="shared" si="0"/>
        <v>72.449999999999989</v>
      </c>
      <c r="E37" s="75"/>
      <c r="F37" s="78">
        <v>6.11</v>
      </c>
      <c r="G37" s="78">
        <v>6.11</v>
      </c>
      <c r="H37" s="78">
        <v>6.27</v>
      </c>
      <c r="I37">
        <v>116.53</v>
      </c>
      <c r="J37">
        <v>106.42</v>
      </c>
      <c r="K37">
        <v>91.39</v>
      </c>
      <c r="L37">
        <v>4.12</v>
      </c>
      <c r="M37">
        <v>7.18</v>
      </c>
      <c r="N37" s="135">
        <v>24.15</v>
      </c>
      <c r="O37" s="135">
        <v>24.15</v>
      </c>
      <c r="P37" s="135">
        <v>24.15</v>
      </c>
      <c r="Q37">
        <v>4.6900000000000004</v>
      </c>
      <c r="R37">
        <v>81.680000000000007</v>
      </c>
      <c r="S37">
        <v>5.58</v>
      </c>
      <c r="T37">
        <v>109.53</v>
      </c>
      <c r="U37">
        <v>36.51</v>
      </c>
      <c r="V37">
        <v>36.51</v>
      </c>
      <c r="W37">
        <v>129.44</v>
      </c>
      <c r="X37">
        <v>25.89</v>
      </c>
      <c r="Y37">
        <v>32.700000000000003</v>
      </c>
      <c r="Z37">
        <v>23.86</v>
      </c>
      <c r="AA37">
        <v>45.34</v>
      </c>
      <c r="AB37">
        <v>22.66</v>
      </c>
    </row>
    <row r="38" spans="1:28">
      <c r="A38" t="s">
        <v>80</v>
      </c>
      <c r="B38" s="75">
        <v>261.81</v>
      </c>
      <c r="C38" s="75">
        <v>67.72</v>
      </c>
      <c r="D38" s="135">
        <f t="shared" si="0"/>
        <v>72.449999999999989</v>
      </c>
      <c r="E38" s="75"/>
      <c r="F38" s="78">
        <v>7.34</v>
      </c>
      <c r="G38" s="78">
        <v>7.34</v>
      </c>
      <c r="H38" s="78">
        <v>7.52</v>
      </c>
      <c r="I38">
        <v>116.53</v>
      </c>
      <c r="J38">
        <v>106.42</v>
      </c>
      <c r="K38">
        <v>91.39</v>
      </c>
      <c r="L38">
        <v>4.12</v>
      </c>
      <c r="M38">
        <v>6.85</v>
      </c>
      <c r="N38" s="135">
        <v>24.15</v>
      </c>
      <c r="O38" s="135">
        <v>24.15</v>
      </c>
      <c r="P38" s="135">
        <v>24.15</v>
      </c>
      <c r="Q38">
        <v>4.6900000000000004</v>
      </c>
      <c r="R38">
        <v>88.94</v>
      </c>
      <c r="S38">
        <v>5.58</v>
      </c>
      <c r="T38">
        <v>112.15</v>
      </c>
      <c r="U38">
        <v>37.380000000000003</v>
      </c>
      <c r="V38">
        <v>37.380000000000003</v>
      </c>
      <c r="W38">
        <v>147.5</v>
      </c>
      <c r="X38">
        <v>29.5</v>
      </c>
      <c r="Y38">
        <v>38.75</v>
      </c>
      <c r="Z38">
        <v>26.51</v>
      </c>
      <c r="AA38">
        <v>50.67</v>
      </c>
      <c r="AB38">
        <v>25.33</v>
      </c>
    </row>
    <row r="39" spans="1:28">
      <c r="A39" t="s">
        <v>81</v>
      </c>
      <c r="B39" s="75">
        <v>261.81</v>
      </c>
      <c r="C39" s="75">
        <v>67.72</v>
      </c>
      <c r="D39" s="135">
        <f t="shared" si="0"/>
        <v>72.449999999999989</v>
      </c>
      <c r="E39" s="75"/>
      <c r="F39" s="78">
        <v>8.48</v>
      </c>
      <c r="G39" s="78">
        <v>8.48</v>
      </c>
      <c r="H39" s="78">
        <v>8.69</v>
      </c>
      <c r="I39">
        <v>66.64</v>
      </c>
      <c r="J39">
        <v>106.42</v>
      </c>
      <c r="K39">
        <v>91.39</v>
      </c>
      <c r="L39">
        <v>4.12</v>
      </c>
      <c r="M39">
        <v>6.11</v>
      </c>
      <c r="N39" s="135">
        <v>24.15</v>
      </c>
      <c r="O39" s="135">
        <v>24.15</v>
      </c>
      <c r="P39" s="135">
        <v>24.15</v>
      </c>
      <c r="Q39">
        <v>4.6900000000000004</v>
      </c>
      <c r="R39">
        <v>95.8</v>
      </c>
      <c r="S39">
        <v>5.12</v>
      </c>
      <c r="T39">
        <v>109.55</v>
      </c>
      <c r="U39">
        <v>36.520000000000003</v>
      </c>
      <c r="V39">
        <v>36.5</v>
      </c>
      <c r="W39">
        <v>164.56</v>
      </c>
      <c r="X39">
        <v>32.909999999999997</v>
      </c>
      <c r="Y39">
        <v>43.12</v>
      </c>
      <c r="Z39">
        <v>29.76</v>
      </c>
      <c r="AA39">
        <v>60</v>
      </c>
      <c r="AB39">
        <v>30</v>
      </c>
    </row>
    <row r="40" spans="1:28">
      <c r="A40" t="s">
        <v>82</v>
      </c>
      <c r="B40" s="75">
        <v>261.81</v>
      </c>
      <c r="C40" s="75">
        <v>67.72</v>
      </c>
      <c r="D40" s="135">
        <f t="shared" si="0"/>
        <v>72.449999999999989</v>
      </c>
      <c r="E40" s="75"/>
      <c r="F40" s="78">
        <v>9.59</v>
      </c>
      <c r="G40" s="78">
        <v>9.59</v>
      </c>
      <c r="H40" s="78">
        <v>9.82</v>
      </c>
      <c r="I40">
        <v>66.64</v>
      </c>
      <c r="J40">
        <v>106.42</v>
      </c>
      <c r="K40">
        <v>91.39</v>
      </c>
      <c r="L40">
        <v>4.12</v>
      </c>
      <c r="M40">
        <v>5.87</v>
      </c>
      <c r="N40" s="135">
        <v>24.15</v>
      </c>
      <c r="O40" s="135">
        <v>24.15</v>
      </c>
      <c r="P40" s="135">
        <v>24.15</v>
      </c>
      <c r="Q40">
        <v>4.6900000000000004</v>
      </c>
      <c r="R40">
        <v>102.28</v>
      </c>
      <c r="S40">
        <v>5.12</v>
      </c>
      <c r="T40">
        <v>102.48</v>
      </c>
      <c r="U40">
        <v>34.159999999999997</v>
      </c>
      <c r="V40">
        <v>34.15</v>
      </c>
      <c r="W40">
        <v>181.07</v>
      </c>
      <c r="X40">
        <v>36.21</v>
      </c>
      <c r="Y40">
        <v>47.2</v>
      </c>
      <c r="Z40">
        <v>32.24</v>
      </c>
      <c r="AA40">
        <v>68</v>
      </c>
      <c r="AB40">
        <v>34</v>
      </c>
    </row>
    <row r="41" spans="1:28">
      <c r="A41" t="s">
        <v>83</v>
      </c>
      <c r="B41" s="75">
        <v>261.81</v>
      </c>
      <c r="C41" s="75">
        <v>67.72</v>
      </c>
      <c r="D41" s="135">
        <f t="shared" si="0"/>
        <v>72.449999999999989</v>
      </c>
      <c r="E41" s="75"/>
      <c r="F41" s="78">
        <v>11.45</v>
      </c>
      <c r="G41" s="78">
        <v>11.45</v>
      </c>
      <c r="H41" s="78">
        <v>11.73</v>
      </c>
      <c r="I41">
        <v>66.64</v>
      </c>
      <c r="J41">
        <v>119.97</v>
      </c>
      <c r="K41">
        <v>91.39</v>
      </c>
      <c r="L41">
        <v>4.12</v>
      </c>
      <c r="M41">
        <v>5.52</v>
      </c>
      <c r="N41" s="135">
        <v>24.15</v>
      </c>
      <c r="O41" s="135">
        <v>24.15</v>
      </c>
      <c r="P41" s="135">
        <v>24.15</v>
      </c>
      <c r="Q41">
        <v>4.46</v>
      </c>
      <c r="R41">
        <v>107.65</v>
      </c>
      <c r="S41">
        <v>5.12</v>
      </c>
      <c r="T41">
        <v>102.51</v>
      </c>
      <c r="U41">
        <v>34.17</v>
      </c>
      <c r="V41">
        <v>34.159999999999997</v>
      </c>
      <c r="W41">
        <v>196.78</v>
      </c>
      <c r="X41">
        <v>39.35</v>
      </c>
      <c r="Y41">
        <v>51.18</v>
      </c>
      <c r="Z41">
        <v>34.51</v>
      </c>
      <c r="AA41">
        <v>74.67</v>
      </c>
      <c r="AB41">
        <v>37.33</v>
      </c>
    </row>
    <row r="42" spans="1:28">
      <c r="A42" t="s">
        <v>84</v>
      </c>
      <c r="B42" s="75">
        <v>261.81</v>
      </c>
      <c r="C42" s="75">
        <v>67.72</v>
      </c>
      <c r="D42" s="135">
        <f t="shared" si="0"/>
        <v>72.449999999999989</v>
      </c>
      <c r="E42" s="75"/>
      <c r="F42" s="78">
        <v>12.45</v>
      </c>
      <c r="G42" s="78">
        <v>12.45</v>
      </c>
      <c r="H42" s="78">
        <v>12.76</v>
      </c>
      <c r="I42">
        <v>66.64</v>
      </c>
      <c r="J42">
        <v>119.97</v>
      </c>
      <c r="K42">
        <v>91.39</v>
      </c>
      <c r="L42">
        <v>4.12</v>
      </c>
      <c r="M42">
        <v>5.2</v>
      </c>
      <c r="N42" s="135">
        <v>24.15</v>
      </c>
      <c r="O42" s="135">
        <v>24.15</v>
      </c>
      <c r="P42" s="135">
        <v>24.15</v>
      </c>
      <c r="Q42">
        <v>4.46</v>
      </c>
      <c r="R42">
        <v>112.46</v>
      </c>
      <c r="S42">
        <v>5.12</v>
      </c>
      <c r="T42">
        <v>102.8</v>
      </c>
      <c r="U42">
        <v>34.270000000000003</v>
      </c>
      <c r="V42">
        <v>34.25</v>
      </c>
      <c r="W42">
        <v>210.73</v>
      </c>
      <c r="X42">
        <v>42.14</v>
      </c>
      <c r="Y42">
        <v>54.8</v>
      </c>
      <c r="Z42">
        <v>36.46</v>
      </c>
      <c r="AA42">
        <v>80</v>
      </c>
      <c r="AB42">
        <v>40</v>
      </c>
    </row>
    <row r="43" spans="1:28">
      <c r="A43" t="s">
        <v>85</v>
      </c>
      <c r="B43" s="75">
        <v>261.81</v>
      </c>
      <c r="C43" s="75">
        <v>67.72</v>
      </c>
      <c r="D43" s="135">
        <f t="shared" si="0"/>
        <v>72.449999999999989</v>
      </c>
      <c r="E43" s="75"/>
      <c r="F43" s="78">
        <v>13.37</v>
      </c>
      <c r="G43" s="78">
        <v>13.37</v>
      </c>
      <c r="H43" s="78">
        <v>13.7</v>
      </c>
      <c r="I43">
        <v>66.64</v>
      </c>
      <c r="J43">
        <v>119.97</v>
      </c>
      <c r="K43">
        <v>91.39</v>
      </c>
      <c r="L43">
        <v>4.12</v>
      </c>
      <c r="M43">
        <v>4.8499999999999996</v>
      </c>
      <c r="N43" s="135">
        <v>24.15</v>
      </c>
      <c r="O43" s="135">
        <v>24.15</v>
      </c>
      <c r="P43" s="135">
        <v>24.15</v>
      </c>
      <c r="Q43">
        <v>4.46</v>
      </c>
      <c r="R43">
        <v>116.72</v>
      </c>
      <c r="S43">
        <v>5.12</v>
      </c>
      <c r="T43">
        <v>102.51</v>
      </c>
      <c r="U43">
        <v>34.17</v>
      </c>
      <c r="V43">
        <v>34.159999999999997</v>
      </c>
      <c r="W43">
        <v>223.23</v>
      </c>
      <c r="X43">
        <v>44.65</v>
      </c>
      <c r="Y43">
        <v>58.15</v>
      </c>
      <c r="Z43">
        <v>38.450000000000003</v>
      </c>
      <c r="AA43">
        <v>86.67</v>
      </c>
      <c r="AB43">
        <v>43.33</v>
      </c>
    </row>
    <row r="44" spans="1:28">
      <c r="A44" t="s">
        <v>86</v>
      </c>
      <c r="B44" s="75">
        <v>261.81</v>
      </c>
      <c r="C44" s="75">
        <v>67.72</v>
      </c>
      <c r="D44" s="135">
        <f t="shared" si="0"/>
        <v>72.449999999999989</v>
      </c>
      <c r="E44" s="75"/>
      <c r="F44" s="78">
        <v>14.13</v>
      </c>
      <c r="G44" s="78">
        <v>14.13</v>
      </c>
      <c r="H44" s="78">
        <v>14.47</v>
      </c>
      <c r="I44">
        <v>66.64</v>
      </c>
      <c r="J44">
        <v>119.97</v>
      </c>
      <c r="K44">
        <v>91.39</v>
      </c>
      <c r="L44">
        <v>4.12</v>
      </c>
      <c r="M44">
        <v>4.47</v>
      </c>
      <c r="N44" s="135">
        <v>24.15</v>
      </c>
      <c r="O44" s="135">
        <v>24.15</v>
      </c>
      <c r="P44" s="135">
        <v>24.15</v>
      </c>
      <c r="Q44">
        <v>4.46</v>
      </c>
      <c r="R44">
        <v>120.08</v>
      </c>
      <c r="S44">
        <v>5.12</v>
      </c>
      <c r="T44">
        <v>102.16</v>
      </c>
      <c r="U44">
        <v>34.049999999999997</v>
      </c>
      <c r="V44">
        <v>34.049999999999997</v>
      </c>
      <c r="W44">
        <v>234.48</v>
      </c>
      <c r="X44">
        <v>46.9</v>
      </c>
      <c r="Y44">
        <v>63.69</v>
      </c>
      <c r="Z44">
        <v>40.22</v>
      </c>
      <c r="AA44">
        <v>93.34</v>
      </c>
      <c r="AB44">
        <v>46.66</v>
      </c>
    </row>
    <row r="45" spans="1:28">
      <c r="A45" t="s">
        <v>87</v>
      </c>
      <c r="B45" s="75">
        <v>261.81</v>
      </c>
      <c r="C45" s="75">
        <v>67.72</v>
      </c>
      <c r="D45" s="135">
        <f t="shared" si="0"/>
        <v>72.449999999999989</v>
      </c>
      <c r="E45" s="75"/>
      <c r="F45" s="78">
        <v>14.93</v>
      </c>
      <c r="G45" s="78">
        <v>14.93</v>
      </c>
      <c r="H45" s="78">
        <v>15.31</v>
      </c>
      <c r="I45">
        <v>66.64</v>
      </c>
      <c r="J45">
        <v>119.97</v>
      </c>
      <c r="K45">
        <v>91.39</v>
      </c>
      <c r="L45">
        <v>4.12</v>
      </c>
      <c r="M45">
        <v>4.18</v>
      </c>
      <c r="N45" s="135">
        <v>24.15</v>
      </c>
      <c r="O45" s="135">
        <v>24.15</v>
      </c>
      <c r="P45" s="135">
        <v>24.15</v>
      </c>
      <c r="Q45">
        <v>4.46</v>
      </c>
      <c r="R45">
        <v>122.87</v>
      </c>
      <c r="S45">
        <v>5.12</v>
      </c>
      <c r="T45">
        <v>102.03</v>
      </c>
      <c r="U45">
        <v>34.01</v>
      </c>
      <c r="V45">
        <v>34.01</v>
      </c>
      <c r="W45">
        <v>238.69</v>
      </c>
      <c r="X45">
        <v>47.74</v>
      </c>
      <c r="Y45">
        <v>66.400000000000006</v>
      </c>
      <c r="Z45">
        <v>41.85</v>
      </c>
      <c r="AA45">
        <v>93.34</v>
      </c>
      <c r="AB45">
        <v>46.66</v>
      </c>
    </row>
    <row r="46" spans="1:28">
      <c r="A46" t="s">
        <v>88</v>
      </c>
      <c r="B46" s="75">
        <v>261.81</v>
      </c>
      <c r="C46" s="75">
        <v>67.72</v>
      </c>
      <c r="D46" s="135">
        <f t="shared" si="0"/>
        <v>72.449999999999989</v>
      </c>
      <c r="E46" s="75"/>
      <c r="F46" s="78">
        <v>15.56</v>
      </c>
      <c r="G46" s="78">
        <v>15.56</v>
      </c>
      <c r="H46" s="78">
        <v>15.94</v>
      </c>
      <c r="I46">
        <v>66.64</v>
      </c>
      <c r="J46">
        <v>119.97</v>
      </c>
      <c r="K46">
        <v>91.39</v>
      </c>
      <c r="L46">
        <v>4.12</v>
      </c>
      <c r="M46">
        <v>3.93</v>
      </c>
      <c r="N46" s="135">
        <v>24.15</v>
      </c>
      <c r="O46" s="135">
        <v>24.15</v>
      </c>
      <c r="P46" s="135">
        <v>24.15</v>
      </c>
      <c r="Q46">
        <v>4.46</v>
      </c>
      <c r="R46">
        <v>123.47</v>
      </c>
      <c r="S46">
        <v>5.12</v>
      </c>
      <c r="T46">
        <v>104.65</v>
      </c>
      <c r="U46">
        <v>34.880000000000003</v>
      </c>
      <c r="V46">
        <v>34.880000000000003</v>
      </c>
      <c r="W46">
        <v>241.18</v>
      </c>
      <c r="X46">
        <v>48.24</v>
      </c>
      <c r="Y46">
        <v>68.81</v>
      </c>
      <c r="Z46">
        <v>43.31</v>
      </c>
      <c r="AA46">
        <v>94.67</v>
      </c>
      <c r="AB46">
        <v>47.33</v>
      </c>
    </row>
    <row r="47" spans="1:28">
      <c r="A47" t="s">
        <v>89</v>
      </c>
      <c r="B47" s="75">
        <v>261.81</v>
      </c>
      <c r="C47" s="75">
        <v>67.72</v>
      </c>
      <c r="D47" s="135">
        <f t="shared" si="0"/>
        <v>72.449999999999989</v>
      </c>
      <c r="E47" s="75"/>
      <c r="F47" s="78">
        <v>16.04</v>
      </c>
      <c r="G47" s="78">
        <v>16.04</v>
      </c>
      <c r="H47" s="78">
        <v>16.440000000000001</v>
      </c>
      <c r="I47">
        <v>116.53</v>
      </c>
      <c r="J47">
        <v>119.97</v>
      </c>
      <c r="K47">
        <v>91.39</v>
      </c>
      <c r="L47">
        <v>4.12</v>
      </c>
      <c r="M47">
        <v>3.66</v>
      </c>
      <c r="N47" s="135">
        <v>24.15</v>
      </c>
      <c r="O47" s="135">
        <v>24.15</v>
      </c>
      <c r="P47" s="135">
        <v>24.15</v>
      </c>
      <c r="Q47">
        <v>4.3099999999999996</v>
      </c>
      <c r="R47">
        <v>124.09</v>
      </c>
      <c r="S47">
        <v>5.0199999999999996</v>
      </c>
      <c r="T47">
        <v>102.05</v>
      </c>
      <c r="U47">
        <v>34.020000000000003</v>
      </c>
      <c r="V47">
        <v>34</v>
      </c>
      <c r="W47">
        <v>242.2</v>
      </c>
      <c r="X47">
        <v>48.44</v>
      </c>
      <c r="Y47">
        <v>70.73</v>
      </c>
      <c r="Z47">
        <v>44.46</v>
      </c>
      <c r="AA47">
        <v>94.67</v>
      </c>
      <c r="AB47">
        <v>47.33</v>
      </c>
    </row>
    <row r="48" spans="1:28">
      <c r="A48" t="s">
        <v>90</v>
      </c>
      <c r="B48" s="75">
        <v>261.81</v>
      </c>
      <c r="C48" s="75">
        <v>67.72</v>
      </c>
      <c r="D48" s="135">
        <f t="shared" si="0"/>
        <v>72.449999999999989</v>
      </c>
      <c r="E48" s="75"/>
      <c r="F48" s="78">
        <v>16.5</v>
      </c>
      <c r="G48" s="78">
        <v>16.5</v>
      </c>
      <c r="H48" s="78">
        <v>16.899999999999999</v>
      </c>
      <c r="I48">
        <v>116.53</v>
      </c>
      <c r="J48">
        <v>119.97</v>
      </c>
      <c r="K48">
        <v>91.39</v>
      </c>
      <c r="L48">
        <v>4.12</v>
      </c>
      <c r="M48">
        <v>3.42</v>
      </c>
      <c r="N48" s="135">
        <v>24.15</v>
      </c>
      <c r="O48" s="135">
        <v>24.15</v>
      </c>
      <c r="P48" s="135">
        <v>24.15</v>
      </c>
      <c r="Q48">
        <v>4.3099999999999996</v>
      </c>
      <c r="R48">
        <v>124.22</v>
      </c>
      <c r="S48">
        <v>5.0199999999999996</v>
      </c>
      <c r="T48">
        <v>102.48</v>
      </c>
      <c r="U48">
        <v>34.159999999999997</v>
      </c>
      <c r="V48">
        <v>34.15</v>
      </c>
      <c r="W48">
        <v>241.59</v>
      </c>
      <c r="X48">
        <v>48.32</v>
      </c>
      <c r="Y48">
        <v>71.91</v>
      </c>
      <c r="Z48">
        <v>45.04</v>
      </c>
      <c r="AA48">
        <v>94.67</v>
      </c>
      <c r="AB48">
        <v>47.33</v>
      </c>
    </row>
    <row r="49" spans="1:28">
      <c r="A49" t="s">
        <v>91</v>
      </c>
      <c r="B49" s="75">
        <v>261.81</v>
      </c>
      <c r="C49" s="75">
        <v>67.72</v>
      </c>
      <c r="D49" s="135">
        <f t="shared" si="0"/>
        <v>72.449999999999989</v>
      </c>
      <c r="E49" s="75"/>
      <c r="F49" s="78">
        <v>16.850000000000001</v>
      </c>
      <c r="G49" s="78">
        <v>16.850000000000001</v>
      </c>
      <c r="H49" s="78">
        <v>17.28</v>
      </c>
      <c r="I49">
        <v>99.41</v>
      </c>
      <c r="J49">
        <v>119.97</v>
      </c>
      <c r="K49">
        <v>91.39</v>
      </c>
      <c r="L49">
        <v>4.12</v>
      </c>
      <c r="M49">
        <v>3.37</v>
      </c>
      <c r="N49" s="135">
        <v>24.15</v>
      </c>
      <c r="O49" s="135">
        <v>24.15</v>
      </c>
      <c r="P49" s="135">
        <v>24.15</v>
      </c>
      <c r="Q49">
        <v>4.3099999999999996</v>
      </c>
      <c r="R49">
        <v>123.51</v>
      </c>
      <c r="S49">
        <v>5.0199999999999996</v>
      </c>
      <c r="T49">
        <v>103.1</v>
      </c>
      <c r="U49">
        <v>34.369999999999997</v>
      </c>
      <c r="V49">
        <v>34.35</v>
      </c>
      <c r="W49">
        <v>240.67</v>
      </c>
      <c r="X49">
        <v>48.13</v>
      </c>
      <c r="Y49">
        <v>72.38</v>
      </c>
      <c r="Z49">
        <v>46.64</v>
      </c>
      <c r="AA49">
        <v>94.67</v>
      </c>
      <c r="AB49">
        <v>47.33</v>
      </c>
    </row>
    <row r="50" spans="1:28">
      <c r="A50" t="s">
        <v>92</v>
      </c>
      <c r="B50" s="75">
        <v>261.81</v>
      </c>
      <c r="C50" s="75">
        <v>67.72</v>
      </c>
      <c r="D50" s="135">
        <f t="shared" si="0"/>
        <v>72.449999999999989</v>
      </c>
      <c r="E50" s="75"/>
      <c r="F50" s="78">
        <v>17.170000000000002</v>
      </c>
      <c r="G50" s="78">
        <v>17.170000000000002</v>
      </c>
      <c r="H50" s="78">
        <v>17.600000000000001</v>
      </c>
      <c r="I50">
        <v>70.83</v>
      </c>
      <c r="J50">
        <v>119.97</v>
      </c>
      <c r="K50">
        <v>91.39</v>
      </c>
      <c r="L50">
        <v>4.12</v>
      </c>
      <c r="M50">
        <v>3.28</v>
      </c>
      <c r="N50" s="135">
        <v>24.15</v>
      </c>
      <c r="O50" s="135">
        <v>24.15</v>
      </c>
      <c r="P50" s="135">
        <v>24.15</v>
      </c>
      <c r="Q50">
        <v>4.3099999999999996</v>
      </c>
      <c r="R50">
        <v>121.16</v>
      </c>
      <c r="S50">
        <v>5.0199999999999996</v>
      </c>
      <c r="T50">
        <v>103.71</v>
      </c>
      <c r="U50">
        <v>34.57</v>
      </c>
      <c r="V50">
        <v>34.57</v>
      </c>
      <c r="W50">
        <v>240.75</v>
      </c>
      <c r="X50">
        <v>48.15</v>
      </c>
      <c r="Y50">
        <v>72.58</v>
      </c>
      <c r="Z50">
        <v>46.3</v>
      </c>
      <c r="AA50">
        <v>94.67</v>
      </c>
      <c r="AB50">
        <v>47.33</v>
      </c>
    </row>
    <row r="51" spans="1:28">
      <c r="A51" t="s">
        <v>93</v>
      </c>
      <c r="B51" s="75">
        <v>261.81</v>
      </c>
      <c r="C51" s="75">
        <v>67.72</v>
      </c>
      <c r="D51" s="135">
        <f t="shared" si="0"/>
        <v>72.449999999999989</v>
      </c>
      <c r="E51" s="75"/>
      <c r="F51" s="78">
        <v>17.38</v>
      </c>
      <c r="G51" s="78">
        <v>17.38</v>
      </c>
      <c r="H51" s="78">
        <v>17.82</v>
      </c>
      <c r="I51">
        <v>70.83</v>
      </c>
      <c r="J51">
        <v>119.97</v>
      </c>
      <c r="K51">
        <v>91.39</v>
      </c>
      <c r="L51">
        <v>4.28</v>
      </c>
      <c r="M51">
        <v>3.27</v>
      </c>
      <c r="N51" s="135">
        <v>24.15</v>
      </c>
      <c r="O51" s="135">
        <v>24.15</v>
      </c>
      <c r="P51" s="135">
        <v>24.15</v>
      </c>
      <c r="Q51">
        <v>4.3099999999999996</v>
      </c>
      <c r="R51">
        <v>117.23</v>
      </c>
      <c r="S51">
        <v>5.0199999999999996</v>
      </c>
      <c r="T51">
        <v>104.16</v>
      </c>
      <c r="U51">
        <v>34.72</v>
      </c>
      <c r="V51">
        <v>34.72</v>
      </c>
      <c r="W51">
        <v>240.71</v>
      </c>
      <c r="X51">
        <v>48.14</v>
      </c>
      <c r="Y51">
        <v>72.86</v>
      </c>
      <c r="Z51">
        <v>46.69</v>
      </c>
      <c r="AA51">
        <v>94.67</v>
      </c>
      <c r="AB51">
        <v>47.33</v>
      </c>
    </row>
    <row r="52" spans="1:28">
      <c r="A52" t="s">
        <v>94</v>
      </c>
      <c r="B52" s="75">
        <v>261.81</v>
      </c>
      <c r="C52" s="75">
        <v>67.72</v>
      </c>
      <c r="D52" s="135">
        <f t="shared" si="0"/>
        <v>72.449999999999989</v>
      </c>
      <c r="E52" s="75"/>
      <c r="F52" s="78">
        <v>17.559999999999999</v>
      </c>
      <c r="G52" s="78">
        <v>17.559999999999999</v>
      </c>
      <c r="H52" s="78">
        <v>18</v>
      </c>
      <c r="I52">
        <v>70.83</v>
      </c>
      <c r="J52">
        <v>119.97</v>
      </c>
      <c r="K52">
        <v>91.39</v>
      </c>
      <c r="L52">
        <v>4.28</v>
      </c>
      <c r="M52">
        <v>3.26</v>
      </c>
      <c r="N52" s="135">
        <v>24.15</v>
      </c>
      <c r="O52" s="135">
        <v>24.15</v>
      </c>
      <c r="P52" s="135">
        <v>24.15</v>
      </c>
      <c r="Q52">
        <v>4.3099999999999996</v>
      </c>
      <c r="R52">
        <v>112.78</v>
      </c>
      <c r="S52">
        <v>5.0199999999999996</v>
      </c>
      <c r="T52">
        <v>104.96</v>
      </c>
      <c r="U52">
        <v>34.99</v>
      </c>
      <c r="V52">
        <v>34.97</v>
      </c>
      <c r="W52">
        <v>240.22</v>
      </c>
      <c r="X52">
        <v>48.04</v>
      </c>
      <c r="Y52">
        <v>72.62</v>
      </c>
      <c r="Z52">
        <v>45.99</v>
      </c>
      <c r="AA52">
        <v>94.67</v>
      </c>
      <c r="AB52">
        <v>47.33</v>
      </c>
    </row>
    <row r="53" spans="1:28">
      <c r="A53" t="s">
        <v>95</v>
      </c>
      <c r="B53" s="75">
        <v>261.81</v>
      </c>
      <c r="C53" s="75">
        <v>67.72</v>
      </c>
      <c r="D53" s="135">
        <f t="shared" si="0"/>
        <v>72.449999999999989</v>
      </c>
      <c r="E53" s="75"/>
      <c r="F53" s="78">
        <v>17.670000000000002</v>
      </c>
      <c r="G53" s="78">
        <v>17.670000000000002</v>
      </c>
      <c r="H53" s="78">
        <v>18.11</v>
      </c>
      <c r="I53">
        <v>70.83</v>
      </c>
      <c r="J53">
        <v>119.97</v>
      </c>
      <c r="K53">
        <v>91.39</v>
      </c>
      <c r="L53">
        <v>4.28</v>
      </c>
      <c r="M53">
        <v>3.28</v>
      </c>
      <c r="N53" s="135">
        <v>24.15</v>
      </c>
      <c r="O53" s="135">
        <v>24.15</v>
      </c>
      <c r="P53" s="135">
        <v>24.15</v>
      </c>
      <c r="Q53">
        <v>4.3099999999999996</v>
      </c>
      <c r="R53">
        <v>110.12</v>
      </c>
      <c r="S53">
        <v>5.0199999999999996</v>
      </c>
      <c r="T53">
        <v>109.28</v>
      </c>
      <c r="U53">
        <v>36.43</v>
      </c>
      <c r="V53">
        <v>36.42</v>
      </c>
      <c r="W53">
        <v>240.53</v>
      </c>
      <c r="X53">
        <v>48.11</v>
      </c>
      <c r="Y53">
        <v>72.38</v>
      </c>
      <c r="Z53">
        <v>46.32</v>
      </c>
      <c r="AA53">
        <v>94.67</v>
      </c>
      <c r="AB53">
        <v>47.33</v>
      </c>
    </row>
    <row r="54" spans="1:28">
      <c r="A54" t="s">
        <v>96</v>
      </c>
      <c r="B54" s="75">
        <v>261.81</v>
      </c>
      <c r="C54" s="75">
        <v>67.72</v>
      </c>
      <c r="D54" s="135">
        <f t="shared" si="0"/>
        <v>72.449999999999989</v>
      </c>
      <c r="E54" s="75"/>
      <c r="F54" s="78">
        <v>17.670000000000002</v>
      </c>
      <c r="G54" s="78">
        <v>17.670000000000002</v>
      </c>
      <c r="H54" s="78">
        <v>18.12</v>
      </c>
      <c r="I54">
        <v>70.83</v>
      </c>
      <c r="J54">
        <v>119.97</v>
      </c>
      <c r="K54">
        <v>91.39</v>
      </c>
      <c r="L54">
        <v>4.28</v>
      </c>
      <c r="M54">
        <v>3.37</v>
      </c>
      <c r="N54" s="135">
        <v>24.15</v>
      </c>
      <c r="O54" s="135">
        <v>24.15</v>
      </c>
      <c r="P54" s="135">
        <v>24.15</v>
      </c>
      <c r="Q54">
        <v>4.3099999999999996</v>
      </c>
      <c r="R54">
        <v>109.11</v>
      </c>
      <c r="S54">
        <v>5.0199999999999996</v>
      </c>
      <c r="T54">
        <v>110.31</v>
      </c>
      <c r="U54">
        <v>36.770000000000003</v>
      </c>
      <c r="V54">
        <v>36.770000000000003</v>
      </c>
      <c r="W54">
        <v>242.64</v>
      </c>
      <c r="X54">
        <v>48.53</v>
      </c>
      <c r="Y54">
        <v>72.53</v>
      </c>
      <c r="Z54">
        <v>46.81</v>
      </c>
      <c r="AA54">
        <v>94.67</v>
      </c>
      <c r="AB54">
        <v>47.33</v>
      </c>
    </row>
    <row r="55" spans="1:28">
      <c r="A55" t="s">
        <v>97</v>
      </c>
      <c r="B55" s="75">
        <v>261.81</v>
      </c>
      <c r="C55" s="75">
        <v>67.72</v>
      </c>
      <c r="D55" s="135">
        <f t="shared" si="0"/>
        <v>72.449999999999989</v>
      </c>
      <c r="E55" s="75"/>
      <c r="F55" s="78">
        <v>17.66</v>
      </c>
      <c r="G55" s="78">
        <v>17.66</v>
      </c>
      <c r="H55" s="78">
        <v>18.100000000000001</v>
      </c>
      <c r="I55">
        <v>70.83</v>
      </c>
      <c r="J55">
        <v>133.52000000000001</v>
      </c>
      <c r="K55">
        <v>91.39</v>
      </c>
      <c r="L55">
        <v>4.28</v>
      </c>
      <c r="M55">
        <v>3.5</v>
      </c>
      <c r="N55" s="135">
        <v>24.15</v>
      </c>
      <c r="O55" s="135">
        <v>24.15</v>
      </c>
      <c r="P55" s="135">
        <v>24.15</v>
      </c>
      <c r="Q55">
        <v>4.8499999999999996</v>
      </c>
      <c r="R55">
        <v>109.25</v>
      </c>
      <c r="S55">
        <v>4.93</v>
      </c>
      <c r="T55">
        <v>110.76</v>
      </c>
      <c r="U55">
        <v>36.92</v>
      </c>
      <c r="V55">
        <v>36.92</v>
      </c>
      <c r="W55">
        <v>243.81</v>
      </c>
      <c r="X55">
        <v>48.76</v>
      </c>
      <c r="Y55">
        <v>71.95</v>
      </c>
      <c r="Z55">
        <v>47.55</v>
      </c>
      <c r="AA55">
        <v>94.67</v>
      </c>
      <c r="AB55">
        <v>47.33</v>
      </c>
    </row>
    <row r="56" spans="1:28">
      <c r="A56" t="s">
        <v>98</v>
      </c>
      <c r="B56" s="75">
        <v>261.81</v>
      </c>
      <c r="C56" s="75">
        <v>67.72</v>
      </c>
      <c r="D56" s="135">
        <f t="shared" si="0"/>
        <v>72.449999999999989</v>
      </c>
      <c r="E56" s="75"/>
      <c r="F56" s="78">
        <v>17.600000000000001</v>
      </c>
      <c r="G56" s="78">
        <v>17.600000000000001</v>
      </c>
      <c r="H56" s="78">
        <v>18.04</v>
      </c>
      <c r="I56">
        <v>70.83</v>
      </c>
      <c r="J56">
        <v>133.52000000000001</v>
      </c>
      <c r="K56">
        <v>91.39</v>
      </c>
      <c r="L56">
        <v>4.28</v>
      </c>
      <c r="M56">
        <v>3.64</v>
      </c>
      <c r="N56" s="135">
        <v>24.15</v>
      </c>
      <c r="O56" s="135">
        <v>24.15</v>
      </c>
      <c r="P56" s="135">
        <v>24.15</v>
      </c>
      <c r="Q56">
        <v>4.8499999999999996</v>
      </c>
      <c r="R56">
        <v>109.17</v>
      </c>
      <c r="S56">
        <v>4.93</v>
      </c>
      <c r="T56">
        <v>111.32</v>
      </c>
      <c r="U56">
        <v>37.11</v>
      </c>
      <c r="V56">
        <v>37.1</v>
      </c>
      <c r="W56">
        <v>242.69</v>
      </c>
      <c r="X56">
        <v>48.54</v>
      </c>
      <c r="Y56">
        <v>71.45</v>
      </c>
      <c r="Z56">
        <v>46.04</v>
      </c>
      <c r="AA56">
        <v>94.67</v>
      </c>
      <c r="AB56">
        <v>47.33</v>
      </c>
    </row>
    <row r="57" spans="1:28">
      <c r="A57" t="s">
        <v>99</v>
      </c>
      <c r="B57" s="75">
        <v>261.81</v>
      </c>
      <c r="C57" s="75">
        <v>67.72</v>
      </c>
      <c r="D57" s="135">
        <f t="shared" si="0"/>
        <v>72.449999999999989</v>
      </c>
      <c r="E57" s="75"/>
      <c r="F57" s="78">
        <v>17.440000000000001</v>
      </c>
      <c r="G57" s="78">
        <v>17.440000000000001</v>
      </c>
      <c r="H57" s="78">
        <v>17.88</v>
      </c>
      <c r="I57">
        <v>70.83</v>
      </c>
      <c r="J57">
        <v>133.52000000000001</v>
      </c>
      <c r="K57">
        <v>91.39</v>
      </c>
      <c r="L57">
        <v>4.28</v>
      </c>
      <c r="M57">
        <v>3.7</v>
      </c>
      <c r="N57" s="135">
        <v>24.15</v>
      </c>
      <c r="O57" s="135">
        <v>24.15</v>
      </c>
      <c r="P57" s="135">
        <v>24.15</v>
      </c>
      <c r="Q57">
        <v>4.8499999999999996</v>
      </c>
      <c r="R57">
        <v>108.28</v>
      </c>
      <c r="S57">
        <v>4.93</v>
      </c>
      <c r="T57">
        <v>111.28</v>
      </c>
      <c r="U57">
        <v>37.090000000000003</v>
      </c>
      <c r="V57">
        <v>37.1</v>
      </c>
      <c r="W57">
        <v>244.43</v>
      </c>
      <c r="X57">
        <v>48.88</v>
      </c>
      <c r="Y57">
        <v>71.66</v>
      </c>
      <c r="Z57">
        <v>46.44</v>
      </c>
      <c r="AA57">
        <v>94.67</v>
      </c>
      <c r="AB57">
        <v>47.33</v>
      </c>
    </row>
    <row r="58" spans="1:28">
      <c r="A58" t="s">
        <v>100</v>
      </c>
      <c r="B58" s="75">
        <v>261.81</v>
      </c>
      <c r="C58" s="75">
        <v>67.72</v>
      </c>
      <c r="D58" s="135">
        <f t="shared" si="0"/>
        <v>72.449999999999989</v>
      </c>
      <c r="E58" s="75"/>
      <c r="F58" s="78">
        <v>17.149999999999999</v>
      </c>
      <c r="G58" s="78">
        <v>17.149999999999999</v>
      </c>
      <c r="H58" s="78">
        <v>17.59</v>
      </c>
      <c r="I58">
        <v>70.83</v>
      </c>
      <c r="J58">
        <v>133.52000000000001</v>
      </c>
      <c r="K58">
        <v>91.39</v>
      </c>
      <c r="L58">
        <v>4.28</v>
      </c>
      <c r="M58">
        <v>3.82</v>
      </c>
      <c r="N58" s="135">
        <v>24.15</v>
      </c>
      <c r="O58" s="135">
        <v>24.15</v>
      </c>
      <c r="P58" s="135">
        <v>24.15</v>
      </c>
      <c r="Q58">
        <v>4.8499999999999996</v>
      </c>
      <c r="R58">
        <v>106.14</v>
      </c>
      <c r="S58">
        <v>4.93</v>
      </c>
      <c r="T58">
        <v>111.3</v>
      </c>
      <c r="U58">
        <v>37.1</v>
      </c>
      <c r="V58">
        <v>37.090000000000003</v>
      </c>
      <c r="W58">
        <v>244.11</v>
      </c>
      <c r="X58">
        <v>48.82</v>
      </c>
      <c r="Y58">
        <v>70.69</v>
      </c>
      <c r="Z58">
        <v>46.18</v>
      </c>
      <c r="AA58">
        <v>94.67</v>
      </c>
      <c r="AB58">
        <v>47.33</v>
      </c>
    </row>
    <row r="59" spans="1:28">
      <c r="A59" t="s">
        <v>101</v>
      </c>
      <c r="B59" s="75">
        <v>261.81</v>
      </c>
      <c r="C59" s="75">
        <v>67.72</v>
      </c>
      <c r="D59" s="135">
        <f t="shared" si="0"/>
        <v>72.449999999999989</v>
      </c>
      <c r="E59" s="75"/>
      <c r="F59" s="78">
        <v>16.8</v>
      </c>
      <c r="G59" s="78">
        <v>16.8</v>
      </c>
      <c r="H59" s="78">
        <v>17.22</v>
      </c>
      <c r="I59">
        <v>66.64</v>
      </c>
      <c r="J59">
        <v>133.52000000000001</v>
      </c>
      <c r="K59">
        <v>91.39</v>
      </c>
      <c r="L59">
        <v>4.5199999999999996</v>
      </c>
      <c r="M59">
        <v>9.09</v>
      </c>
      <c r="N59" s="135">
        <v>24.15</v>
      </c>
      <c r="O59" s="135">
        <v>24.15</v>
      </c>
      <c r="P59" s="135">
        <v>24.15</v>
      </c>
      <c r="Q59">
        <v>4.8499999999999996</v>
      </c>
      <c r="R59">
        <v>102.71</v>
      </c>
      <c r="S59">
        <v>4.93</v>
      </c>
      <c r="T59">
        <v>112</v>
      </c>
      <c r="U59">
        <v>37.33</v>
      </c>
      <c r="V59">
        <v>37.33</v>
      </c>
      <c r="W59">
        <v>242.06</v>
      </c>
      <c r="X59">
        <v>48.41</v>
      </c>
      <c r="Y59">
        <v>69.959999999999994</v>
      </c>
      <c r="Z59">
        <v>45.3</v>
      </c>
      <c r="AA59">
        <v>94.67</v>
      </c>
      <c r="AB59">
        <v>47.33</v>
      </c>
    </row>
    <row r="60" spans="1:28">
      <c r="A60" t="s">
        <v>102</v>
      </c>
      <c r="B60" s="75">
        <v>261.81</v>
      </c>
      <c r="C60" s="75">
        <v>67.72</v>
      </c>
      <c r="D60" s="135">
        <f t="shared" si="0"/>
        <v>72.449999999999989</v>
      </c>
      <c r="E60" s="75"/>
      <c r="F60" s="78">
        <v>16.34</v>
      </c>
      <c r="G60" s="78">
        <v>16.34</v>
      </c>
      <c r="H60" s="78">
        <v>16.75</v>
      </c>
      <c r="I60">
        <v>66.64</v>
      </c>
      <c r="J60">
        <v>133.52000000000001</v>
      </c>
      <c r="K60">
        <v>91.39</v>
      </c>
      <c r="L60">
        <v>4.5199999999999996</v>
      </c>
      <c r="M60">
        <v>9.1999999999999993</v>
      </c>
      <c r="N60" s="135">
        <v>24.15</v>
      </c>
      <c r="O60" s="135">
        <v>24.15</v>
      </c>
      <c r="P60" s="135">
        <v>24.15</v>
      </c>
      <c r="Q60">
        <v>4.8499999999999996</v>
      </c>
      <c r="R60">
        <v>96.25</v>
      </c>
      <c r="S60">
        <v>4.93</v>
      </c>
      <c r="T60">
        <v>110.77</v>
      </c>
      <c r="U60">
        <v>36.92</v>
      </c>
      <c r="V60">
        <v>36.92</v>
      </c>
      <c r="W60">
        <v>241.56</v>
      </c>
      <c r="X60">
        <v>48.31</v>
      </c>
      <c r="Y60">
        <v>69.3</v>
      </c>
      <c r="Z60">
        <v>45.19</v>
      </c>
      <c r="AA60">
        <v>94.67</v>
      </c>
      <c r="AB60">
        <v>47.33</v>
      </c>
    </row>
    <row r="61" spans="1:28">
      <c r="A61" t="s">
        <v>103</v>
      </c>
      <c r="B61" s="75">
        <v>261.81</v>
      </c>
      <c r="C61" s="75">
        <v>67.72</v>
      </c>
      <c r="D61" s="135">
        <f t="shared" si="0"/>
        <v>72.449999999999989</v>
      </c>
      <c r="E61" s="75"/>
      <c r="F61" s="78">
        <v>15.83</v>
      </c>
      <c r="G61" s="78">
        <v>15.83</v>
      </c>
      <c r="H61" s="78">
        <v>16.22</v>
      </c>
      <c r="I61">
        <v>66.64</v>
      </c>
      <c r="J61">
        <v>133.52000000000001</v>
      </c>
      <c r="K61">
        <v>91.39</v>
      </c>
      <c r="L61">
        <v>4.5199999999999996</v>
      </c>
      <c r="M61">
        <v>9.59</v>
      </c>
      <c r="N61" s="135">
        <v>24.15</v>
      </c>
      <c r="O61" s="135">
        <v>24.15</v>
      </c>
      <c r="P61" s="135">
        <v>24.15</v>
      </c>
      <c r="Q61">
        <v>4.8499999999999996</v>
      </c>
      <c r="R61">
        <v>88.24</v>
      </c>
      <c r="S61">
        <v>4.93</v>
      </c>
      <c r="T61">
        <v>112.42</v>
      </c>
      <c r="U61">
        <v>37.47</v>
      </c>
      <c r="V61">
        <v>37.479999999999997</v>
      </c>
      <c r="W61">
        <v>241.78</v>
      </c>
      <c r="X61">
        <v>48.35</v>
      </c>
      <c r="Y61">
        <v>69.25</v>
      </c>
      <c r="Z61">
        <v>43.29</v>
      </c>
      <c r="AA61">
        <v>93.34</v>
      </c>
      <c r="AB61">
        <v>46.66</v>
      </c>
    </row>
    <row r="62" spans="1:28">
      <c r="A62" t="s">
        <v>104</v>
      </c>
      <c r="B62" s="75">
        <v>261.81</v>
      </c>
      <c r="C62" s="75">
        <v>67.72</v>
      </c>
      <c r="D62" s="135">
        <f t="shared" si="0"/>
        <v>72.449999999999989</v>
      </c>
      <c r="E62" s="75"/>
      <c r="F62" s="78">
        <v>15.26</v>
      </c>
      <c r="G62" s="78">
        <v>15.26</v>
      </c>
      <c r="H62" s="78">
        <v>15.64</v>
      </c>
      <c r="I62">
        <v>66.64</v>
      </c>
      <c r="J62">
        <v>133.52000000000001</v>
      </c>
      <c r="K62">
        <v>91.39</v>
      </c>
      <c r="L62">
        <v>4.5199999999999996</v>
      </c>
      <c r="M62">
        <v>9.77</v>
      </c>
      <c r="N62" s="135">
        <v>24.15</v>
      </c>
      <c r="O62" s="135">
        <v>24.15</v>
      </c>
      <c r="P62" s="135">
        <v>24.15</v>
      </c>
      <c r="Q62">
        <v>4.8499999999999996</v>
      </c>
      <c r="R62">
        <v>81</v>
      </c>
      <c r="S62">
        <v>4.93</v>
      </c>
      <c r="T62">
        <v>111.18</v>
      </c>
      <c r="U62">
        <v>37.06</v>
      </c>
      <c r="V62">
        <v>37.049999999999997</v>
      </c>
      <c r="W62">
        <v>238.16</v>
      </c>
      <c r="X62">
        <v>47.63</v>
      </c>
      <c r="Y62">
        <v>66.209999999999994</v>
      </c>
      <c r="Z62">
        <v>42.06</v>
      </c>
      <c r="AA62">
        <v>92</v>
      </c>
      <c r="AB62">
        <v>46</v>
      </c>
    </row>
    <row r="63" spans="1:28">
      <c r="A63" t="s">
        <v>105</v>
      </c>
      <c r="B63" s="75">
        <v>261.81</v>
      </c>
      <c r="C63" s="75">
        <v>67.72</v>
      </c>
      <c r="D63" s="135">
        <f t="shared" si="0"/>
        <v>72.449999999999989</v>
      </c>
      <c r="E63" s="75"/>
      <c r="F63" s="78">
        <v>14.67</v>
      </c>
      <c r="G63" s="78">
        <v>14.67</v>
      </c>
      <c r="H63" s="78">
        <v>15.04</v>
      </c>
      <c r="I63">
        <v>66.64</v>
      </c>
      <c r="J63">
        <v>133.52000000000001</v>
      </c>
      <c r="K63">
        <v>91.39</v>
      </c>
      <c r="L63">
        <v>4.5199999999999996</v>
      </c>
      <c r="M63">
        <v>10.53</v>
      </c>
      <c r="N63" s="135">
        <v>24.15</v>
      </c>
      <c r="O63" s="135">
        <v>24.15</v>
      </c>
      <c r="P63" s="135">
        <v>24.15</v>
      </c>
      <c r="Q63">
        <v>4.8499999999999996</v>
      </c>
      <c r="R63">
        <v>75.42</v>
      </c>
      <c r="S63">
        <v>5.07</v>
      </c>
      <c r="T63">
        <v>111.21</v>
      </c>
      <c r="U63">
        <v>37.07</v>
      </c>
      <c r="V63">
        <v>37.07</v>
      </c>
      <c r="W63">
        <v>227.28</v>
      </c>
      <c r="X63">
        <v>45.46</v>
      </c>
      <c r="Y63">
        <v>61.96</v>
      </c>
      <c r="Z63">
        <v>40.340000000000003</v>
      </c>
      <c r="AA63">
        <v>89.34</v>
      </c>
      <c r="AB63">
        <v>44.66</v>
      </c>
    </row>
    <row r="64" spans="1:28">
      <c r="A64" t="s">
        <v>106</v>
      </c>
      <c r="B64" s="75">
        <v>261.81</v>
      </c>
      <c r="C64" s="75">
        <v>67.72</v>
      </c>
      <c r="D64" s="135">
        <f t="shared" si="0"/>
        <v>72.449999999999989</v>
      </c>
      <c r="E64" s="75"/>
      <c r="F64" s="78">
        <v>13.98</v>
      </c>
      <c r="G64" s="78">
        <v>13.98</v>
      </c>
      <c r="H64" s="78">
        <v>14.33</v>
      </c>
      <c r="I64">
        <v>66.64</v>
      </c>
      <c r="J64">
        <v>133.52000000000001</v>
      </c>
      <c r="K64">
        <v>91.39</v>
      </c>
      <c r="L64">
        <v>4.5199999999999996</v>
      </c>
      <c r="M64">
        <v>11.13</v>
      </c>
      <c r="N64" s="135">
        <v>24.15</v>
      </c>
      <c r="O64" s="135">
        <v>24.15</v>
      </c>
      <c r="P64" s="135">
        <v>24.15</v>
      </c>
      <c r="Q64">
        <v>4.8499999999999996</v>
      </c>
      <c r="R64">
        <v>68.92</v>
      </c>
      <c r="S64">
        <v>5.07</v>
      </c>
      <c r="T64">
        <v>111.1</v>
      </c>
      <c r="U64">
        <v>37.03</v>
      </c>
      <c r="V64">
        <v>37.03</v>
      </c>
      <c r="W64">
        <v>214.58</v>
      </c>
      <c r="X64">
        <v>42.91</v>
      </c>
      <c r="Y64">
        <v>58.57</v>
      </c>
      <c r="Z64">
        <v>38.200000000000003</v>
      </c>
      <c r="AA64">
        <v>83.34</v>
      </c>
      <c r="AB64">
        <v>41.66</v>
      </c>
    </row>
    <row r="65" spans="1:28">
      <c r="A65" t="s">
        <v>107</v>
      </c>
      <c r="B65" s="75">
        <v>261.81</v>
      </c>
      <c r="C65" s="75">
        <v>67.72</v>
      </c>
      <c r="D65" s="135">
        <f t="shared" si="0"/>
        <v>72.449999999999989</v>
      </c>
      <c r="E65" s="75"/>
      <c r="F65" s="78">
        <v>13.06</v>
      </c>
      <c r="G65" s="78">
        <v>13.06</v>
      </c>
      <c r="H65" s="78">
        <v>13.39</v>
      </c>
      <c r="I65">
        <v>66.64</v>
      </c>
      <c r="J65">
        <v>133.52000000000001</v>
      </c>
      <c r="K65">
        <v>91.39</v>
      </c>
      <c r="L65">
        <v>4.5199999999999996</v>
      </c>
      <c r="M65">
        <v>11.31</v>
      </c>
      <c r="N65" s="135">
        <v>24.15</v>
      </c>
      <c r="O65" s="135">
        <v>24.15</v>
      </c>
      <c r="P65" s="135">
        <v>24.15</v>
      </c>
      <c r="Q65">
        <v>4.8499999999999996</v>
      </c>
      <c r="R65">
        <v>62.14</v>
      </c>
      <c r="S65">
        <v>5.07</v>
      </c>
      <c r="T65">
        <v>110.92</v>
      </c>
      <c r="U65">
        <v>36.97</v>
      </c>
      <c r="V65">
        <v>36.97</v>
      </c>
      <c r="W65">
        <v>204.13</v>
      </c>
      <c r="X65">
        <v>40.82</v>
      </c>
      <c r="Y65">
        <v>54.15</v>
      </c>
      <c r="Z65">
        <v>36.049999999999997</v>
      </c>
      <c r="AA65">
        <v>80</v>
      </c>
      <c r="AB65">
        <v>40</v>
      </c>
    </row>
    <row r="66" spans="1:28">
      <c r="A66" t="s">
        <v>108</v>
      </c>
      <c r="B66" s="75">
        <v>261.81</v>
      </c>
      <c r="C66" s="75">
        <v>67.72</v>
      </c>
      <c r="D66" s="135">
        <f t="shared" si="0"/>
        <v>72.449999999999989</v>
      </c>
      <c r="E66" s="75"/>
      <c r="F66" s="78">
        <v>12.26</v>
      </c>
      <c r="G66" s="78">
        <v>12.26</v>
      </c>
      <c r="H66" s="78">
        <v>12.57</v>
      </c>
      <c r="I66">
        <v>66.64</v>
      </c>
      <c r="J66">
        <v>133.52000000000001</v>
      </c>
      <c r="K66">
        <v>91.39</v>
      </c>
      <c r="L66">
        <v>4.5199999999999996</v>
      </c>
      <c r="M66">
        <v>11.47</v>
      </c>
      <c r="N66" s="135">
        <v>24.15</v>
      </c>
      <c r="O66" s="135">
        <v>24.15</v>
      </c>
      <c r="P66" s="135">
        <v>24.15</v>
      </c>
      <c r="Q66">
        <v>4.8499999999999996</v>
      </c>
      <c r="R66">
        <v>55.81</v>
      </c>
      <c r="S66">
        <v>5.07</v>
      </c>
      <c r="T66">
        <v>111.1</v>
      </c>
      <c r="U66">
        <v>37.03</v>
      </c>
      <c r="V66">
        <v>37.04</v>
      </c>
      <c r="W66">
        <v>189.06</v>
      </c>
      <c r="X66">
        <v>37.81</v>
      </c>
      <c r="Y66">
        <v>50.46</v>
      </c>
      <c r="Z66">
        <v>33.97</v>
      </c>
      <c r="AA66">
        <v>73.34</v>
      </c>
      <c r="AB66">
        <v>36.659999999999997</v>
      </c>
    </row>
    <row r="67" spans="1:28">
      <c r="A67" t="s">
        <v>109</v>
      </c>
      <c r="B67" s="75">
        <v>261.81</v>
      </c>
      <c r="C67" s="75">
        <v>67.72</v>
      </c>
      <c r="D67" s="135">
        <f t="shared" si="0"/>
        <v>72.449999999999989</v>
      </c>
      <c r="E67" s="75"/>
      <c r="F67" s="78">
        <v>11.3</v>
      </c>
      <c r="G67" s="78">
        <v>11.3</v>
      </c>
      <c r="H67" s="78">
        <v>11.58</v>
      </c>
      <c r="I67">
        <v>66.64</v>
      </c>
      <c r="J67">
        <v>133.52000000000001</v>
      </c>
      <c r="K67">
        <v>91.39</v>
      </c>
      <c r="L67">
        <v>4.83</v>
      </c>
      <c r="M67">
        <v>11.49</v>
      </c>
      <c r="N67" s="135">
        <v>24.15</v>
      </c>
      <c r="O67" s="135">
        <v>24.15</v>
      </c>
      <c r="P67" s="135">
        <v>24.15</v>
      </c>
      <c r="Q67">
        <v>4.92</v>
      </c>
      <c r="R67">
        <v>49.93</v>
      </c>
      <c r="S67">
        <v>5.3</v>
      </c>
      <c r="T67">
        <v>110.59</v>
      </c>
      <c r="U67">
        <v>36.86</v>
      </c>
      <c r="V67">
        <v>36.86</v>
      </c>
      <c r="W67">
        <v>173.57</v>
      </c>
      <c r="X67">
        <v>34.71</v>
      </c>
      <c r="Y67">
        <v>47.07</v>
      </c>
      <c r="Z67">
        <v>31.43</v>
      </c>
      <c r="AA67">
        <v>66.67</v>
      </c>
      <c r="AB67">
        <v>33.33</v>
      </c>
    </row>
    <row r="68" spans="1:28">
      <c r="A68" t="s">
        <v>110</v>
      </c>
      <c r="B68" s="75">
        <v>261.81</v>
      </c>
      <c r="C68" s="75">
        <v>67.72</v>
      </c>
      <c r="D68" s="135">
        <f t="shared" ref="D68:D98" si="1">N68+O68+P68</f>
        <v>72.069999999999993</v>
      </c>
      <c r="E68" s="75"/>
      <c r="F68" s="78">
        <v>8.9700000000000006</v>
      </c>
      <c r="G68" s="78">
        <v>8.9700000000000006</v>
      </c>
      <c r="H68" s="78">
        <v>9.1999999999999993</v>
      </c>
      <c r="I68">
        <v>66.64</v>
      </c>
      <c r="J68">
        <v>133.52000000000001</v>
      </c>
      <c r="K68">
        <v>91.39</v>
      </c>
      <c r="L68">
        <v>4.83</v>
      </c>
      <c r="M68">
        <v>11.58</v>
      </c>
      <c r="N68" s="135">
        <v>24.02</v>
      </c>
      <c r="O68" s="135">
        <v>24.02</v>
      </c>
      <c r="P68" s="135">
        <v>24.03</v>
      </c>
      <c r="Q68">
        <v>4.92</v>
      </c>
      <c r="R68">
        <v>43.54</v>
      </c>
      <c r="S68">
        <v>5.3</v>
      </c>
      <c r="T68">
        <v>110.44</v>
      </c>
      <c r="U68">
        <v>36.81</v>
      </c>
      <c r="V68">
        <v>36.81</v>
      </c>
      <c r="W68">
        <v>156.63</v>
      </c>
      <c r="X68">
        <v>31.32</v>
      </c>
      <c r="Y68">
        <v>42.26</v>
      </c>
      <c r="Z68">
        <v>29.21</v>
      </c>
      <c r="AA68">
        <v>60</v>
      </c>
      <c r="AB68">
        <v>30</v>
      </c>
    </row>
    <row r="69" spans="1:28">
      <c r="A69" t="s">
        <v>111</v>
      </c>
      <c r="B69" s="75">
        <v>261.81</v>
      </c>
      <c r="C69" s="75">
        <v>67.72</v>
      </c>
      <c r="D69" s="135">
        <f t="shared" si="1"/>
        <v>64.75</v>
      </c>
      <c r="E69" s="75"/>
      <c r="F69" s="78">
        <v>8.01</v>
      </c>
      <c r="G69" s="78">
        <v>8.01</v>
      </c>
      <c r="H69" s="78">
        <v>8.2100000000000009</v>
      </c>
      <c r="I69">
        <v>66.64</v>
      </c>
      <c r="J69">
        <v>133.52000000000001</v>
      </c>
      <c r="K69">
        <v>91.39</v>
      </c>
      <c r="L69">
        <v>4.83</v>
      </c>
      <c r="M69">
        <v>12.45</v>
      </c>
      <c r="N69" s="135">
        <v>21.58</v>
      </c>
      <c r="O69" s="135">
        <v>21.58</v>
      </c>
      <c r="P69" s="135">
        <v>21.59</v>
      </c>
      <c r="Q69">
        <v>4.92</v>
      </c>
      <c r="R69">
        <v>36.51</v>
      </c>
      <c r="S69">
        <v>5.3</v>
      </c>
      <c r="T69">
        <v>110.14</v>
      </c>
      <c r="U69">
        <v>36.71</v>
      </c>
      <c r="V69">
        <v>36.71</v>
      </c>
      <c r="W69">
        <v>139.54</v>
      </c>
      <c r="X69">
        <v>27.91</v>
      </c>
      <c r="Y69">
        <v>37.729999999999997</v>
      </c>
      <c r="Z69">
        <v>25.59</v>
      </c>
      <c r="AA69">
        <v>53.34</v>
      </c>
      <c r="AB69">
        <v>26.66</v>
      </c>
    </row>
    <row r="70" spans="1:28">
      <c r="A70" t="s">
        <v>112</v>
      </c>
      <c r="B70" s="75">
        <v>261.81</v>
      </c>
      <c r="C70" s="75">
        <v>67.72</v>
      </c>
      <c r="D70" s="135">
        <f t="shared" si="1"/>
        <v>60.929999999999993</v>
      </c>
      <c r="E70" s="75"/>
      <c r="F70" s="78">
        <v>6.96</v>
      </c>
      <c r="G70" s="78">
        <v>6.96</v>
      </c>
      <c r="H70" s="78">
        <v>7.14</v>
      </c>
      <c r="I70">
        <v>66.64</v>
      </c>
      <c r="J70">
        <v>133.52000000000001</v>
      </c>
      <c r="K70">
        <v>91.39</v>
      </c>
      <c r="L70">
        <v>4.83</v>
      </c>
      <c r="M70">
        <v>13.37</v>
      </c>
      <c r="N70" s="135">
        <v>20.309999999999999</v>
      </c>
      <c r="O70" s="135">
        <v>20.309999999999999</v>
      </c>
      <c r="P70" s="135">
        <v>20.309999999999999</v>
      </c>
      <c r="Q70">
        <v>4.92</v>
      </c>
      <c r="R70">
        <v>29.42</v>
      </c>
      <c r="S70">
        <v>5.3</v>
      </c>
      <c r="T70">
        <v>108.55</v>
      </c>
      <c r="U70">
        <v>36.18</v>
      </c>
      <c r="V70">
        <v>36.18</v>
      </c>
      <c r="W70">
        <v>121.28</v>
      </c>
      <c r="X70">
        <v>24.26</v>
      </c>
      <c r="Y70">
        <v>32.659999999999997</v>
      </c>
      <c r="Z70">
        <v>22.87</v>
      </c>
      <c r="AA70">
        <v>46.67</v>
      </c>
      <c r="AB70">
        <v>23.33</v>
      </c>
    </row>
    <row r="71" spans="1:28">
      <c r="A71" t="s">
        <v>113</v>
      </c>
      <c r="B71" s="75">
        <v>261.81</v>
      </c>
      <c r="C71" s="75">
        <v>67.72</v>
      </c>
      <c r="D71" s="135">
        <f t="shared" si="1"/>
        <v>56.97</v>
      </c>
      <c r="E71" s="75"/>
      <c r="F71" s="78">
        <v>5.89</v>
      </c>
      <c r="G71" s="78">
        <v>5.89</v>
      </c>
      <c r="H71" s="78">
        <v>6.04</v>
      </c>
      <c r="I71">
        <v>66.64</v>
      </c>
      <c r="J71">
        <v>133.52000000000001</v>
      </c>
      <c r="K71">
        <v>91.39</v>
      </c>
      <c r="L71">
        <v>4.5999999999999996</v>
      </c>
      <c r="M71">
        <v>14.74</v>
      </c>
      <c r="N71" s="135">
        <v>18.989999999999998</v>
      </c>
      <c r="O71" s="135">
        <v>18.989999999999998</v>
      </c>
      <c r="P71" s="135">
        <v>18.989999999999998</v>
      </c>
      <c r="Q71">
        <v>5.08</v>
      </c>
      <c r="R71">
        <v>22.7</v>
      </c>
      <c r="S71">
        <v>5.68</v>
      </c>
      <c r="T71">
        <v>107.89</v>
      </c>
      <c r="U71">
        <v>35.96</v>
      </c>
      <c r="V71">
        <v>35.97</v>
      </c>
      <c r="W71">
        <v>102.15</v>
      </c>
      <c r="X71">
        <v>20.43</v>
      </c>
      <c r="Y71">
        <v>27.39</v>
      </c>
      <c r="Z71">
        <v>20.16</v>
      </c>
      <c r="AA71">
        <v>40</v>
      </c>
      <c r="AB71">
        <v>20</v>
      </c>
    </row>
    <row r="72" spans="1:28">
      <c r="A72" t="s">
        <v>114</v>
      </c>
      <c r="B72" s="75">
        <v>261.81</v>
      </c>
      <c r="C72" s="75">
        <v>67.72</v>
      </c>
      <c r="D72" s="135">
        <f t="shared" si="1"/>
        <v>54.81</v>
      </c>
      <c r="E72" s="75"/>
      <c r="F72" s="78">
        <v>4.68</v>
      </c>
      <c r="G72" s="78">
        <v>4.68</v>
      </c>
      <c r="H72" s="78">
        <v>4.8</v>
      </c>
      <c r="I72">
        <v>66.64</v>
      </c>
      <c r="J72">
        <v>133.52000000000001</v>
      </c>
      <c r="K72">
        <v>91.39</v>
      </c>
      <c r="L72">
        <v>4.5999999999999996</v>
      </c>
      <c r="M72">
        <v>16.04</v>
      </c>
      <c r="N72" s="135">
        <v>18.27</v>
      </c>
      <c r="O72" s="135">
        <v>18.27</v>
      </c>
      <c r="P72" s="135">
        <v>18.27</v>
      </c>
      <c r="Q72">
        <v>5.08</v>
      </c>
      <c r="R72">
        <v>16.760000000000002</v>
      </c>
      <c r="S72">
        <v>5.68</v>
      </c>
      <c r="T72">
        <v>106.82</v>
      </c>
      <c r="U72">
        <v>35.61</v>
      </c>
      <c r="V72">
        <v>35.590000000000003</v>
      </c>
      <c r="W72">
        <v>84.02</v>
      </c>
      <c r="X72">
        <v>16.8</v>
      </c>
      <c r="Y72">
        <v>22.25</v>
      </c>
      <c r="Z72">
        <v>16.18</v>
      </c>
      <c r="AA72">
        <v>36.67</v>
      </c>
      <c r="AB72">
        <v>18.329999999999998</v>
      </c>
    </row>
    <row r="73" spans="1:28">
      <c r="A73" t="s">
        <v>115</v>
      </c>
      <c r="B73" s="75">
        <v>261.81</v>
      </c>
      <c r="C73" s="75">
        <v>67.72</v>
      </c>
      <c r="D73" s="135">
        <f t="shared" si="1"/>
        <v>46.32</v>
      </c>
      <c r="E73" s="75"/>
      <c r="F73" s="78">
        <v>3.59</v>
      </c>
      <c r="G73" s="78">
        <v>3.59</v>
      </c>
      <c r="H73" s="78">
        <v>3.67</v>
      </c>
      <c r="I73">
        <v>66.64</v>
      </c>
      <c r="J73">
        <v>133.52000000000001</v>
      </c>
      <c r="K73">
        <v>91.39</v>
      </c>
      <c r="L73">
        <v>4.5999999999999996</v>
      </c>
      <c r="M73">
        <v>17.73</v>
      </c>
      <c r="N73" s="135">
        <v>16.57</v>
      </c>
      <c r="O73" s="135">
        <v>13.18</v>
      </c>
      <c r="P73" s="135">
        <v>16.57</v>
      </c>
      <c r="Q73">
        <v>5.08</v>
      </c>
      <c r="R73">
        <v>11.77</v>
      </c>
      <c r="S73">
        <v>5.68</v>
      </c>
      <c r="T73">
        <v>104.41</v>
      </c>
      <c r="U73">
        <v>34.799999999999997</v>
      </c>
      <c r="V73">
        <v>34.799999999999997</v>
      </c>
      <c r="W73">
        <v>65.790000000000006</v>
      </c>
      <c r="X73">
        <v>13.16</v>
      </c>
      <c r="Y73">
        <v>17.3</v>
      </c>
      <c r="Z73">
        <v>13.25</v>
      </c>
      <c r="AA73">
        <v>30</v>
      </c>
      <c r="AB73">
        <v>15</v>
      </c>
    </row>
    <row r="74" spans="1:28">
      <c r="A74" t="s">
        <v>116</v>
      </c>
      <c r="B74" s="75">
        <v>261.81</v>
      </c>
      <c r="C74" s="75">
        <v>67.72</v>
      </c>
      <c r="D74" s="135">
        <f t="shared" si="1"/>
        <v>25.36</v>
      </c>
      <c r="E74" s="75"/>
      <c r="F74" s="78">
        <v>2.5099999999999998</v>
      </c>
      <c r="G74" s="78">
        <v>2.5099999999999998</v>
      </c>
      <c r="H74" s="78">
        <v>2.58</v>
      </c>
      <c r="I74">
        <v>66.64</v>
      </c>
      <c r="J74">
        <v>133.52000000000001</v>
      </c>
      <c r="K74">
        <v>91.39</v>
      </c>
      <c r="L74">
        <v>4.5999999999999996</v>
      </c>
      <c r="M74">
        <v>19.61</v>
      </c>
      <c r="N74" s="135">
        <v>9.51</v>
      </c>
      <c r="O74" s="135">
        <v>6.26</v>
      </c>
      <c r="P74" s="135">
        <v>9.59</v>
      </c>
      <c r="Q74">
        <v>5.08</v>
      </c>
      <c r="R74">
        <v>7.59</v>
      </c>
      <c r="S74">
        <v>5.68</v>
      </c>
      <c r="T74">
        <v>102.48</v>
      </c>
      <c r="U74">
        <v>34.159999999999997</v>
      </c>
      <c r="V74">
        <v>34.15</v>
      </c>
      <c r="W74">
        <v>49.05</v>
      </c>
      <c r="X74">
        <v>9.81</v>
      </c>
      <c r="Y74">
        <v>12.51</v>
      </c>
      <c r="Z74">
        <v>9.27</v>
      </c>
      <c r="AA74">
        <v>22</v>
      </c>
      <c r="AB74">
        <v>11</v>
      </c>
    </row>
    <row r="75" spans="1:28">
      <c r="A75" t="s">
        <v>117</v>
      </c>
      <c r="B75" s="75">
        <v>261.81</v>
      </c>
      <c r="C75" s="75">
        <v>67.72</v>
      </c>
      <c r="D75" s="135">
        <f t="shared" si="1"/>
        <v>0</v>
      </c>
      <c r="E75" s="75"/>
      <c r="F75" s="78">
        <v>1.54</v>
      </c>
      <c r="G75" s="78">
        <v>1.54</v>
      </c>
      <c r="H75" s="78">
        <v>1.58</v>
      </c>
      <c r="I75">
        <v>66.64</v>
      </c>
      <c r="J75">
        <v>133.52000000000001</v>
      </c>
      <c r="K75">
        <v>91.39</v>
      </c>
      <c r="L75">
        <v>4.75</v>
      </c>
      <c r="M75">
        <v>21.61</v>
      </c>
      <c r="N75" s="135">
        <v>0</v>
      </c>
      <c r="O75" s="135">
        <v>0</v>
      </c>
      <c r="P75" s="135">
        <v>0</v>
      </c>
      <c r="Q75">
        <v>5.23</v>
      </c>
      <c r="R75">
        <v>4.05</v>
      </c>
      <c r="S75">
        <v>6.05</v>
      </c>
      <c r="T75">
        <v>102.51</v>
      </c>
      <c r="U75">
        <v>34.17</v>
      </c>
      <c r="V75">
        <v>34.159999999999997</v>
      </c>
      <c r="W75">
        <v>34.15</v>
      </c>
      <c r="X75">
        <v>6.83</v>
      </c>
      <c r="Y75">
        <v>8.69</v>
      </c>
      <c r="Z75">
        <v>5.61</v>
      </c>
      <c r="AA75">
        <v>16</v>
      </c>
      <c r="AB75">
        <v>8</v>
      </c>
    </row>
    <row r="76" spans="1:28">
      <c r="A76" t="s">
        <v>118</v>
      </c>
      <c r="B76" s="75">
        <v>261.81</v>
      </c>
      <c r="C76" s="75">
        <v>67.72</v>
      </c>
      <c r="D76" s="135">
        <f t="shared" si="1"/>
        <v>0</v>
      </c>
      <c r="E76" s="75"/>
      <c r="F76" s="78">
        <v>0.79</v>
      </c>
      <c r="G76" s="78">
        <v>0.79</v>
      </c>
      <c r="H76" s="78">
        <v>0.81</v>
      </c>
      <c r="I76">
        <v>66.64</v>
      </c>
      <c r="J76">
        <v>133.52000000000001</v>
      </c>
      <c r="K76">
        <v>91.39</v>
      </c>
      <c r="L76">
        <v>4.75</v>
      </c>
      <c r="M76">
        <v>23.44</v>
      </c>
      <c r="N76" s="135">
        <v>0</v>
      </c>
      <c r="O76" s="135">
        <v>0</v>
      </c>
      <c r="P76" s="135">
        <v>0</v>
      </c>
      <c r="Q76">
        <v>5.23</v>
      </c>
      <c r="R76">
        <v>2</v>
      </c>
      <c r="S76">
        <v>6.05</v>
      </c>
      <c r="T76">
        <v>102.8</v>
      </c>
      <c r="U76">
        <v>34.270000000000003</v>
      </c>
      <c r="V76">
        <v>34.25</v>
      </c>
      <c r="W76">
        <v>22.17</v>
      </c>
      <c r="X76">
        <v>4.43</v>
      </c>
      <c r="Y76">
        <v>5.68</v>
      </c>
      <c r="Z76">
        <v>2.5099999999999998</v>
      </c>
      <c r="AA76">
        <v>10</v>
      </c>
      <c r="AB76">
        <v>5</v>
      </c>
    </row>
    <row r="77" spans="1:28">
      <c r="A77" t="s">
        <v>119</v>
      </c>
      <c r="B77" s="75">
        <v>261.81</v>
      </c>
      <c r="C77" s="75">
        <v>67.72</v>
      </c>
      <c r="D77" s="135">
        <f t="shared" si="1"/>
        <v>0</v>
      </c>
      <c r="E77" s="75"/>
      <c r="F77" s="78">
        <v>0.27</v>
      </c>
      <c r="G77" s="78">
        <v>0.27</v>
      </c>
      <c r="H77" s="78">
        <v>0.28000000000000003</v>
      </c>
      <c r="I77">
        <v>66.64</v>
      </c>
      <c r="J77">
        <v>133.52000000000001</v>
      </c>
      <c r="K77">
        <v>91.39</v>
      </c>
      <c r="L77">
        <v>4.75</v>
      </c>
      <c r="M77">
        <v>16.260000000000002</v>
      </c>
      <c r="N77" s="135">
        <v>0</v>
      </c>
      <c r="O77" s="135">
        <v>0</v>
      </c>
      <c r="P77" s="135">
        <v>0</v>
      </c>
      <c r="Q77">
        <v>5.23</v>
      </c>
      <c r="R77">
        <v>0.79</v>
      </c>
      <c r="S77">
        <v>6.05</v>
      </c>
      <c r="T77">
        <v>102.51</v>
      </c>
      <c r="U77">
        <v>34.17</v>
      </c>
      <c r="V77">
        <v>34.159999999999997</v>
      </c>
      <c r="W77">
        <v>13</v>
      </c>
      <c r="X77">
        <v>2.6</v>
      </c>
      <c r="Y77">
        <v>3.4</v>
      </c>
      <c r="Z77">
        <v>0</v>
      </c>
      <c r="AA77">
        <v>6.67</v>
      </c>
      <c r="AB77">
        <v>3.33</v>
      </c>
    </row>
    <row r="78" spans="1:28">
      <c r="A78" t="s">
        <v>120</v>
      </c>
      <c r="B78" s="75">
        <v>261.81</v>
      </c>
      <c r="C78" s="75">
        <v>67.72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66.64</v>
      </c>
      <c r="J78">
        <v>133.52000000000001</v>
      </c>
      <c r="K78">
        <v>91.39</v>
      </c>
      <c r="L78">
        <v>4.75</v>
      </c>
      <c r="M78">
        <v>16.989999999999998</v>
      </c>
      <c r="N78" s="135">
        <v>0</v>
      </c>
      <c r="O78" s="135">
        <v>0</v>
      </c>
      <c r="P78" s="135">
        <v>0</v>
      </c>
      <c r="Q78">
        <v>5.23</v>
      </c>
      <c r="R78">
        <v>7.0000000000000007E-2</v>
      </c>
      <c r="S78">
        <v>6.05</v>
      </c>
      <c r="T78">
        <v>102.16</v>
      </c>
      <c r="U78">
        <v>34.049999999999997</v>
      </c>
      <c r="V78">
        <v>34.049999999999997</v>
      </c>
      <c r="W78">
        <v>5.95</v>
      </c>
      <c r="X78">
        <v>1.19</v>
      </c>
      <c r="Y78">
        <v>1.62</v>
      </c>
      <c r="Z78">
        <v>0</v>
      </c>
      <c r="AA78">
        <v>3.33</v>
      </c>
      <c r="AB78">
        <v>1.67</v>
      </c>
    </row>
    <row r="79" spans="1:28">
      <c r="A79" t="s">
        <v>121</v>
      </c>
      <c r="B79" s="75">
        <v>261.81</v>
      </c>
      <c r="C79" s="75">
        <v>67.72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66.64</v>
      </c>
      <c r="J79">
        <v>133.52000000000001</v>
      </c>
      <c r="K79">
        <v>91.39</v>
      </c>
      <c r="L79">
        <v>4.9800000000000004</v>
      </c>
      <c r="M79">
        <v>27.46</v>
      </c>
      <c r="N79" s="135">
        <v>0</v>
      </c>
      <c r="O79" s="135">
        <v>0</v>
      </c>
      <c r="P79" s="135">
        <v>0</v>
      </c>
      <c r="Q79">
        <v>5.7</v>
      </c>
      <c r="R79">
        <v>0</v>
      </c>
      <c r="S79">
        <v>6.42</v>
      </c>
      <c r="T79">
        <v>102.03</v>
      </c>
      <c r="U79">
        <v>34.01</v>
      </c>
      <c r="V79">
        <v>34.01</v>
      </c>
      <c r="W79">
        <v>1.19</v>
      </c>
      <c r="X79">
        <v>0.24</v>
      </c>
      <c r="Y79">
        <v>0</v>
      </c>
      <c r="Z79">
        <v>0</v>
      </c>
      <c r="AA79">
        <v>0.17</v>
      </c>
      <c r="AB79">
        <v>0.08</v>
      </c>
    </row>
    <row r="80" spans="1:28">
      <c r="A80" t="s">
        <v>122</v>
      </c>
      <c r="B80" s="75">
        <v>261.81</v>
      </c>
      <c r="C80" s="75">
        <v>67.72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66.64</v>
      </c>
      <c r="J80">
        <v>133.52000000000001</v>
      </c>
      <c r="K80">
        <v>91.39</v>
      </c>
      <c r="L80">
        <v>4.9800000000000004</v>
      </c>
      <c r="M80">
        <v>28.22</v>
      </c>
      <c r="N80" s="135">
        <v>0</v>
      </c>
      <c r="O80" s="135">
        <v>0</v>
      </c>
      <c r="P80" s="135">
        <v>0</v>
      </c>
      <c r="Q80">
        <v>5.7</v>
      </c>
      <c r="R80">
        <v>0</v>
      </c>
      <c r="S80">
        <v>6.42</v>
      </c>
      <c r="T80">
        <v>104.65</v>
      </c>
      <c r="U80">
        <v>34.880000000000003</v>
      </c>
      <c r="V80">
        <v>34.880000000000003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</row>
    <row r="81" spans="1:28">
      <c r="A81" t="s">
        <v>123</v>
      </c>
      <c r="B81" s="75">
        <v>261.81</v>
      </c>
      <c r="C81" s="75">
        <v>67.72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66.64</v>
      </c>
      <c r="J81">
        <v>133.52000000000001</v>
      </c>
      <c r="K81">
        <v>91.39</v>
      </c>
      <c r="L81">
        <v>4.9800000000000004</v>
      </c>
      <c r="M81">
        <v>29.09</v>
      </c>
      <c r="N81" s="135">
        <v>0</v>
      </c>
      <c r="O81" s="135">
        <v>0</v>
      </c>
      <c r="P81" s="135">
        <v>0</v>
      </c>
      <c r="Q81">
        <v>5.7</v>
      </c>
      <c r="R81">
        <v>0</v>
      </c>
      <c r="S81">
        <v>4.93</v>
      </c>
      <c r="T81">
        <v>102.05</v>
      </c>
      <c r="U81">
        <v>34.020000000000003</v>
      </c>
      <c r="V81">
        <v>34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261.81</v>
      </c>
      <c r="C82" s="75">
        <v>67.72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66.64</v>
      </c>
      <c r="J82">
        <v>133.52000000000001</v>
      </c>
      <c r="K82">
        <v>91.39</v>
      </c>
      <c r="L82">
        <v>4.9800000000000004</v>
      </c>
      <c r="M82">
        <v>29.02</v>
      </c>
      <c r="N82" s="135">
        <v>0</v>
      </c>
      <c r="O82" s="135">
        <v>0</v>
      </c>
      <c r="P82" s="135">
        <v>0</v>
      </c>
      <c r="Q82">
        <v>5.7</v>
      </c>
      <c r="R82">
        <v>0</v>
      </c>
      <c r="S82">
        <v>4.93</v>
      </c>
      <c r="T82">
        <v>102.48</v>
      </c>
      <c r="U82">
        <v>34.159999999999997</v>
      </c>
      <c r="V82">
        <v>34.15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261.81</v>
      </c>
      <c r="C83" s="75">
        <v>67.72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66.64</v>
      </c>
      <c r="J83">
        <v>133.52000000000001</v>
      </c>
      <c r="K83">
        <v>91.39</v>
      </c>
      <c r="L83">
        <v>4.9800000000000004</v>
      </c>
      <c r="M83">
        <v>29.14</v>
      </c>
      <c r="N83" s="135">
        <v>0</v>
      </c>
      <c r="O83" s="135">
        <v>0</v>
      </c>
      <c r="P83" s="135">
        <v>0</v>
      </c>
      <c r="Q83">
        <v>5.7</v>
      </c>
      <c r="R83">
        <v>0</v>
      </c>
      <c r="S83">
        <v>5.0199999999999996</v>
      </c>
      <c r="T83">
        <v>103.1</v>
      </c>
      <c r="U83">
        <v>34.369999999999997</v>
      </c>
      <c r="V83">
        <v>34.35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261.81</v>
      </c>
      <c r="C84" s="75">
        <v>67.72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66.64</v>
      </c>
      <c r="J84">
        <v>133.52000000000001</v>
      </c>
      <c r="K84">
        <v>91.39</v>
      </c>
      <c r="L84">
        <v>4.9800000000000004</v>
      </c>
      <c r="M84">
        <v>29.55</v>
      </c>
      <c r="N84" s="135">
        <v>0</v>
      </c>
      <c r="O84" s="135">
        <v>0</v>
      </c>
      <c r="P84" s="135">
        <v>0</v>
      </c>
      <c r="Q84">
        <v>5.7</v>
      </c>
      <c r="R84">
        <v>0</v>
      </c>
      <c r="S84">
        <v>5.0199999999999996</v>
      </c>
      <c r="T84">
        <v>103.71</v>
      </c>
      <c r="U84">
        <v>34.57</v>
      </c>
      <c r="V84">
        <v>34.57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261.81</v>
      </c>
      <c r="C85" s="75">
        <v>67.72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66.64</v>
      </c>
      <c r="J85">
        <v>133.52000000000001</v>
      </c>
      <c r="K85">
        <v>91.39</v>
      </c>
      <c r="L85">
        <v>4.9800000000000004</v>
      </c>
      <c r="M85">
        <v>29.17</v>
      </c>
      <c r="N85" s="135">
        <v>0</v>
      </c>
      <c r="O85" s="135">
        <v>0</v>
      </c>
      <c r="P85" s="135">
        <v>0</v>
      </c>
      <c r="Q85">
        <v>5.7</v>
      </c>
      <c r="R85">
        <v>0</v>
      </c>
      <c r="S85">
        <v>5.0199999999999996</v>
      </c>
      <c r="T85">
        <v>104.16</v>
      </c>
      <c r="U85">
        <v>34.72</v>
      </c>
      <c r="V85">
        <v>34.72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261.81</v>
      </c>
      <c r="C86" s="75">
        <v>67.72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66.64</v>
      </c>
      <c r="J86">
        <v>133.52000000000001</v>
      </c>
      <c r="K86">
        <v>91.39</v>
      </c>
      <c r="L86">
        <v>4.9800000000000004</v>
      </c>
      <c r="M86">
        <v>28.55</v>
      </c>
      <c r="N86" s="135">
        <v>0</v>
      </c>
      <c r="O86" s="135">
        <v>0</v>
      </c>
      <c r="P86" s="135">
        <v>0</v>
      </c>
      <c r="Q86">
        <v>5.7</v>
      </c>
      <c r="R86">
        <v>0</v>
      </c>
      <c r="S86">
        <v>5.0199999999999996</v>
      </c>
      <c r="T86">
        <v>77.680000000000007</v>
      </c>
      <c r="U86">
        <v>25.89</v>
      </c>
      <c r="V86">
        <v>25.9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261.81</v>
      </c>
      <c r="C87" s="75">
        <v>67.72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66.64</v>
      </c>
      <c r="J87">
        <v>133.52000000000001</v>
      </c>
      <c r="K87">
        <v>91.39</v>
      </c>
      <c r="L87">
        <v>4.83</v>
      </c>
      <c r="M87">
        <v>28.3</v>
      </c>
      <c r="N87" s="135">
        <v>0</v>
      </c>
      <c r="O87" s="135">
        <v>0</v>
      </c>
      <c r="P87" s="135">
        <v>0</v>
      </c>
      <c r="Q87">
        <v>5.62</v>
      </c>
      <c r="R87">
        <v>0</v>
      </c>
      <c r="S87">
        <v>5.07</v>
      </c>
      <c r="T87">
        <v>77.92</v>
      </c>
      <c r="U87">
        <v>25.97</v>
      </c>
      <c r="V87">
        <v>25.98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261.81</v>
      </c>
      <c r="C88" s="75">
        <v>67.72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66.64</v>
      </c>
      <c r="J88">
        <v>133.52000000000001</v>
      </c>
      <c r="K88">
        <v>91.39</v>
      </c>
      <c r="L88">
        <v>4.83</v>
      </c>
      <c r="M88">
        <v>34.26</v>
      </c>
      <c r="N88" s="135">
        <v>0</v>
      </c>
      <c r="O88" s="135">
        <v>0</v>
      </c>
      <c r="P88" s="135">
        <v>0</v>
      </c>
      <c r="Q88">
        <v>5.62</v>
      </c>
      <c r="R88">
        <v>0</v>
      </c>
      <c r="S88">
        <v>5.07</v>
      </c>
      <c r="T88">
        <v>78.34</v>
      </c>
      <c r="U88">
        <v>26.11</v>
      </c>
      <c r="V88">
        <v>26.11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261.81</v>
      </c>
      <c r="C89" s="75">
        <v>67.72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66.64</v>
      </c>
      <c r="J89">
        <v>133.52000000000001</v>
      </c>
      <c r="K89">
        <v>91.39</v>
      </c>
      <c r="L89">
        <v>4.5999999999999996</v>
      </c>
      <c r="M89">
        <v>32.89</v>
      </c>
      <c r="N89" s="135">
        <v>0</v>
      </c>
      <c r="O89" s="135">
        <v>0</v>
      </c>
      <c r="P89" s="135">
        <v>0</v>
      </c>
      <c r="Q89">
        <v>5.62</v>
      </c>
      <c r="R89">
        <v>0</v>
      </c>
      <c r="S89">
        <v>5.07</v>
      </c>
      <c r="T89">
        <v>79.53</v>
      </c>
      <c r="U89">
        <v>26.51</v>
      </c>
      <c r="V89">
        <v>26.51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261.81</v>
      </c>
      <c r="C90" s="75">
        <v>67.72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66.64</v>
      </c>
      <c r="J90">
        <v>133.52000000000001</v>
      </c>
      <c r="K90">
        <v>91.39</v>
      </c>
      <c r="L90">
        <v>4.5999999999999996</v>
      </c>
      <c r="M90">
        <v>31.78</v>
      </c>
      <c r="N90" s="135">
        <v>0</v>
      </c>
      <c r="O90" s="135">
        <v>0</v>
      </c>
      <c r="P90" s="135">
        <v>0</v>
      </c>
      <c r="Q90">
        <v>5.62</v>
      </c>
      <c r="R90">
        <v>0</v>
      </c>
      <c r="S90">
        <v>5.07</v>
      </c>
      <c r="T90">
        <v>79.55</v>
      </c>
      <c r="U90">
        <v>26.52</v>
      </c>
      <c r="V90">
        <v>26.5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261.81</v>
      </c>
      <c r="C91" s="75">
        <v>67.72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66.64</v>
      </c>
      <c r="J91">
        <v>133.52000000000001</v>
      </c>
      <c r="K91">
        <v>91.39</v>
      </c>
      <c r="L91">
        <v>4.5199999999999996</v>
      </c>
      <c r="M91">
        <v>31.24</v>
      </c>
      <c r="N91" s="135">
        <v>0</v>
      </c>
      <c r="O91" s="135">
        <v>0</v>
      </c>
      <c r="P91" s="135">
        <v>0</v>
      </c>
      <c r="Q91">
        <v>5.47</v>
      </c>
      <c r="R91">
        <v>0</v>
      </c>
      <c r="S91">
        <v>5.0199999999999996</v>
      </c>
      <c r="T91">
        <v>79.66</v>
      </c>
      <c r="U91">
        <v>26.55</v>
      </c>
      <c r="V91">
        <v>26.55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261.81</v>
      </c>
      <c r="C92" s="75">
        <v>67.72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66.64</v>
      </c>
      <c r="J92">
        <v>133.52000000000001</v>
      </c>
      <c r="K92">
        <v>91.39</v>
      </c>
      <c r="L92">
        <v>4.5199999999999996</v>
      </c>
      <c r="M92">
        <v>30.33</v>
      </c>
      <c r="N92" s="135">
        <v>0</v>
      </c>
      <c r="O92" s="135">
        <v>0</v>
      </c>
      <c r="P92" s="135">
        <v>0</v>
      </c>
      <c r="Q92">
        <v>5.47</v>
      </c>
      <c r="R92">
        <v>0</v>
      </c>
      <c r="S92">
        <v>5.0199999999999996</v>
      </c>
      <c r="T92">
        <v>89.98</v>
      </c>
      <c r="U92">
        <v>29.99</v>
      </c>
      <c r="V92">
        <v>29.99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261.81</v>
      </c>
      <c r="C93" s="75">
        <v>67.72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66.64</v>
      </c>
      <c r="J93">
        <v>133.52000000000001</v>
      </c>
      <c r="K93">
        <v>91.39</v>
      </c>
      <c r="L93">
        <v>4.5199999999999996</v>
      </c>
      <c r="M93">
        <v>29.66</v>
      </c>
      <c r="N93" s="135">
        <v>0</v>
      </c>
      <c r="O93" s="135">
        <v>0</v>
      </c>
      <c r="P93" s="135">
        <v>0</v>
      </c>
      <c r="Q93">
        <v>5.47</v>
      </c>
      <c r="R93">
        <v>0</v>
      </c>
      <c r="S93">
        <v>5.0199999999999996</v>
      </c>
      <c r="T93">
        <v>90.01</v>
      </c>
      <c r="U93">
        <v>30</v>
      </c>
      <c r="V93">
        <v>30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261.81</v>
      </c>
      <c r="C94" s="75">
        <v>67.72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66.64</v>
      </c>
      <c r="J94">
        <v>133.52000000000001</v>
      </c>
      <c r="K94">
        <v>91.39</v>
      </c>
      <c r="L94">
        <v>4.5199999999999996</v>
      </c>
      <c r="M94">
        <v>23.49</v>
      </c>
      <c r="N94" s="135">
        <v>0</v>
      </c>
      <c r="O94" s="135">
        <v>0</v>
      </c>
      <c r="P94" s="135">
        <v>0</v>
      </c>
      <c r="Q94">
        <v>5.47</v>
      </c>
      <c r="R94">
        <v>0</v>
      </c>
      <c r="S94">
        <v>5.0199999999999996</v>
      </c>
      <c r="T94">
        <v>90.01</v>
      </c>
      <c r="U94">
        <v>30</v>
      </c>
      <c r="V94">
        <v>30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261.81</v>
      </c>
      <c r="C95" s="75">
        <v>67.72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66.64</v>
      </c>
      <c r="J95">
        <v>133.52000000000001</v>
      </c>
      <c r="K95">
        <v>91.39</v>
      </c>
      <c r="L95">
        <v>4.4400000000000004</v>
      </c>
      <c r="M95">
        <v>23.49</v>
      </c>
      <c r="N95" s="135">
        <v>0</v>
      </c>
      <c r="O95" s="135">
        <v>0</v>
      </c>
      <c r="P95" s="135">
        <v>0</v>
      </c>
      <c r="Q95">
        <v>5.23</v>
      </c>
      <c r="R95">
        <v>0</v>
      </c>
      <c r="S95">
        <v>5.0199999999999996</v>
      </c>
      <c r="T95">
        <v>90.3</v>
      </c>
      <c r="U95">
        <v>30.1</v>
      </c>
      <c r="V95">
        <v>30.09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261.81</v>
      </c>
      <c r="C96" s="75">
        <v>67.72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66.64</v>
      </c>
      <c r="J96">
        <v>133.52000000000001</v>
      </c>
      <c r="K96">
        <v>91.39</v>
      </c>
      <c r="L96">
        <v>4.4400000000000004</v>
      </c>
      <c r="M96">
        <v>23.32</v>
      </c>
      <c r="N96" s="135">
        <v>0</v>
      </c>
      <c r="O96" s="135">
        <v>0</v>
      </c>
      <c r="P96" s="135">
        <v>0</v>
      </c>
      <c r="Q96">
        <v>5.23</v>
      </c>
      <c r="R96">
        <v>0</v>
      </c>
      <c r="S96">
        <v>5.0199999999999996</v>
      </c>
      <c r="T96">
        <v>90.6</v>
      </c>
      <c r="U96">
        <v>30.2</v>
      </c>
      <c r="V96">
        <v>30.19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261.81</v>
      </c>
      <c r="C97" s="75">
        <v>67.72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66.64</v>
      </c>
      <c r="J97">
        <v>133.52000000000001</v>
      </c>
      <c r="K97">
        <v>91.39</v>
      </c>
      <c r="L97">
        <v>4.4400000000000004</v>
      </c>
      <c r="M97">
        <v>23.65</v>
      </c>
      <c r="N97" s="135">
        <v>0</v>
      </c>
      <c r="O97" s="135">
        <v>0</v>
      </c>
      <c r="P97" s="135">
        <v>0</v>
      </c>
      <c r="Q97">
        <v>5.23</v>
      </c>
      <c r="R97">
        <v>0</v>
      </c>
      <c r="S97">
        <v>5.0199999999999996</v>
      </c>
      <c r="T97">
        <v>92.15</v>
      </c>
      <c r="U97">
        <v>30.72</v>
      </c>
      <c r="V97">
        <v>30.7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261.81</v>
      </c>
      <c r="C98" s="75">
        <v>67.72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66.64</v>
      </c>
      <c r="J98">
        <v>133.52000000000001</v>
      </c>
      <c r="K98">
        <v>91.39</v>
      </c>
      <c r="L98">
        <v>4.4400000000000004</v>
      </c>
      <c r="M98">
        <v>23.6</v>
      </c>
      <c r="N98" s="135">
        <v>0</v>
      </c>
      <c r="O98" s="135">
        <v>0</v>
      </c>
      <c r="P98" s="135">
        <v>0</v>
      </c>
      <c r="Q98">
        <v>5.23</v>
      </c>
      <c r="R98">
        <v>0</v>
      </c>
      <c r="S98">
        <v>5.0199999999999996</v>
      </c>
      <c r="T98">
        <v>92.46</v>
      </c>
      <c r="U98">
        <v>30.82</v>
      </c>
      <c r="V98">
        <v>30.81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6.2834400000000086</v>
      </c>
      <c r="C99" s="75">
        <f t="shared" ref="C99:L99" si="2">SUM(C3:C98)/4000</f>
        <v>1.6252800000000009</v>
      </c>
      <c r="D99" s="135">
        <f t="shared" ref="D99" si="3">SUM(D3:D98)/4000</f>
        <v>0.78331499999999987</v>
      </c>
      <c r="E99" s="75"/>
      <c r="F99" s="78">
        <f t="shared" si="2"/>
        <v>0.12628500000000001</v>
      </c>
      <c r="G99" s="78">
        <f t="shared" si="2"/>
        <v>0.12628500000000001</v>
      </c>
      <c r="H99" s="78">
        <f t="shared" si="2"/>
        <v>0.129445</v>
      </c>
      <c r="I99">
        <f t="shared" si="2"/>
        <v>2.090935000000004</v>
      </c>
      <c r="J99">
        <f t="shared" si="2"/>
        <v>2.7743750000000054</v>
      </c>
      <c r="K99">
        <f t="shared" si="2"/>
        <v>2.1933600000000024</v>
      </c>
      <c r="L99">
        <f t="shared" si="2"/>
        <v>0.10808500000000003</v>
      </c>
      <c r="M99">
        <f t="shared" ref="M99:AB99" si="4">SUM(M3:M98)/4000</f>
        <v>0.40301500000000007</v>
      </c>
      <c r="N99" s="135">
        <f t="shared" si="4"/>
        <v>0.26246999999999987</v>
      </c>
      <c r="O99" s="135">
        <f t="shared" si="4"/>
        <v>0.25833999999999985</v>
      </c>
      <c r="P99" s="135">
        <f t="shared" si="4"/>
        <v>0.26250499999999982</v>
      </c>
      <c r="Q99">
        <f t="shared" si="4"/>
        <v>0.12277500000000011</v>
      </c>
      <c r="R99">
        <f t="shared" si="4"/>
        <v>0.91604250000000009</v>
      </c>
      <c r="S99">
        <f t="shared" si="4"/>
        <v>0.130525</v>
      </c>
      <c r="T99">
        <f t="shared" si="4"/>
        <v>2.50183</v>
      </c>
      <c r="U99">
        <f t="shared" si="4"/>
        <v>0.83393249999999997</v>
      </c>
      <c r="V99">
        <f t="shared" si="4"/>
        <v>0.83381000000000027</v>
      </c>
      <c r="W99">
        <f t="shared" si="4"/>
        <v>2.0156549999999998</v>
      </c>
      <c r="X99">
        <f t="shared" si="4"/>
        <v>0.40311750000000002</v>
      </c>
      <c r="Y99">
        <f t="shared" si="4"/>
        <v>0.56375000000000008</v>
      </c>
      <c r="Z99">
        <f t="shared" si="4"/>
        <v>0.36827999999999994</v>
      </c>
      <c r="AA99">
        <f t="shared" si="4"/>
        <v>0.78292000000000039</v>
      </c>
      <c r="AB99">
        <f t="shared" si="4"/>
        <v>0.39141000000000009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44682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44682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9.5749999999999993</v>
      </c>
      <c r="C16" s="136">
        <f>'IDT-1 Calculation'!DG16</f>
        <v>5.9329999999999998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-15.507999999999999</v>
      </c>
      <c r="G16" s="141">
        <f t="shared" si="0"/>
        <v>0</v>
      </c>
    </row>
    <row r="17" spans="1:7">
      <c r="A17" s="140" t="s">
        <v>59</v>
      </c>
      <c r="B17" s="136">
        <f>'IDT-1 Calculation'!DF17</f>
        <v>20.170999999999999</v>
      </c>
      <c r="C17" s="136">
        <f>'IDT-1 Calculation'!DG17</f>
        <v>12.497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-32.667999999999999</v>
      </c>
      <c r="G17" s="141">
        <f t="shared" si="0"/>
        <v>0</v>
      </c>
    </row>
    <row r="18" spans="1:7">
      <c r="A18" s="140" t="s">
        <v>60</v>
      </c>
      <c r="B18" s="136">
        <f>'IDT-1 Calculation'!DF18</f>
        <v>32.607999999999997</v>
      </c>
      <c r="C18" s="136">
        <f>'IDT-1 Calculation'!DG18</f>
        <v>20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-52.607999999999997</v>
      </c>
      <c r="G18" s="141">
        <f t="shared" si="0"/>
        <v>0</v>
      </c>
    </row>
    <row r="19" spans="1:7">
      <c r="A19" s="140" t="s">
        <v>61</v>
      </c>
      <c r="B19" s="136">
        <f>'IDT-1 Calculation'!DF19</f>
        <v>78.096999999999994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-78.096999999999994</v>
      </c>
      <c r="G19" s="141">
        <f t="shared" si="0"/>
        <v>0</v>
      </c>
    </row>
    <row r="20" spans="1:7">
      <c r="A20" s="140" t="s">
        <v>62</v>
      </c>
      <c r="B20" s="136">
        <f>'IDT-1 Calculation'!DF20</f>
        <v>107.098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-107.098</v>
      </c>
      <c r="G20" s="141">
        <f t="shared" si="0"/>
        <v>0</v>
      </c>
    </row>
    <row r="21" spans="1:7">
      <c r="A21" s="140" t="s">
        <v>63</v>
      </c>
      <c r="B21" s="136">
        <f>'IDT-1 Calculation'!DF21</f>
        <v>109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-109</v>
      </c>
      <c r="G21" s="141">
        <f t="shared" si="0"/>
        <v>0</v>
      </c>
    </row>
    <row r="22" spans="1:7">
      <c r="A22" s="140" t="s">
        <v>64</v>
      </c>
      <c r="B22" s="136">
        <f>'IDT-1 Calculation'!DF22</f>
        <v>78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-78</v>
      </c>
      <c r="G22" s="141">
        <f t="shared" si="0"/>
        <v>0</v>
      </c>
    </row>
    <row r="23" spans="1:7">
      <c r="A23" s="140" t="s">
        <v>65</v>
      </c>
      <c r="B23" s="136">
        <f>'IDT-1 Calculation'!DF23</f>
        <v>43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-43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6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-6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16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-16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48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-48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88.209000000000003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-88.209000000000003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71.096999999999994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-71.096999999999994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55.796999999999997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-55.796999999999997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25.036999999999999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-25.036999999999999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0.19692225000000002</v>
      </c>
      <c r="C99" s="152">
        <f>SUM(C3:C98)/4000</f>
        <v>9.6074999999999997E-3</v>
      </c>
      <c r="D99" s="152">
        <f>SUM(D3:D98)/4000</f>
        <v>0</v>
      </c>
      <c r="E99" s="152">
        <f>SUM(E3:E98)/4000</f>
        <v>0</v>
      </c>
      <c r="F99" s="152">
        <f>SUM(F3:F98)/4000</f>
        <v>-0.20652975000000004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8" t="s">
        <v>189</v>
      </c>
      <c r="BB1" s="212" t="s">
        <v>142</v>
      </c>
    </row>
    <row r="2" spans="1:54">
      <c r="A2" s="212"/>
      <c r="AS2" s="19"/>
      <c r="AT2" s="169"/>
      <c r="AU2" s="169"/>
      <c r="AV2" s="169"/>
      <c r="AW2" s="169"/>
      <c r="AX2" s="169"/>
      <c r="AY2" s="169"/>
      <c r="AZ2" s="169"/>
      <c r="BA2" s="228"/>
      <c r="BB2" s="212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512.34078406679112</v>
      </c>
      <c r="L3">
        <v>11.038630861013086</v>
      </c>
      <c r="M3">
        <v>63.772609819121449</v>
      </c>
      <c r="N3">
        <v>51.883204253084791</v>
      </c>
      <c r="O3">
        <v>73.289840942331793</v>
      </c>
      <c r="P3">
        <v>24.815701382602256</v>
      </c>
      <c r="Q3">
        <v>4.6393737769080232</v>
      </c>
      <c r="R3">
        <v>18.611548049731837</v>
      </c>
      <c r="S3">
        <v>11.587662397179789</v>
      </c>
      <c r="T3">
        <v>0</v>
      </c>
      <c r="U3">
        <v>51.76280288232843</v>
      </c>
      <c r="V3">
        <v>6.2621464829586646</v>
      </c>
      <c r="W3">
        <v>20.373855657982631</v>
      </c>
      <c r="X3">
        <v>64.78641176368113</v>
      </c>
      <c r="Y3">
        <v>0</v>
      </c>
      <c r="Z3">
        <v>2.8784289600000004</v>
      </c>
      <c r="AA3">
        <v>5.8984560000000004</v>
      </c>
      <c r="AB3">
        <v>5.7374452800000002</v>
      </c>
      <c r="AC3">
        <v>4.2505073279999994</v>
      </c>
      <c r="AD3">
        <v>4.0032640800000001</v>
      </c>
      <c r="AE3">
        <v>19.4405292</v>
      </c>
      <c r="AF3">
        <v>12.303000000000003</v>
      </c>
      <c r="AG3">
        <v>13.178009279999998</v>
      </c>
      <c r="AH3">
        <v>41.093133119999997</v>
      </c>
      <c r="AI3">
        <v>0</v>
      </c>
      <c r="AJ3">
        <v>0</v>
      </c>
      <c r="AK3">
        <v>22.296000000000003</v>
      </c>
      <c r="AL3">
        <v>26.006999999999998</v>
      </c>
      <c r="AM3">
        <v>2.3184297714285713</v>
      </c>
      <c r="AN3">
        <v>0</v>
      </c>
      <c r="AO3">
        <v>0</v>
      </c>
      <c r="AP3">
        <v>0.61887672000000005</v>
      </c>
      <c r="AQ3">
        <v>13.45036</v>
      </c>
      <c r="AR3">
        <v>22.304332800000001</v>
      </c>
      <c r="AS3">
        <v>0</v>
      </c>
      <c r="AT3">
        <v>0</v>
      </c>
      <c r="AU3">
        <v>0</v>
      </c>
      <c r="AV3">
        <v>0</v>
      </c>
      <c r="AW3">
        <v>0</v>
      </c>
      <c r="AX3">
        <v>1.6099058823529413</v>
      </c>
      <c r="AY3">
        <v>0</v>
      </c>
      <c r="AZ3">
        <v>0</v>
      </c>
      <c r="BA3">
        <v>36.157948161146969</v>
      </c>
      <c r="BB3">
        <f>SUM(B3:AZ3)-BA3</f>
        <v>1076.3943025963495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512.34078406679112</v>
      </c>
      <c r="L4">
        <v>11.038630861013086</v>
      </c>
      <c r="M4">
        <v>63.772609819121449</v>
      </c>
      <c r="N4">
        <v>51.883204253084791</v>
      </c>
      <c r="O4">
        <v>73.289840942331793</v>
      </c>
      <c r="P4">
        <v>24.815701382602256</v>
      </c>
      <c r="Q4">
        <v>4.6393737769080232</v>
      </c>
      <c r="R4">
        <v>18.611548049731837</v>
      </c>
      <c r="S4">
        <v>11.587662397179789</v>
      </c>
      <c r="T4">
        <v>0</v>
      </c>
      <c r="U4">
        <v>51.76280288232843</v>
      </c>
      <c r="V4">
        <v>6.2621464829586646</v>
      </c>
      <c r="W4">
        <v>20.373855657982631</v>
      </c>
      <c r="X4">
        <v>64.78641176368113</v>
      </c>
      <c r="Y4">
        <v>0</v>
      </c>
      <c r="Z4">
        <v>2.8784289600000004</v>
      </c>
      <c r="AA4">
        <v>0</v>
      </c>
      <c r="AB4">
        <v>5.7374452800000002</v>
      </c>
      <c r="AC4">
        <v>4.2505073279999994</v>
      </c>
      <c r="AD4">
        <v>4.0032640800000001</v>
      </c>
      <c r="AE4">
        <v>19.4405292</v>
      </c>
      <c r="AF4">
        <v>12.303000000000003</v>
      </c>
      <c r="AG4">
        <v>13.178009279999998</v>
      </c>
      <c r="AH4">
        <v>41.093133119999997</v>
      </c>
      <c r="AI4">
        <v>0</v>
      </c>
      <c r="AJ4">
        <v>0</v>
      </c>
      <c r="AK4">
        <v>22.296000000000003</v>
      </c>
      <c r="AL4">
        <v>26.006999999999998</v>
      </c>
      <c r="AM4">
        <v>2.3184297714285713</v>
      </c>
      <c r="AN4">
        <v>0</v>
      </c>
      <c r="AO4">
        <v>0</v>
      </c>
      <c r="AP4">
        <v>0.61887672000000005</v>
      </c>
      <c r="AQ4">
        <v>13.45036</v>
      </c>
      <c r="AR4">
        <v>22.304332800000001</v>
      </c>
      <c r="AS4">
        <v>0</v>
      </c>
      <c r="AT4">
        <v>0</v>
      </c>
      <c r="AU4">
        <v>0</v>
      </c>
      <c r="AV4">
        <v>0</v>
      </c>
      <c r="AW4">
        <v>0</v>
      </c>
      <c r="AX4">
        <v>1.6099058823529413</v>
      </c>
      <c r="AY4">
        <v>0</v>
      </c>
      <c r="AZ4">
        <v>0</v>
      </c>
      <c r="BA4">
        <v>35.966248341146972</v>
      </c>
      <c r="BB4">
        <f t="shared" ref="BB4:BB67" si="0">SUM(B4:AZ4)-BA4</f>
        <v>1070.6875464163495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512.34078406679112</v>
      </c>
      <c r="L5">
        <v>11.038630861013086</v>
      </c>
      <c r="M5">
        <v>63.772609819121449</v>
      </c>
      <c r="N5">
        <v>51.883204253084791</v>
      </c>
      <c r="O5">
        <v>73.289840942331793</v>
      </c>
      <c r="P5">
        <v>24.815701382602256</v>
      </c>
      <c r="Q5">
        <v>4.6393737769080232</v>
      </c>
      <c r="R5">
        <v>18.611548049731837</v>
      </c>
      <c r="S5">
        <v>11.587662397179789</v>
      </c>
      <c r="T5">
        <v>0</v>
      </c>
      <c r="U5">
        <v>51.76280288232843</v>
      </c>
      <c r="V5">
        <v>6.2621464829586646</v>
      </c>
      <c r="W5">
        <v>20.373855657982631</v>
      </c>
      <c r="X5">
        <v>64.78641176368113</v>
      </c>
      <c r="Y5">
        <v>0</v>
      </c>
      <c r="Z5">
        <v>2.8784289600000004</v>
      </c>
      <c r="AA5">
        <v>0</v>
      </c>
      <c r="AB5">
        <v>5.7374452800000002</v>
      </c>
      <c r="AC5">
        <v>4.2505073279999994</v>
      </c>
      <c r="AD5">
        <v>4.0032640800000001</v>
      </c>
      <c r="AE5">
        <v>19.4405292</v>
      </c>
      <c r="AF5">
        <v>12.303000000000003</v>
      </c>
      <c r="AG5">
        <v>13.178009279999998</v>
      </c>
      <c r="AH5">
        <v>30.81984984</v>
      </c>
      <c r="AI5">
        <v>0</v>
      </c>
      <c r="AJ5">
        <v>0</v>
      </c>
      <c r="AK5">
        <v>22.296000000000003</v>
      </c>
      <c r="AL5">
        <v>15.604199999999997</v>
      </c>
      <c r="AM5">
        <v>2.3184297714285713</v>
      </c>
      <c r="AN5">
        <v>0</v>
      </c>
      <c r="AO5">
        <v>0</v>
      </c>
      <c r="AP5">
        <v>0.61887672000000005</v>
      </c>
      <c r="AQ5">
        <v>13.45036</v>
      </c>
      <c r="AR5">
        <v>22.304332800000001</v>
      </c>
      <c r="AS5">
        <v>0</v>
      </c>
      <c r="AT5">
        <v>0</v>
      </c>
      <c r="AU5">
        <v>0</v>
      </c>
      <c r="AV5">
        <v>0</v>
      </c>
      <c r="AW5">
        <v>0</v>
      </c>
      <c r="AX5">
        <v>1.6099058823529413</v>
      </c>
      <c r="AY5">
        <v>0</v>
      </c>
      <c r="AZ5">
        <v>0</v>
      </c>
      <c r="BA5">
        <v>35.294275744346969</v>
      </c>
      <c r="BB5">
        <f t="shared" si="0"/>
        <v>1050.6834357331493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512.34078406679112</v>
      </c>
      <c r="L6">
        <v>11.038630861013086</v>
      </c>
      <c r="M6">
        <v>63.772609819121449</v>
      </c>
      <c r="N6">
        <v>51.883204253084791</v>
      </c>
      <c r="O6">
        <v>73.289840942331793</v>
      </c>
      <c r="P6">
        <v>24.815701382602256</v>
      </c>
      <c r="Q6">
        <v>4.6393737769080232</v>
      </c>
      <c r="R6">
        <v>18.611548049731837</v>
      </c>
      <c r="S6">
        <v>11.587662397179789</v>
      </c>
      <c r="T6">
        <v>0</v>
      </c>
      <c r="U6">
        <v>51.76280288232843</v>
      </c>
      <c r="V6">
        <v>6.2621464829586646</v>
      </c>
      <c r="W6">
        <v>20.373855657982631</v>
      </c>
      <c r="X6">
        <v>64.78641176368113</v>
      </c>
      <c r="Y6">
        <v>0</v>
      </c>
      <c r="Z6">
        <v>2.8784289600000004</v>
      </c>
      <c r="AA6">
        <v>0</v>
      </c>
      <c r="AB6">
        <v>5.7374452800000002</v>
      </c>
      <c r="AC6">
        <v>4.2505073279999994</v>
      </c>
      <c r="AD6">
        <v>4.0032640800000001</v>
      </c>
      <c r="AE6">
        <v>19.4405292</v>
      </c>
      <c r="AF6">
        <v>12.303000000000003</v>
      </c>
      <c r="AG6">
        <v>13.178009279999998</v>
      </c>
      <c r="AH6">
        <v>20.546566559999995</v>
      </c>
      <c r="AI6">
        <v>0</v>
      </c>
      <c r="AJ6">
        <v>0</v>
      </c>
      <c r="AK6">
        <v>22.296000000000003</v>
      </c>
      <c r="AL6">
        <v>15.604199999999997</v>
      </c>
      <c r="AM6">
        <v>2.3184297714285713</v>
      </c>
      <c r="AN6">
        <v>0</v>
      </c>
      <c r="AO6">
        <v>0</v>
      </c>
      <c r="AP6">
        <v>0.61887672000000005</v>
      </c>
      <c r="AQ6">
        <v>13.45036</v>
      </c>
      <c r="AR6">
        <v>22.304332800000001</v>
      </c>
      <c r="AS6">
        <v>0</v>
      </c>
      <c r="AT6">
        <v>0</v>
      </c>
      <c r="AU6">
        <v>0</v>
      </c>
      <c r="AV6">
        <v>0</v>
      </c>
      <c r="AW6">
        <v>0</v>
      </c>
      <c r="AX6">
        <v>1.6099058823529413</v>
      </c>
      <c r="AY6">
        <v>0</v>
      </c>
      <c r="AZ6">
        <v>0</v>
      </c>
      <c r="BA6">
        <v>34.960393708346977</v>
      </c>
      <c r="BB6">
        <f t="shared" si="0"/>
        <v>1040.7440344891495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512.34078406679112</v>
      </c>
      <c r="L7">
        <v>11.038630861013086</v>
      </c>
      <c r="M7">
        <v>63.772609819121449</v>
      </c>
      <c r="N7">
        <v>51.883204253084791</v>
      </c>
      <c r="O7">
        <v>73.289840942331793</v>
      </c>
      <c r="P7">
        <v>24.815701382602256</v>
      </c>
      <c r="Q7">
        <v>4.6393737769080232</v>
      </c>
      <c r="R7">
        <v>18.611548049731837</v>
      </c>
      <c r="S7">
        <v>11.587662397179789</v>
      </c>
      <c r="T7">
        <v>0</v>
      </c>
      <c r="U7">
        <v>51.76280288232843</v>
      </c>
      <c r="V7">
        <v>6.2621464829586646</v>
      </c>
      <c r="W7">
        <v>20.373855657982631</v>
      </c>
      <c r="X7">
        <v>64.78641176368113</v>
      </c>
      <c r="Y7">
        <v>0</v>
      </c>
      <c r="Z7">
        <v>2.8784289600000004</v>
      </c>
      <c r="AA7">
        <v>0</v>
      </c>
      <c r="AB7">
        <v>5.7374452800000002</v>
      </c>
      <c r="AC7">
        <v>4.2505073279999994</v>
      </c>
      <c r="AD7">
        <v>4.0032640800000001</v>
      </c>
      <c r="AE7">
        <v>19.4405292</v>
      </c>
      <c r="AF7">
        <v>6.1515000000000013</v>
      </c>
      <c r="AG7">
        <v>13.178009279999998</v>
      </c>
      <c r="AH7">
        <v>20.546566559999995</v>
      </c>
      <c r="AI7">
        <v>0</v>
      </c>
      <c r="AJ7">
        <v>0</v>
      </c>
      <c r="AK7">
        <v>22.296000000000003</v>
      </c>
      <c r="AL7">
        <v>15.604199999999997</v>
      </c>
      <c r="AM7">
        <v>2.3184297714285713</v>
      </c>
      <c r="AN7">
        <v>0</v>
      </c>
      <c r="AO7">
        <v>0</v>
      </c>
      <c r="AP7">
        <v>3.43195272</v>
      </c>
      <c r="AQ7">
        <v>13.45036</v>
      </c>
      <c r="AR7">
        <v>22.304332800000001</v>
      </c>
      <c r="AS7">
        <v>0</v>
      </c>
      <c r="AT7">
        <v>0</v>
      </c>
      <c r="AU7">
        <v>0</v>
      </c>
      <c r="AV7">
        <v>0</v>
      </c>
      <c r="AW7">
        <v>0</v>
      </c>
      <c r="AX7">
        <v>1.6099058823529413</v>
      </c>
      <c r="AY7">
        <v>0</v>
      </c>
      <c r="AZ7">
        <v>0</v>
      </c>
      <c r="BA7">
        <v>34.851894708746961</v>
      </c>
      <c r="BB7">
        <f t="shared" si="0"/>
        <v>1037.5141094887497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512.34078406679112</v>
      </c>
      <c r="L8">
        <v>11.038630861013086</v>
      </c>
      <c r="M8">
        <v>63.772609819121449</v>
      </c>
      <c r="N8">
        <v>51.883204253084791</v>
      </c>
      <c r="O8">
        <v>73.289840942331793</v>
      </c>
      <c r="P8">
        <v>24.815701382602256</v>
      </c>
      <c r="Q8">
        <v>4.6393737769080232</v>
      </c>
      <c r="R8">
        <v>18.611548049731837</v>
      </c>
      <c r="S8">
        <v>11.587662397179789</v>
      </c>
      <c r="T8">
        <v>0</v>
      </c>
      <c r="U8">
        <v>51.76280288232843</v>
      </c>
      <c r="V8">
        <v>6.2621464829586646</v>
      </c>
      <c r="W8">
        <v>20.373855657982631</v>
      </c>
      <c r="X8">
        <v>64.78641176368113</v>
      </c>
      <c r="Y8">
        <v>0</v>
      </c>
      <c r="Z8">
        <v>2.8784289600000004</v>
      </c>
      <c r="AA8">
        <v>0</v>
      </c>
      <c r="AB8">
        <v>5.7374452800000002</v>
      </c>
      <c r="AC8">
        <v>4.2505073279999994</v>
      </c>
      <c r="AD8">
        <v>4.0032640800000001</v>
      </c>
      <c r="AE8">
        <v>19.4405292</v>
      </c>
      <c r="AF8">
        <v>6.1515000000000013</v>
      </c>
      <c r="AG8">
        <v>13.178009279999998</v>
      </c>
      <c r="AH8">
        <v>20.546566559999995</v>
      </c>
      <c r="AI8">
        <v>0</v>
      </c>
      <c r="AJ8">
        <v>0</v>
      </c>
      <c r="AK8">
        <v>22.296000000000003</v>
      </c>
      <c r="AL8">
        <v>15.604199999999997</v>
      </c>
      <c r="AM8">
        <v>2.3184297714285713</v>
      </c>
      <c r="AN8">
        <v>0</v>
      </c>
      <c r="AO8">
        <v>0</v>
      </c>
      <c r="AP8">
        <v>3.43195272</v>
      </c>
      <c r="AQ8">
        <v>13.45036</v>
      </c>
      <c r="AR8">
        <v>22.304332800000001</v>
      </c>
      <c r="AS8">
        <v>0</v>
      </c>
      <c r="AT8">
        <v>0</v>
      </c>
      <c r="AU8">
        <v>0</v>
      </c>
      <c r="AV8">
        <v>0</v>
      </c>
      <c r="AW8">
        <v>0</v>
      </c>
      <c r="AX8">
        <v>1.6099058823529413</v>
      </c>
      <c r="AY8">
        <v>0</v>
      </c>
      <c r="AZ8">
        <v>0</v>
      </c>
      <c r="BA8">
        <v>34.851894708746961</v>
      </c>
      <c r="BB8">
        <f t="shared" si="0"/>
        <v>1037.5141094887497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512.34078406679112</v>
      </c>
      <c r="L9">
        <v>11.038630861013086</v>
      </c>
      <c r="M9">
        <v>63.772609819121449</v>
      </c>
      <c r="N9">
        <v>51.883204253084791</v>
      </c>
      <c r="O9">
        <v>73.289840942331793</v>
      </c>
      <c r="P9">
        <v>24.815701382602256</v>
      </c>
      <c r="Q9">
        <v>4.6393737769080232</v>
      </c>
      <c r="R9">
        <v>18.611548049731837</v>
      </c>
      <c r="S9">
        <v>11.587662397179789</v>
      </c>
      <c r="T9">
        <v>0</v>
      </c>
      <c r="U9">
        <v>51.76280288232843</v>
      </c>
      <c r="V9">
        <v>6.2621464829586646</v>
      </c>
      <c r="W9">
        <v>20.373855657982631</v>
      </c>
      <c r="X9">
        <v>64.78641176368113</v>
      </c>
      <c r="Y9">
        <v>0</v>
      </c>
      <c r="Z9">
        <v>2.8784289600000004</v>
      </c>
      <c r="AA9">
        <v>0</v>
      </c>
      <c r="AB9">
        <v>5.7374452800000002</v>
      </c>
      <c r="AC9">
        <v>4.2505073279999994</v>
      </c>
      <c r="AD9">
        <v>4.0032640800000001</v>
      </c>
      <c r="AE9">
        <v>19.4405292</v>
      </c>
      <c r="AF9">
        <v>6.1515000000000013</v>
      </c>
      <c r="AG9">
        <v>13.178009279999998</v>
      </c>
      <c r="AH9">
        <v>20.546566559999995</v>
      </c>
      <c r="AI9">
        <v>0</v>
      </c>
      <c r="AJ9">
        <v>0</v>
      </c>
      <c r="AK9">
        <v>22.296000000000003</v>
      </c>
      <c r="AL9">
        <v>15.604199999999997</v>
      </c>
      <c r="AM9">
        <v>2.3184297714285713</v>
      </c>
      <c r="AN9">
        <v>0</v>
      </c>
      <c r="AO9">
        <v>0</v>
      </c>
      <c r="AP9">
        <v>3.43195272</v>
      </c>
      <c r="AQ9">
        <v>13.45036</v>
      </c>
      <c r="AR9">
        <v>22.304332800000001</v>
      </c>
      <c r="AS9">
        <v>0</v>
      </c>
      <c r="AT9">
        <v>0</v>
      </c>
      <c r="AU9">
        <v>0</v>
      </c>
      <c r="AV9">
        <v>0</v>
      </c>
      <c r="AW9">
        <v>0</v>
      </c>
      <c r="AX9">
        <v>1.7234248868778281</v>
      </c>
      <c r="AY9">
        <v>0</v>
      </c>
      <c r="AZ9">
        <v>0</v>
      </c>
      <c r="BA9">
        <v>34.85558408883746</v>
      </c>
      <c r="BB9">
        <f t="shared" si="0"/>
        <v>1037.6239391131842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512.34078406679112</v>
      </c>
      <c r="L10">
        <v>11.038630861013086</v>
      </c>
      <c r="M10">
        <v>63.772609819121449</v>
      </c>
      <c r="N10">
        <v>51.883204253084791</v>
      </c>
      <c r="O10">
        <v>73.289840942331793</v>
      </c>
      <c r="P10">
        <v>24.815701382602256</v>
      </c>
      <c r="Q10">
        <v>4.6393737769080232</v>
      </c>
      <c r="R10">
        <v>18.611548049731837</v>
      </c>
      <c r="S10">
        <v>11.587662397179789</v>
      </c>
      <c r="T10">
        <v>0</v>
      </c>
      <c r="U10">
        <v>51.76280288232843</v>
      </c>
      <c r="V10">
        <v>6.2621464829586646</v>
      </c>
      <c r="W10">
        <v>20.373855657982631</v>
      </c>
      <c r="X10">
        <v>64.78641176368113</v>
      </c>
      <c r="Y10">
        <v>0</v>
      </c>
      <c r="Z10">
        <v>2.8784289600000004</v>
      </c>
      <c r="AA10">
        <v>0</v>
      </c>
      <c r="AB10">
        <v>5.7374452800000002</v>
      </c>
      <c r="AC10">
        <v>4.2505073279999994</v>
      </c>
      <c r="AD10">
        <v>4.0032640800000001</v>
      </c>
      <c r="AE10">
        <v>19.4405292</v>
      </c>
      <c r="AF10">
        <v>6.1515000000000013</v>
      </c>
      <c r="AG10">
        <v>13.178009279999998</v>
      </c>
      <c r="AH10">
        <v>20.546566559999995</v>
      </c>
      <c r="AI10">
        <v>0</v>
      </c>
      <c r="AJ10">
        <v>0</v>
      </c>
      <c r="AK10">
        <v>22.296000000000003</v>
      </c>
      <c r="AL10">
        <v>15.604199999999997</v>
      </c>
      <c r="AM10">
        <v>2.3184297714285713</v>
      </c>
      <c r="AN10">
        <v>0</v>
      </c>
      <c r="AO10">
        <v>0</v>
      </c>
      <c r="AP10">
        <v>0.50635368000000003</v>
      </c>
      <c r="AQ10">
        <v>6.7251799999999999</v>
      </c>
      <c r="AR10">
        <v>22.304332800000001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1.7234248868778281</v>
      </c>
      <c r="AY10">
        <v>0</v>
      </c>
      <c r="AZ10">
        <v>0</v>
      </c>
      <c r="BA10">
        <v>34.54193377003746</v>
      </c>
      <c r="BB10">
        <f t="shared" si="0"/>
        <v>1028.2868103919841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512.34078406679112</v>
      </c>
      <c r="L11">
        <v>11.038630861013086</v>
      </c>
      <c r="M11">
        <v>63.772609819121449</v>
      </c>
      <c r="N11">
        <v>51.883204253084791</v>
      </c>
      <c r="O11">
        <v>73.289840942331793</v>
      </c>
      <c r="P11">
        <v>24.815701382602256</v>
      </c>
      <c r="Q11">
        <v>4.6393737769080232</v>
      </c>
      <c r="R11">
        <v>18.611548049731837</v>
      </c>
      <c r="S11">
        <v>11.587662397179789</v>
      </c>
      <c r="T11">
        <v>0</v>
      </c>
      <c r="U11">
        <v>51.76280288232843</v>
      </c>
      <c r="V11">
        <v>6.2621464829586646</v>
      </c>
      <c r="W11">
        <v>20.373855657982631</v>
      </c>
      <c r="X11">
        <v>64.78641176368113</v>
      </c>
      <c r="Y11">
        <v>0</v>
      </c>
      <c r="Z11">
        <v>2.8784289600000004</v>
      </c>
      <c r="AA11">
        <v>0</v>
      </c>
      <c r="AB11">
        <v>5.7374452800000002</v>
      </c>
      <c r="AC11">
        <v>4.2505073279999994</v>
      </c>
      <c r="AD11">
        <v>4.0032640800000001</v>
      </c>
      <c r="AE11">
        <v>19.4405292</v>
      </c>
      <c r="AF11">
        <v>6.1515000000000013</v>
      </c>
      <c r="AG11">
        <v>13.178009279999998</v>
      </c>
      <c r="AH11">
        <v>20.546566559999995</v>
      </c>
      <c r="AI11">
        <v>0</v>
      </c>
      <c r="AJ11">
        <v>0</v>
      </c>
      <c r="AK11">
        <v>22.296000000000003</v>
      </c>
      <c r="AL11">
        <v>15.604199999999997</v>
      </c>
      <c r="AM11">
        <v>2.3184297714285713</v>
      </c>
      <c r="AN11">
        <v>0</v>
      </c>
      <c r="AO11">
        <v>0</v>
      </c>
      <c r="AP11">
        <v>0.61887672000000005</v>
      </c>
      <c r="AQ11">
        <v>0</v>
      </c>
      <c r="AR11">
        <v>22.304332800000001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1.7234248868778281</v>
      </c>
      <c r="AY11">
        <v>0</v>
      </c>
      <c r="AZ11">
        <v>0</v>
      </c>
      <c r="BA11">
        <v>34.327022638437469</v>
      </c>
      <c r="BB11">
        <f t="shared" si="0"/>
        <v>1021.889064563584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512.34078406679112</v>
      </c>
      <c r="L12">
        <v>11.038630861013086</v>
      </c>
      <c r="M12">
        <v>63.772609819121449</v>
      </c>
      <c r="N12">
        <v>51.883204253084791</v>
      </c>
      <c r="O12">
        <v>73.289840942331793</v>
      </c>
      <c r="P12">
        <v>24.815701382602256</v>
      </c>
      <c r="Q12">
        <v>4.6393737769080232</v>
      </c>
      <c r="R12">
        <v>18.611548049731837</v>
      </c>
      <c r="S12">
        <v>11.587662397179789</v>
      </c>
      <c r="T12">
        <v>0</v>
      </c>
      <c r="U12">
        <v>51.76280288232843</v>
      </c>
      <c r="V12">
        <v>6.2621464829586646</v>
      </c>
      <c r="W12">
        <v>20.373855657982631</v>
      </c>
      <c r="X12">
        <v>64.78641176368113</v>
      </c>
      <c r="Y12">
        <v>0</v>
      </c>
      <c r="Z12">
        <v>2.8784289600000004</v>
      </c>
      <c r="AA12">
        <v>0</v>
      </c>
      <c r="AB12">
        <v>5.7374452800000002</v>
      </c>
      <c r="AC12">
        <v>4.2505073279999994</v>
      </c>
      <c r="AD12">
        <v>4.0032640800000001</v>
      </c>
      <c r="AE12">
        <v>19.4405292</v>
      </c>
      <c r="AF12">
        <v>6.1515000000000013</v>
      </c>
      <c r="AG12">
        <v>13.178009279999998</v>
      </c>
      <c r="AH12">
        <v>20.546566559999995</v>
      </c>
      <c r="AI12">
        <v>0</v>
      </c>
      <c r="AJ12">
        <v>0</v>
      </c>
      <c r="AK12">
        <v>22.296000000000003</v>
      </c>
      <c r="AL12">
        <v>15.604199999999997</v>
      </c>
      <c r="AM12">
        <v>4.6368595428571426</v>
      </c>
      <c r="AN12">
        <v>0</v>
      </c>
      <c r="AO12">
        <v>0</v>
      </c>
      <c r="AP12">
        <v>0.61887672000000005</v>
      </c>
      <c r="AQ12">
        <v>0</v>
      </c>
      <c r="AR12">
        <v>22.304332800000001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1.7234248868778281</v>
      </c>
      <c r="AY12">
        <v>0</v>
      </c>
      <c r="AZ12">
        <v>0</v>
      </c>
      <c r="BA12">
        <v>34.402371562088263</v>
      </c>
      <c r="BB12">
        <f t="shared" si="0"/>
        <v>1024.1321454113618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512.34078406679112</v>
      </c>
      <c r="L13">
        <v>11.038630861013086</v>
      </c>
      <c r="M13">
        <v>63.772609819121449</v>
      </c>
      <c r="N13">
        <v>51.883204253084791</v>
      </c>
      <c r="O13">
        <v>73.289840942331793</v>
      </c>
      <c r="P13">
        <v>24.815701382602256</v>
      </c>
      <c r="Q13">
        <v>4.6393737769080232</v>
      </c>
      <c r="R13">
        <v>18.611548049731837</v>
      </c>
      <c r="S13">
        <v>11.587662397179789</v>
      </c>
      <c r="T13">
        <v>0</v>
      </c>
      <c r="U13">
        <v>51.76280288232843</v>
      </c>
      <c r="V13">
        <v>6.2621464829586646</v>
      </c>
      <c r="W13">
        <v>20.373855657982631</v>
      </c>
      <c r="X13">
        <v>64.78641176368113</v>
      </c>
      <c r="Y13">
        <v>0</v>
      </c>
      <c r="Z13">
        <v>2.8784289600000004</v>
      </c>
      <c r="AA13">
        <v>0</v>
      </c>
      <c r="AB13">
        <v>5.7374452800000002</v>
      </c>
      <c r="AC13">
        <v>4.2505073279999994</v>
      </c>
      <c r="AD13">
        <v>4.0032640800000001</v>
      </c>
      <c r="AE13">
        <v>19.4405292</v>
      </c>
      <c r="AF13">
        <v>6.1515000000000013</v>
      </c>
      <c r="AG13">
        <v>13.178009279999998</v>
      </c>
      <c r="AH13">
        <v>8.8591471199999994</v>
      </c>
      <c r="AI13">
        <v>0</v>
      </c>
      <c r="AJ13">
        <v>0</v>
      </c>
      <c r="AK13">
        <v>22.296000000000003</v>
      </c>
      <c r="AL13">
        <v>15.604199999999997</v>
      </c>
      <c r="AM13">
        <v>4.6368595428571426</v>
      </c>
      <c r="AN13">
        <v>0</v>
      </c>
      <c r="AO13">
        <v>0</v>
      </c>
      <c r="AP13">
        <v>0.61887672000000005</v>
      </c>
      <c r="AQ13">
        <v>0</v>
      </c>
      <c r="AR13">
        <v>22.304332800000001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1.7234248868778281</v>
      </c>
      <c r="AY13">
        <v>0</v>
      </c>
      <c r="AZ13">
        <v>0</v>
      </c>
      <c r="BA13">
        <v>34.022530759688266</v>
      </c>
      <c r="BB13">
        <f t="shared" si="0"/>
        <v>1012.8245667737618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512.34078406679112</v>
      </c>
      <c r="L14">
        <v>11.038630861013086</v>
      </c>
      <c r="M14">
        <v>63.772609819121449</v>
      </c>
      <c r="N14">
        <v>51.883204253084791</v>
      </c>
      <c r="O14">
        <v>73.289840942331793</v>
      </c>
      <c r="P14">
        <v>24.815701382602256</v>
      </c>
      <c r="Q14">
        <v>4.6393737769080232</v>
      </c>
      <c r="R14">
        <v>18.611548049731837</v>
      </c>
      <c r="S14">
        <v>11.587662397179789</v>
      </c>
      <c r="T14">
        <v>0</v>
      </c>
      <c r="U14">
        <v>51.76280288232843</v>
      </c>
      <c r="V14">
        <v>6.2621464829586646</v>
      </c>
      <c r="W14">
        <v>20.373855657982631</v>
      </c>
      <c r="X14">
        <v>64.78641176368113</v>
      </c>
      <c r="Y14">
        <v>0</v>
      </c>
      <c r="Z14">
        <v>2.8784289600000004</v>
      </c>
      <c r="AA14">
        <v>0</v>
      </c>
      <c r="AB14">
        <v>5.7374452800000002</v>
      </c>
      <c r="AC14">
        <v>4.2505073279999994</v>
      </c>
      <c r="AD14">
        <v>4.0032640800000001</v>
      </c>
      <c r="AE14">
        <v>19.4405292</v>
      </c>
      <c r="AF14">
        <v>6.1515000000000013</v>
      </c>
      <c r="AG14">
        <v>13.178009279999998</v>
      </c>
      <c r="AH14">
        <v>8.8591471199999994</v>
      </c>
      <c r="AI14">
        <v>0</v>
      </c>
      <c r="AJ14">
        <v>0</v>
      </c>
      <c r="AK14">
        <v>22.296000000000003</v>
      </c>
      <c r="AL14">
        <v>26.006999999999998</v>
      </c>
      <c r="AM14">
        <v>4.6368595428571426</v>
      </c>
      <c r="AN14">
        <v>0</v>
      </c>
      <c r="AO14">
        <v>0</v>
      </c>
      <c r="AP14">
        <v>0.61887672000000005</v>
      </c>
      <c r="AQ14">
        <v>0</v>
      </c>
      <c r="AR14">
        <v>22.304332800000001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1.7234248868778281</v>
      </c>
      <c r="AY14">
        <v>0</v>
      </c>
      <c r="AZ14">
        <v>0</v>
      </c>
      <c r="BA14">
        <v>34.360621759688271</v>
      </c>
      <c r="BB14">
        <f t="shared" si="0"/>
        <v>1022.8892757737617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512.34078406679112</v>
      </c>
      <c r="L15">
        <v>11.038630861013086</v>
      </c>
      <c r="M15">
        <v>63.772609819121449</v>
      </c>
      <c r="N15">
        <v>51.883204253084791</v>
      </c>
      <c r="O15">
        <v>73.289840942331793</v>
      </c>
      <c r="P15">
        <v>24.815701382602256</v>
      </c>
      <c r="Q15">
        <v>4.6393737769080232</v>
      </c>
      <c r="R15">
        <v>18.611548049731837</v>
      </c>
      <c r="S15">
        <v>11.587662397179789</v>
      </c>
      <c r="T15">
        <v>0</v>
      </c>
      <c r="U15">
        <v>51.76280288232843</v>
      </c>
      <c r="V15">
        <v>6.2621464829586646</v>
      </c>
      <c r="W15">
        <v>20.373855657982631</v>
      </c>
      <c r="X15">
        <v>64.78641176368113</v>
      </c>
      <c r="Y15">
        <v>0</v>
      </c>
      <c r="Z15">
        <v>2.8784289600000004</v>
      </c>
      <c r="AA15">
        <v>0</v>
      </c>
      <c r="AB15">
        <v>5.7374452800000002</v>
      </c>
      <c r="AC15">
        <v>4.2505073279999994</v>
      </c>
      <c r="AD15">
        <v>4.0032640800000001</v>
      </c>
      <c r="AE15">
        <v>21.7125353952</v>
      </c>
      <c r="AF15">
        <v>6.1515000000000013</v>
      </c>
      <c r="AG15">
        <v>13.178009279999998</v>
      </c>
      <c r="AH15">
        <v>8.8591471199999994</v>
      </c>
      <c r="AI15">
        <v>0</v>
      </c>
      <c r="AJ15">
        <v>0</v>
      </c>
      <c r="AK15">
        <v>22.296000000000003</v>
      </c>
      <c r="AL15">
        <v>59.816099999999992</v>
      </c>
      <c r="AM15">
        <v>4.6368595428571426</v>
      </c>
      <c r="AN15">
        <v>0</v>
      </c>
      <c r="AO15">
        <v>0</v>
      </c>
      <c r="AP15">
        <v>0.61887672000000005</v>
      </c>
      <c r="AQ15">
        <v>0</v>
      </c>
      <c r="AR15">
        <v>23.516524800000003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35.516642312750704</v>
      </c>
      <c r="BB15">
        <f t="shared" si="0"/>
        <v>1057.3031285290213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512.34078406679112</v>
      </c>
      <c r="L16">
        <v>11.038630861013086</v>
      </c>
      <c r="M16">
        <v>63.772609819121449</v>
      </c>
      <c r="N16">
        <v>51.883204253084791</v>
      </c>
      <c r="O16">
        <v>73.289840942331793</v>
      </c>
      <c r="P16">
        <v>24.815701382602256</v>
      </c>
      <c r="Q16">
        <v>4.6393737769080232</v>
      </c>
      <c r="R16">
        <v>18.611548049731837</v>
      </c>
      <c r="S16">
        <v>11.587662397179789</v>
      </c>
      <c r="T16">
        <v>0</v>
      </c>
      <c r="U16">
        <v>51.76280288232843</v>
      </c>
      <c r="V16">
        <v>6.2621464829586646</v>
      </c>
      <c r="W16">
        <v>20.373855657982631</v>
      </c>
      <c r="X16">
        <v>64.78641176368113</v>
      </c>
      <c r="Y16">
        <v>0</v>
      </c>
      <c r="Z16">
        <v>2.8784289600000004</v>
      </c>
      <c r="AA16">
        <v>0</v>
      </c>
      <c r="AB16">
        <v>5.7374452800000002</v>
      </c>
      <c r="AC16">
        <v>4.2505073279999994</v>
      </c>
      <c r="AD16">
        <v>4.0032640800000001</v>
      </c>
      <c r="AE16">
        <v>21.7125353952</v>
      </c>
      <c r="AF16">
        <v>6.1515000000000013</v>
      </c>
      <c r="AG16">
        <v>13.178009279999998</v>
      </c>
      <c r="AH16">
        <v>8.8591471199999994</v>
      </c>
      <c r="AI16">
        <v>0</v>
      </c>
      <c r="AJ16">
        <v>0</v>
      </c>
      <c r="AK16">
        <v>22.296000000000003</v>
      </c>
      <c r="AL16">
        <v>59.816099999999992</v>
      </c>
      <c r="AM16">
        <v>4.6368595428571426</v>
      </c>
      <c r="AN16">
        <v>0</v>
      </c>
      <c r="AO16">
        <v>0</v>
      </c>
      <c r="AP16">
        <v>0.61887672000000005</v>
      </c>
      <c r="AQ16">
        <v>0</v>
      </c>
      <c r="AR16">
        <v>23.516524800000003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35.516642312750704</v>
      </c>
      <c r="BB16">
        <f t="shared" si="0"/>
        <v>1057.3031285290213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512.34078406679112</v>
      </c>
      <c r="L17">
        <v>11.038630861013086</v>
      </c>
      <c r="M17">
        <v>63.772609819121449</v>
      </c>
      <c r="N17">
        <v>51.883204253084791</v>
      </c>
      <c r="O17">
        <v>73.289840942331793</v>
      </c>
      <c r="P17">
        <v>24.815701382602256</v>
      </c>
      <c r="Q17">
        <v>4.6393737769080232</v>
      </c>
      <c r="R17">
        <v>18.611548049731837</v>
      </c>
      <c r="S17">
        <v>11.587662397179789</v>
      </c>
      <c r="T17">
        <v>0</v>
      </c>
      <c r="U17">
        <v>51.76280288232843</v>
      </c>
      <c r="V17">
        <v>6.2621464829586646</v>
      </c>
      <c r="W17">
        <v>20.373855657982631</v>
      </c>
      <c r="X17">
        <v>64.78641176368113</v>
      </c>
      <c r="Y17">
        <v>0</v>
      </c>
      <c r="Z17">
        <v>2.8784289600000004</v>
      </c>
      <c r="AA17">
        <v>0</v>
      </c>
      <c r="AB17">
        <v>5.7374452800000002</v>
      </c>
      <c r="AC17">
        <v>4.2505073279999994</v>
      </c>
      <c r="AD17">
        <v>4.0032640800000001</v>
      </c>
      <c r="AE17">
        <v>21.7125353952</v>
      </c>
      <c r="AF17">
        <v>6.1515000000000013</v>
      </c>
      <c r="AG17">
        <v>13.178009279999998</v>
      </c>
      <c r="AH17">
        <v>9.8573608799999999</v>
      </c>
      <c r="AI17">
        <v>0</v>
      </c>
      <c r="AJ17">
        <v>0</v>
      </c>
      <c r="AK17">
        <v>22.296000000000003</v>
      </c>
      <c r="AL17">
        <v>59.816099999999992</v>
      </c>
      <c r="AM17">
        <v>4.6368595428571426</v>
      </c>
      <c r="AN17">
        <v>0</v>
      </c>
      <c r="AO17">
        <v>0</v>
      </c>
      <c r="AP17">
        <v>0.61887672000000005</v>
      </c>
      <c r="AQ17">
        <v>0</v>
      </c>
      <c r="AR17">
        <v>23.516524800000003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35.54908425995071</v>
      </c>
      <c r="BB17">
        <f t="shared" si="0"/>
        <v>1058.2689003418213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512.34078406679112</v>
      </c>
      <c r="L18">
        <v>11.038630861013086</v>
      </c>
      <c r="M18">
        <v>63.772609819121449</v>
      </c>
      <c r="N18">
        <v>51.883204253084791</v>
      </c>
      <c r="O18">
        <v>73.289840942331793</v>
      </c>
      <c r="P18">
        <v>24.815701382602256</v>
      </c>
      <c r="Q18">
        <v>4.6393737769080232</v>
      </c>
      <c r="R18">
        <v>18.611548049731837</v>
      </c>
      <c r="S18">
        <v>11.587662397179789</v>
      </c>
      <c r="T18">
        <v>0</v>
      </c>
      <c r="U18">
        <v>51.76280288232843</v>
      </c>
      <c r="V18">
        <v>6.2621464829586646</v>
      </c>
      <c r="W18">
        <v>20.373855657982631</v>
      </c>
      <c r="X18">
        <v>64.78641176368113</v>
      </c>
      <c r="Y18">
        <v>0</v>
      </c>
      <c r="Z18">
        <v>2.8784289600000004</v>
      </c>
      <c r="AA18">
        <v>0</v>
      </c>
      <c r="AB18">
        <v>5.7374452800000002</v>
      </c>
      <c r="AC18">
        <v>4.2505073279999994</v>
      </c>
      <c r="AD18">
        <v>4.0032640800000001</v>
      </c>
      <c r="AE18">
        <v>21.7125353952</v>
      </c>
      <c r="AF18">
        <v>6.1515000000000013</v>
      </c>
      <c r="AG18">
        <v>13.178009279999998</v>
      </c>
      <c r="AH18">
        <v>10.273283279999998</v>
      </c>
      <c r="AI18">
        <v>0</v>
      </c>
      <c r="AJ18">
        <v>0</v>
      </c>
      <c r="AK18">
        <v>22.296000000000003</v>
      </c>
      <c r="AL18">
        <v>59.816099999999992</v>
      </c>
      <c r="AM18">
        <v>4.6368595428571426</v>
      </c>
      <c r="AN18">
        <v>0</v>
      </c>
      <c r="AO18">
        <v>0</v>
      </c>
      <c r="AP18">
        <v>0.61887672000000005</v>
      </c>
      <c r="AQ18">
        <v>0</v>
      </c>
      <c r="AR18">
        <v>23.516524800000003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35.562601518350704</v>
      </c>
      <c r="BB18">
        <f t="shared" si="0"/>
        <v>1058.6713054834213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512.34078406679112</v>
      </c>
      <c r="L19">
        <v>11.038630861013086</v>
      </c>
      <c r="M19">
        <v>63.772609819121449</v>
      </c>
      <c r="N19">
        <v>51.883204253084791</v>
      </c>
      <c r="O19">
        <v>73.289840942331793</v>
      </c>
      <c r="P19">
        <v>24.815701382602256</v>
      </c>
      <c r="Q19">
        <v>4.6393737769080232</v>
      </c>
      <c r="R19">
        <v>18.611548049731837</v>
      </c>
      <c r="S19">
        <v>11.587662397179789</v>
      </c>
      <c r="T19">
        <v>0</v>
      </c>
      <c r="U19">
        <v>51.76280288232843</v>
      </c>
      <c r="V19">
        <v>6.2621464829586646</v>
      </c>
      <c r="W19">
        <v>20.373855657982631</v>
      </c>
      <c r="X19">
        <v>64.78641176368113</v>
      </c>
      <c r="Y19">
        <v>0</v>
      </c>
      <c r="Z19">
        <v>2.8784289600000004</v>
      </c>
      <c r="AA19">
        <v>6.1413336000000003</v>
      </c>
      <c r="AB19">
        <v>11.533435920000002</v>
      </c>
      <c r="AC19">
        <v>4.2505073279999994</v>
      </c>
      <c r="AD19">
        <v>4.0032640800000001</v>
      </c>
      <c r="AE19">
        <v>21.7125353952</v>
      </c>
      <c r="AF19">
        <v>6.1515000000000013</v>
      </c>
      <c r="AG19">
        <v>13.178009279999998</v>
      </c>
      <c r="AH19">
        <v>10.273283279999998</v>
      </c>
      <c r="AI19">
        <v>0</v>
      </c>
      <c r="AJ19">
        <v>0</v>
      </c>
      <c r="AK19">
        <v>22.296000000000003</v>
      </c>
      <c r="AL19">
        <v>59.816099999999992</v>
      </c>
      <c r="AM19">
        <v>4.6368595428571426</v>
      </c>
      <c r="AN19">
        <v>0</v>
      </c>
      <c r="AO19">
        <v>0</v>
      </c>
      <c r="AP19">
        <v>0.61887672000000005</v>
      </c>
      <c r="AQ19">
        <v>6.7251799999999999</v>
      </c>
      <c r="AR19">
        <v>22.304332800000001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36.129736995550715</v>
      </c>
      <c r="BB19">
        <f t="shared" si="0"/>
        <v>1075.5544822462214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512.34078406679112</v>
      </c>
      <c r="L20">
        <v>11.038630861013086</v>
      </c>
      <c r="M20">
        <v>63.772609819121449</v>
      </c>
      <c r="N20">
        <v>51.883204253084791</v>
      </c>
      <c r="O20">
        <v>73.289840942331793</v>
      </c>
      <c r="P20">
        <v>24.815701382602256</v>
      </c>
      <c r="Q20">
        <v>4.6393737769080232</v>
      </c>
      <c r="R20">
        <v>18.611548049731837</v>
      </c>
      <c r="S20">
        <v>11.587662397179789</v>
      </c>
      <c r="T20">
        <v>0</v>
      </c>
      <c r="U20">
        <v>51.76280288232843</v>
      </c>
      <c r="V20">
        <v>6.2621464829586646</v>
      </c>
      <c r="W20">
        <v>20.373855657982631</v>
      </c>
      <c r="X20">
        <v>64.78641176368113</v>
      </c>
      <c r="Y20">
        <v>0</v>
      </c>
      <c r="Z20">
        <v>2.8784289600000004</v>
      </c>
      <c r="AA20">
        <v>12.340957824000002</v>
      </c>
      <c r="AB20">
        <v>11.533435920000002</v>
      </c>
      <c r="AC20">
        <v>8.5010146559999988</v>
      </c>
      <c r="AD20">
        <v>4.0032640800000001</v>
      </c>
      <c r="AE20">
        <v>21.7125353952</v>
      </c>
      <c r="AF20">
        <v>6.1515000000000013</v>
      </c>
      <c r="AG20">
        <v>13.178009279999998</v>
      </c>
      <c r="AH20">
        <v>10.273283279999998</v>
      </c>
      <c r="AI20">
        <v>0</v>
      </c>
      <c r="AJ20">
        <v>0</v>
      </c>
      <c r="AK20">
        <v>22.296000000000003</v>
      </c>
      <c r="AL20">
        <v>59.816099999999992</v>
      </c>
      <c r="AM20">
        <v>4.6368595428571426</v>
      </c>
      <c r="AN20">
        <v>0</v>
      </c>
      <c r="AO20">
        <v>0</v>
      </c>
      <c r="AP20">
        <v>0.61887672000000005</v>
      </c>
      <c r="AQ20">
        <v>13.45036</v>
      </c>
      <c r="AR20">
        <v>22.304332800000001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36.687934313550713</v>
      </c>
      <c r="BB20">
        <f t="shared" si="0"/>
        <v>1092.1715964802215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512.34078406679112</v>
      </c>
      <c r="L21">
        <v>11.038630861013086</v>
      </c>
      <c r="M21">
        <v>63.772609819121449</v>
      </c>
      <c r="N21">
        <v>51.883204253084791</v>
      </c>
      <c r="O21">
        <v>73.289840942331793</v>
      </c>
      <c r="P21">
        <v>23.337671712310787</v>
      </c>
      <c r="Q21">
        <v>4.6393737769080232</v>
      </c>
      <c r="R21">
        <v>18.611548049731837</v>
      </c>
      <c r="S21">
        <v>11.587662397179789</v>
      </c>
      <c r="T21">
        <v>0</v>
      </c>
      <c r="U21">
        <v>51.76280288232843</v>
      </c>
      <c r="V21">
        <v>6.2621464829586646</v>
      </c>
      <c r="W21">
        <v>20.373855657982631</v>
      </c>
      <c r="X21">
        <v>64.78641176368113</v>
      </c>
      <c r="Y21">
        <v>0</v>
      </c>
      <c r="Z21">
        <v>2.8784289600000004</v>
      </c>
      <c r="AA21">
        <v>12.340957824000002</v>
      </c>
      <c r="AB21">
        <v>11.533435920000002</v>
      </c>
      <c r="AC21">
        <v>8.5010146559999988</v>
      </c>
      <c r="AD21">
        <v>4.0032640800000001</v>
      </c>
      <c r="AE21">
        <v>21.7125353952</v>
      </c>
      <c r="AF21">
        <v>6.1515000000000013</v>
      </c>
      <c r="AG21">
        <v>13.178009279999998</v>
      </c>
      <c r="AH21">
        <v>10.273283279999998</v>
      </c>
      <c r="AI21">
        <v>0</v>
      </c>
      <c r="AJ21">
        <v>0</v>
      </c>
      <c r="AK21">
        <v>22.296000000000003</v>
      </c>
      <c r="AL21">
        <v>59.816099999999992</v>
      </c>
      <c r="AM21">
        <v>4.6368595428571426</v>
      </c>
      <c r="AN21">
        <v>0</v>
      </c>
      <c r="AO21">
        <v>0</v>
      </c>
      <c r="AP21">
        <v>2.8693375200000006</v>
      </c>
      <c r="AQ21">
        <v>20.175540000000002</v>
      </c>
      <c r="AR21">
        <v>22.304332800000001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36.931606527083218</v>
      </c>
      <c r="BB21">
        <f t="shared" si="0"/>
        <v>1099.4255353963977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512.34078406679112</v>
      </c>
      <c r="L22">
        <v>11.038630861013086</v>
      </c>
      <c r="M22">
        <v>63.772609819121449</v>
      </c>
      <c r="N22">
        <v>51.883204253084791</v>
      </c>
      <c r="O22">
        <v>73.289840942331793</v>
      </c>
      <c r="P22">
        <v>23.337671712310787</v>
      </c>
      <c r="Q22">
        <v>4.6393737769080232</v>
      </c>
      <c r="R22">
        <v>18.611548049731837</v>
      </c>
      <c r="S22">
        <v>11.587662397179789</v>
      </c>
      <c r="T22">
        <v>0</v>
      </c>
      <c r="U22">
        <v>51.76280288232843</v>
      </c>
      <c r="V22">
        <v>6.2621464829586646</v>
      </c>
      <c r="W22">
        <v>20.373855657982631</v>
      </c>
      <c r="X22">
        <v>64.78641176368113</v>
      </c>
      <c r="Y22">
        <v>0</v>
      </c>
      <c r="Z22">
        <v>2.8784289600000004</v>
      </c>
      <c r="AA22">
        <v>12.340957824000002</v>
      </c>
      <c r="AB22">
        <v>11.533435920000002</v>
      </c>
      <c r="AC22">
        <v>8.5010146559999988</v>
      </c>
      <c r="AD22">
        <v>4.0032640800000001</v>
      </c>
      <c r="AE22">
        <v>21.7125353952</v>
      </c>
      <c r="AF22">
        <v>6.1515000000000013</v>
      </c>
      <c r="AG22">
        <v>13.178009279999998</v>
      </c>
      <c r="AH22">
        <v>10.273283279999998</v>
      </c>
      <c r="AI22">
        <v>0</v>
      </c>
      <c r="AJ22">
        <v>0</v>
      </c>
      <c r="AK22">
        <v>22.296000000000003</v>
      </c>
      <c r="AL22">
        <v>59.816099999999992</v>
      </c>
      <c r="AM22">
        <v>4.6368595428571426</v>
      </c>
      <c r="AN22">
        <v>0</v>
      </c>
      <c r="AO22">
        <v>0</v>
      </c>
      <c r="AP22">
        <v>2.8693375200000006</v>
      </c>
      <c r="AQ22">
        <v>20.175540000000002</v>
      </c>
      <c r="AR22">
        <v>22.304332800000001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36.931606527083218</v>
      </c>
      <c r="BB22">
        <f t="shared" si="0"/>
        <v>1099.4255353963977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512.34078406679112</v>
      </c>
      <c r="L23">
        <v>11.038630861013086</v>
      </c>
      <c r="M23">
        <v>63.772609819121449</v>
      </c>
      <c r="N23">
        <v>51.883204253084791</v>
      </c>
      <c r="O23">
        <v>73.289840942331793</v>
      </c>
      <c r="P23">
        <v>23.337671712310787</v>
      </c>
      <c r="Q23">
        <v>4.6393737769080232</v>
      </c>
      <c r="R23">
        <v>18.611548049731837</v>
      </c>
      <c r="S23">
        <v>11.587662397179789</v>
      </c>
      <c r="T23">
        <v>0</v>
      </c>
      <c r="U23">
        <v>51.76280288232843</v>
      </c>
      <c r="V23">
        <v>6.2621464829586646</v>
      </c>
      <c r="W23">
        <v>20.373855657982631</v>
      </c>
      <c r="X23">
        <v>64.78641176368113</v>
      </c>
      <c r="Y23">
        <v>0</v>
      </c>
      <c r="Z23">
        <v>2.8784289600000004</v>
      </c>
      <c r="AA23">
        <v>12.340957824000002</v>
      </c>
      <c r="AB23">
        <v>11.533435920000002</v>
      </c>
      <c r="AC23">
        <v>8.5010146559999988</v>
      </c>
      <c r="AD23">
        <v>8.0065281600000002</v>
      </c>
      <c r="AE23">
        <v>21.7125353952</v>
      </c>
      <c r="AF23">
        <v>6.1515000000000013</v>
      </c>
      <c r="AG23">
        <v>13.178009279999998</v>
      </c>
      <c r="AH23">
        <v>20.546566559999995</v>
      </c>
      <c r="AI23">
        <v>0</v>
      </c>
      <c r="AJ23">
        <v>0</v>
      </c>
      <c r="AK23">
        <v>22.296000000000003</v>
      </c>
      <c r="AL23">
        <v>26.006999999999998</v>
      </c>
      <c r="AM23">
        <v>6.9552893142857162</v>
      </c>
      <c r="AN23">
        <v>0</v>
      </c>
      <c r="AO23">
        <v>0</v>
      </c>
      <c r="AP23">
        <v>2.8693375200000006</v>
      </c>
      <c r="AQ23">
        <v>20.175540000000002</v>
      </c>
      <c r="AR23">
        <v>23.516524800000003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36.411543510333999</v>
      </c>
      <c r="BB23">
        <f t="shared" si="0"/>
        <v>1083.9436675445754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512.34078406679112</v>
      </c>
      <c r="L24">
        <v>11.038630861013086</v>
      </c>
      <c r="M24">
        <v>63.772609819121449</v>
      </c>
      <c r="N24">
        <v>51.883204253084791</v>
      </c>
      <c r="O24">
        <v>73.289840942331793</v>
      </c>
      <c r="P24">
        <v>23.337671712310787</v>
      </c>
      <c r="Q24">
        <v>4.6393737769080232</v>
      </c>
      <c r="R24">
        <v>18.611548049731837</v>
      </c>
      <c r="S24">
        <v>11.587662397179789</v>
      </c>
      <c r="T24">
        <v>0</v>
      </c>
      <c r="U24">
        <v>51.76280288232843</v>
      </c>
      <c r="V24">
        <v>6.2621464829586646</v>
      </c>
      <c r="W24">
        <v>20.373855657982631</v>
      </c>
      <c r="X24">
        <v>64.78641176368113</v>
      </c>
      <c r="Y24">
        <v>0</v>
      </c>
      <c r="Z24">
        <v>2.8784289600000004</v>
      </c>
      <c r="AA24">
        <v>12.340957824000002</v>
      </c>
      <c r="AB24">
        <v>11.533435920000002</v>
      </c>
      <c r="AC24">
        <v>8.5010146559999988</v>
      </c>
      <c r="AD24">
        <v>12.009792240000001</v>
      </c>
      <c r="AE24">
        <v>21.7125353952</v>
      </c>
      <c r="AF24">
        <v>6.1515000000000013</v>
      </c>
      <c r="AG24">
        <v>13.178009279999998</v>
      </c>
      <c r="AH24">
        <v>30.81984984</v>
      </c>
      <c r="AI24">
        <v>0</v>
      </c>
      <c r="AJ24">
        <v>0</v>
      </c>
      <c r="AK24">
        <v>22.296000000000003</v>
      </c>
      <c r="AL24">
        <v>26.006999999999998</v>
      </c>
      <c r="AM24">
        <v>6.9552893142857162</v>
      </c>
      <c r="AN24">
        <v>0</v>
      </c>
      <c r="AO24">
        <v>0</v>
      </c>
      <c r="AP24">
        <v>0.61887672000000005</v>
      </c>
      <c r="AQ24">
        <v>20.175540000000002</v>
      </c>
      <c r="AR24">
        <v>23.516524800000003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36.802391982334008</v>
      </c>
      <c r="BB24">
        <f t="shared" si="0"/>
        <v>1095.5789056325752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512.34078406679112</v>
      </c>
      <c r="L25">
        <v>11.038630861013086</v>
      </c>
      <c r="M25">
        <v>63.772609819121449</v>
      </c>
      <c r="N25">
        <v>51.883204253084791</v>
      </c>
      <c r="O25">
        <v>73.289840942331793</v>
      </c>
      <c r="P25">
        <v>23.337671712310787</v>
      </c>
      <c r="Q25">
        <v>4.6393737769080232</v>
      </c>
      <c r="R25">
        <v>18.611548049731837</v>
      </c>
      <c r="S25">
        <v>11.587662397179789</v>
      </c>
      <c r="T25">
        <v>0</v>
      </c>
      <c r="U25">
        <v>51.76280288232843</v>
      </c>
      <c r="V25">
        <v>6.2621464829586646</v>
      </c>
      <c r="W25">
        <v>20.373855657982631</v>
      </c>
      <c r="X25">
        <v>64.78641176368113</v>
      </c>
      <c r="Y25">
        <v>0</v>
      </c>
      <c r="Z25">
        <v>2.8784289600000004</v>
      </c>
      <c r="AA25">
        <v>12.340957824000002</v>
      </c>
      <c r="AB25">
        <v>11.533435920000002</v>
      </c>
      <c r="AC25">
        <v>8.5010146559999988</v>
      </c>
      <c r="AD25">
        <v>12.009792240000001</v>
      </c>
      <c r="AE25">
        <v>21.7125353952</v>
      </c>
      <c r="AF25">
        <v>6.1515000000000013</v>
      </c>
      <c r="AG25">
        <v>13.178009279999998</v>
      </c>
      <c r="AH25">
        <v>30.81984984</v>
      </c>
      <c r="AI25">
        <v>0</v>
      </c>
      <c r="AJ25">
        <v>0</v>
      </c>
      <c r="AK25">
        <v>22.296000000000003</v>
      </c>
      <c r="AL25">
        <v>26.006999999999998</v>
      </c>
      <c r="AM25">
        <v>6.9552893142857162</v>
      </c>
      <c r="AN25">
        <v>0</v>
      </c>
      <c r="AO25">
        <v>0</v>
      </c>
      <c r="AP25">
        <v>0.61887672000000005</v>
      </c>
      <c r="AQ25">
        <v>20.175540000000002</v>
      </c>
      <c r="AR25">
        <v>23.516524800000003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36.802391982334008</v>
      </c>
      <c r="BB25">
        <f t="shared" si="0"/>
        <v>1095.5789056325752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512.34078406679112</v>
      </c>
      <c r="L26">
        <v>11.038630861013086</v>
      </c>
      <c r="M26">
        <v>63.772609819121449</v>
      </c>
      <c r="N26">
        <v>51.883204253084791</v>
      </c>
      <c r="O26">
        <v>73.289840942331793</v>
      </c>
      <c r="P26">
        <v>23.337671712310787</v>
      </c>
      <c r="Q26">
        <v>4.6393737769080232</v>
      </c>
      <c r="R26">
        <v>18.611548049731837</v>
      </c>
      <c r="S26">
        <v>11.587662397179789</v>
      </c>
      <c r="T26">
        <v>0</v>
      </c>
      <c r="U26">
        <v>51.76280288232843</v>
      </c>
      <c r="V26">
        <v>6.2621464829586646</v>
      </c>
      <c r="W26">
        <v>20.373855657982631</v>
      </c>
      <c r="X26">
        <v>64.78641176368113</v>
      </c>
      <c r="Y26">
        <v>0</v>
      </c>
      <c r="Z26">
        <v>5.756857919999999</v>
      </c>
      <c r="AA26">
        <v>12.340957824000002</v>
      </c>
      <c r="AB26">
        <v>11.533435920000002</v>
      </c>
      <c r="AC26">
        <v>8.5010146559999988</v>
      </c>
      <c r="AD26">
        <v>12.009792240000001</v>
      </c>
      <c r="AE26">
        <v>21.7125353952</v>
      </c>
      <c r="AF26">
        <v>6.1515000000000013</v>
      </c>
      <c r="AG26">
        <v>13.178009279999998</v>
      </c>
      <c r="AH26">
        <v>30.81984984</v>
      </c>
      <c r="AI26">
        <v>1.1182032</v>
      </c>
      <c r="AJ26">
        <v>0</v>
      </c>
      <c r="AK26">
        <v>22.296000000000003</v>
      </c>
      <c r="AL26">
        <v>26.006999999999998</v>
      </c>
      <c r="AM26">
        <v>6.9552893142857162</v>
      </c>
      <c r="AN26">
        <v>0</v>
      </c>
      <c r="AO26">
        <v>0</v>
      </c>
      <c r="AP26">
        <v>0.61887672000000005</v>
      </c>
      <c r="AQ26">
        <v>20.175540000000002</v>
      </c>
      <c r="AR26">
        <v>23.516524800000003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36.932282747134018</v>
      </c>
      <c r="BB26">
        <f t="shared" si="0"/>
        <v>1099.4456470277753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512.34078406679112</v>
      </c>
      <c r="L27">
        <v>11.038630861013086</v>
      </c>
      <c r="M27">
        <v>63.772609819121449</v>
      </c>
      <c r="N27">
        <v>51.883204253084791</v>
      </c>
      <c r="O27">
        <v>73.289840942331793</v>
      </c>
      <c r="P27">
        <v>24.815701382602256</v>
      </c>
      <c r="Q27">
        <v>4.6393737769080232</v>
      </c>
      <c r="R27">
        <v>18.611548049731837</v>
      </c>
      <c r="S27">
        <v>11.587662397179789</v>
      </c>
      <c r="T27">
        <v>0</v>
      </c>
      <c r="U27">
        <v>51.76280288232843</v>
      </c>
      <c r="V27">
        <v>6.2621464829586646</v>
      </c>
      <c r="W27">
        <v>20.373855657982631</v>
      </c>
      <c r="X27">
        <v>64.78641176368113</v>
      </c>
      <c r="Y27">
        <v>0</v>
      </c>
      <c r="Z27">
        <v>5.756857919999999</v>
      </c>
      <c r="AA27">
        <v>12.340957824000002</v>
      </c>
      <c r="AB27">
        <v>11.533435920000002</v>
      </c>
      <c r="AC27">
        <v>8.5010146559999988</v>
      </c>
      <c r="AD27">
        <v>12.009792240000001</v>
      </c>
      <c r="AE27">
        <v>19.4405292</v>
      </c>
      <c r="AF27">
        <v>6.1515000000000013</v>
      </c>
      <c r="AG27">
        <v>13.178009279999998</v>
      </c>
      <c r="AH27">
        <v>30.81984984</v>
      </c>
      <c r="AI27">
        <v>3.3546095999999994</v>
      </c>
      <c r="AJ27">
        <v>0</v>
      </c>
      <c r="AK27">
        <v>22.296000000000003</v>
      </c>
      <c r="AL27">
        <v>26.006999999999998</v>
      </c>
      <c r="AM27">
        <v>6.9552893142857162</v>
      </c>
      <c r="AN27">
        <v>0</v>
      </c>
      <c r="AO27">
        <v>0</v>
      </c>
      <c r="AP27">
        <v>0.61887672000000005</v>
      </c>
      <c r="AQ27">
        <v>20.175540000000002</v>
      </c>
      <c r="AR27">
        <v>22.304332800000001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36.939765766801514</v>
      </c>
      <c r="BB27">
        <f t="shared" si="0"/>
        <v>1099.6684018831995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512.34078406679112</v>
      </c>
      <c r="L28">
        <v>11.038630861013086</v>
      </c>
      <c r="M28">
        <v>63.772609819121449</v>
      </c>
      <c r="N28">
        <v>51.883204253084791</v>
      </c>
      <c r="O28">
        <v>73.289840942331793</v>
      </c>
      <c r="P28">
        <v>24.815701382602256</v>
      </c>
      <c r="Q28">
        <v>4.6393737769080232</v>
      </c>
      <c r="R28">
        <v>18.611548049731837</v>
      </c>
      <c r="S28">
        <v>11.587662397179789</v>
      </c>
      <c r="T28">
        <v>0</v>
      </c>
      <c r="U28">
        <v>51.76280288232843</v>
      </c>
      <c r="V28">
        <v>6.2621464829586646</v>
      </c>
      <c r="W28">
        <v>20.373855657982631</v>
      </c>
      <c r="X28">
        <v>64.78641176368113</v>
      </c>
      <c r="Y28">
        <v>0</v>
      </c>
      <c r="Z28">
        <v>5.756857919999999</v>
      </c>
      <c r="AA28">
        <v>12.282667200000001</v>
      </c>
      <c r="AB28">
        <v>11.533435920000002</v>
      </c>
      <c r="AC28">
        <v>8.5010146559999988</v>
      </c>
      <c r="AD28">
        <v>12.009792240000001</v>
      </c>
      <c r="AE28">
        <v>19.4405292</v>
      </c>
      <c r="AF28">
        <v>6.1515000000000013</v>
      </c>
      <c r="AG28">
        <v>13.178009279999998</v>
      </c>
      <c r="AH28">
        <v>20.546566559999995</v>
      </c>
      <c r="AI28">
        <v>14.536641600000001</v>
      </c>
      <c r="AJ28">
        <v>0</v>
      </c>
      <c r="AK28">
        <v>22.296000000000003</v>
      </c>
      <c r="AL28">
        <v>26.006999999999998</v>
      </c>
      <c r="AM28">
        <v>4.6368595428571426</v>
      </c>
      <c r="AN28">
        <v>0</v>
      </c>
      <c r="AO28">
        <v>0</v>
      </c>
      <c r="AP28">
        <v>0.61887672000000005</v>
      </c>
      <c r="AQ28">
        <v>20.175540000000002</v>
      </c>
      <c r="AR28">
        <v>22.304332800000001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36.892056577550719</v>
      </c>
      <c r="BB28">
        <f t="shared" si="0"/>
        <v>1098.2481393970215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512.34078406679112</v>
      </c>
      <c r="L29">
        <v>11.038630861013086</v>
      </c>
      <c r="M29">
        <v>63.772609819121449</v>
      </c>
      <c r="N29">
        <v>51.883204253084791</v>
      </c>
      <c r="O29">
        <v>73.289840942331793</v>
      </c>
      <c r="P29">
        <v>24.815701382602256</v>
      </c>
      <c r="Q29">
        <v>4.6393737769080232</v>
      </c>
      <c r="R29">
        <v>18.611548049731837</v>
      </c>
      <c r="S29">
        <v>11.587662397179789</v>
      </c>
      <c r="T29">
        <v>0</v>
      </c>
      <c r="U29">
        <v>51.76280288232843</v>
      </c>
      <c r="V29">
        <v>6.2621464829586646</v>
      </c>
      <c r="W29">
        <v>20.373855657982631</v>
      </c>
      <c r="X29">
        <v>64.78641176368113</v>
      </c>
      <c r="Y29">
        <v>0</v>
      </c>
      <c r="Z29">
        <v>5.756857919999999</v>
      </c>
      <c r="AA29">
        <v>6.1413336000000003</v>
      </c>
      <c r="AB29">
        <v>11.533435920000002</v>
      </c>
      <c r="AC29">
        <v>8.5010146559999988</v>
      </c>
      <c r="AD29">
        <v>12.009792240000001</v>
      </c>
      <c r="AE29">
        <v>19.4405292</v>
      </c>
      <c r="AF29">
        <v>6.1515000000000013</v>
      </c>
      <c r="AG29">
        <v>13.178009279999998</v>
      </c>
      <c r="AH29">
        <v>10.273283279999998</v>
      </c>
      <c r="AI29">
        <v>14.536641600000001</v>
      </c>
      <c r="AJ29">
        <v>0</v>
      </c>
      <c r="AK29">
        <v>22.296000000000003</v>
      </c>
      <c r="AL29">
        <v>26.006999999999998</v>
      </c>
      <c r="AM29">
        <v>2.3184297714285713</v>
      </c>
      <c r="AN29">
        <v>0</v>
      </c>
      <c r="AO29">
        <v>0</v>
      </c>
      <c r="AP29">
        <v>0.61887672000000005</v>
      </c>
      <c r="AQ29">
        <v>20.175540000000002</v>
      </c>
      <c r="AR29">
        <v>22.304332800000001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36.283232934699924</v>
      </c>
      <c r="BB29">
        <f t="shared" si="0"/>
        <v>1080.1239163884438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512.34078406679112</v>
      </c>
      <c r="L30">
        <v>11.038630861013086</v>
      </c>
      <c r="M30">
        <v>63.772609819121449</v>
      </c>
      <c r="N30">
        <v>51.883204253084791</v>
      </c>
      <c r="O30">
        <v>73.289840942331793</v>
      </c>
      <c r="P30">
        <v>24.815701382602256</v>
      </c>
      <c r="Q30">
        <v>4.6393737769080232</v>
      </c>
      <c r="R30">
        <v>18.611548049731837</v>
      </c>
      <c r="S30">
        <v>11.587662397179789</v>
      </c>
      <c r="T30">
        <v>0</v>
      </c>
      <c r="U30">
        <v>51.76280288232843</v>
      </c>
      <c r="V30">
        <v>6.2621464829586646</v>
      </c>
      <c r="W30">
        <v>20.373855657982631</v>
      </c>
      <c r="X30">
        <v>64.78641176368113</v>
      </c>
      <c r="Y30">
        <v>0</v>
      </c>
      <c r="Z30">
        <v>5.756857919999999</v>
      </c>
      <c r="AA30">
        <v>6.1413336000000003</v>
      </c>
      <c r="AB30">
        <v>11.533435920000002</v>
      </c>
      <c r="AC30">
        <v>8.5010146559999988</v>
      </c>
      <c r="AD30">
        <v>8.0065281600000002</v>
      </c>
      <c r="AE30">
        <v>19.4405292</v>
      </c>
      <c r="AF30">
        <v>6.1515000000000013</v>
      </c>
      <c r="AG30">
        <v>13.178009279999998</v>
      </c>
      <c r="AH30">
        <v>10.273283279999998</v>
      </c>
      <c r="AI30">
        <v>14.536641600000001</v>
      </c>
      <c r="AJ30">
        <v>0</v>
      </c>
      <c r="AK30">
        <v>22.296000000000003</v>
      </c>
      <c r="AL30">
        <v>26.006999999999998</v>
      </c>
      <c r="AM30">
        <v>0</v>
      </c>
      <c r="AN30">
        <v>0</v>
      </c>
      <c r="AO30">
        <v>0</v>
      </c>
      <c r="AP30">
        <v>0.61887672000000005</v>
      </c>
      <c r="AQ30">
        <v>20.175540000000002</v>
      </c>
      <c r="AR30">
        <v>22.304332800000001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36.077777599049128</v>
      </c>
      <c r="BB30">
        <f t="shared" si="0"/>
        <v>1074.0076778726661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512.34078406679112</v>
      </c>
      <c r="L31">
        <v>11.038630861013086</v>
      </c>
      <c r="M31">
        <v>63.772609819121449</v>
      </c>
      <c r="N31">
        <v>51.883204253084791</v>
      </c>
      <c r="O31">
        <v>73.289840942331793</v>
      </c>
      <c r="P31">
        <v>24.815701382602256</v>
      </c>
      <c r="Q31">
        <v>4.6393737769080232</v>
      </c>
      <c r="R31">
        <v>18.611548049731837</v>
      </c>
      <c r="S31">
        <v>11.587662397179789</v>
      </c>
      <c r="T31">
        <v>0</v>
      </c>
      <c r="U31">
        <v>51.76280288232843</v>
      </c>
      <c r="V31">
        <v>6.2621464829586646</v>
      </c>
      <c r="W31">
        <v>20.373855657982631</v>
      </c>
      <c r="X31">
        <v>64.78641176368113</v>
      </c>
      <c r="Y31">
        <v>0</v>
      </c>
      <c r="Z31">
        <v>5.756857919999999</v>
      </c>
      <c r="AA31">
        <v>6.1413336000000003</v>
      </c>
      <c r="AB31">
        <v>11.533435920000002</v>
      </c>
      <c r="AC31">
        <v>8.5010146559999988</v>
      </c>
      <c r="AD31">
        <v>8.0065281600000002</v>
      </c>
      <c r="AE31">
        <v>19.4405292</v>
      </c>
      <c r="AF31">
        <v>6.1515000000000013</v>
      </c>
      <c r="AG31">
        <v>13.178009279999998</v>
      </c>
      <c r="AH31">
        <v>10.273283279999998</v>
      </c>
      <c r="AI31">
        <v>14.536641600000001</v>
      </c>
      <c r="AJ31">
        <v>0</v>
      </c>
      <c r="AK31">
        <v>22.296000000000003</v>
      </c>
      <c r="AL31">
        <v>26.006999999999998</v>
      </c>
      <c r="AM31">
        <v>0</v>
      </c>
      <c r="AN31">
        <v>0</v>
      </c>
      <c r="AO31">
        <v>0</v>
      </c>
      <c r="AP31">
        <v>2.8693375200000006</v>
      </c>
      <c r="AQ31">
        <v>20.175540000000002</v>
      </c>
      <c r="AR31">
        <v>22.304332800000001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36.150917575049121</v>
      </c>
      <c r="BB31">
        <f t="shared" si="0"/>
        <v>1076.1849986966663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512.34078406679112</v>
      </c>
      <c r="L32">
        <v>11.038630861013086</v>
      </c>
      <c r="M32">
        <v>63.772609819121449</v>
      </c>
      <c r="N32">
        <v>51.883204253084791</v>
      </c>
      <c r="O32">
        <v>73.289840942331793</v>
      </c>
      <c r="P32">
        <v>24.815701382602256</v>
      </c>
      <c r="Q32">
        <v>4.6393737769080232</v>
      </c>
      <c r="R32">
        <v>18.611548049731837</v>
      </c>
      <c r="S32">
        <v>11.587662397179789</v>
      </c>
      <c r="T32">
        <v>0</v>
      </c>
      <c r="U32">
        <v>51.76280288232843</v>
      </c>
      <c r="V32">
        <v>6.2621464829586646</v>
      </c>
      <c r="W32">
        <v>20.373855657982631</v>
      </c>
      <c r="X32">
        <v>64.78641176368113</v>
      </c>
      <c r="Y32">
        <v>0</v>
      </c>
      <c r="Z32">
        <v>5.756857919999999</v>
      </c>
      <c r="AA32">
        <v>5.4473976000000004</v>
      </c>
      <c r="AB32">
        <v>11.533435920000002</v>
      </c>
      <c r="AC32">
        <v>8.5010146559999988</v>
      </c>
      <c r="AD32">
        <v>8.0065281600000002</v>
      </c>
      <c r="AE32">
        <v>19.4405292</v>
      </c>
      <c r="AF32">
        <v>6.1515000000000013</v>
      </c>
      <c r="AG32">
        <v>13.178009279999998</v>
      </c>
      <c r="AH32">
        <v>10.273283279999998</v>
      </c>
      <c r="AI32">
        <v>14.536641600000001</v>
      </c>
      <c r="AJ32">
        <v>0</v>
      </c>
      <c r="AK32">
        <v>22.296000000000003</v>
      </c>
      <c r="AL32">
        <v>26.006999999999998</v>
      </c>
      <c r="AM32">
        <v>0</v>
      </c>
      <c r="AN32">
        <v>0</v>
      </c>
      <c r="AO32">
        <v>0</v>
      </c>
      <c r="AP32">
        <v>2.8693375200000006</v>
      </c>
      <c r="AQ32">
        <v>14.673119999999999</v>
      </c>
      <c r="AR32">
        <v>22.304332800000001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35.949536005049126</v>
      </c>
      <c r="BB32">
        <f t="shared" si="0"/>
        <v>1070.1900242666661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512.34078406679112</v>
      </c>
      <c r="L33">
        <v>11.038630861013086</v>
      </c>
      <c r="M33">
        <v>63.772609819121449</v>
      </c>
      <c r="N33">
        <v>51.883204253084791</v>
      </c>
      <c r="O33">
        <v>73.289840942331793</v>
      </c>
      <c r="P33">
        <v>24.815701382602256</v>
      </c>
      <c r="Q33">
        <v>4.6393737769080232</v>
      </c>
      <c r="R33">
        <v>18.611548049731837</v>
      </c>
      <c r="S33">
        <v>11.587662397179789</v>
      </c>
      <c r="T33">
        <v>0</v>
      </c>
      <c r="U33">
        <v>51.76280288232843</v>
      </c>
      <c r="V33">
        <v>6.2621464829586646</v>
      </c>
      <c r="W33">
        <v>20.373855657982631</v>
      </c>
      <c r="X33">
        <v>64.78641176368113</v>
      </c>
      <c r="Y33">
        <v>0</v>
      </c>
      <c r="Z33">
        <v>5.756857919999999</v>
      </c>
      <c r="AA33">
        <v>0</v>
      </c>
      <c r="AB33">
        <v>11.533435920000002</v>
      </c>
      <c r="AC33">
        <v>8.5010146559999988</v>
      </c>
      <c r="AD33">
        <v>8.0065281600000002</v>
      </c>
      <c r="AE33">
        <v>19.4405292</v>
      </c>
      <c r="AF33">
        <v>6.1515000000000013</v>
      </c>
      <c r="AG33">
        <v>13.178009279999998</v>
      </c>
      <c r="AH33">
        <v>10.273283279999998</v>
      </c>
      <c r="AI33">
        <v>14.536641600000001</v>
      </c>
      <c r="AJ33">
        <v>0</v>
      </c>
      <c r="AK33">
        <v>22.296000000000003</v>
      </c>
      <c r="AL33">
        <v>26.006999999999998</v>
      </c>
      <c r="AM33">
        <v>0</v>
      </c>
      <c r="AN33">
        <v>0</v>
      </c>
      <c r="AO33">
        <v>0</v>
      </c>
      <c r="AP33">
        <v>2.8693375200000006</v>
      </c>
      <c r="AQ33">
        <v>13.45036</v>
      </c>
      <c r="AR33">
        <v>22.304332800000001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35.732755663449126</v>
      </c>
      <c r="BB33">
        <f t="shared" si="0"/>
        <v>1063.7366470082663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512.34078406679112</v>
      </c>
      <c r="L34">
        <v>11.038630861013086</v>
      </c>
      <c r="M34">
        <v>63.772609819121449</v>
      </c>
      <c r="N34">
        <v>51.883204253084791</v>
      </c>
      <c r="O34">
        <v>73.289840942331793</v>
      </c>
      <c r="P34">
        <v>24.815701382602256</v>
      </c>
      <c r="Q34">
        <v>4.6393737769080232</v>
      </c>
      <c r="R34">
        <v>18.611548049731837</v>
      </c>
      <c r="S34">
        <v>11.587662397179789</v>
      </c>
      <c r="T34">
        <v>0</v>
      </c>
      <c r="U34">
        <v>51.76280288232843</v>
      </c>
      <c r="V34">
        <v>6.2621464829586646</v>
      </c>
      <c r="W34">
        <v>20.373855657982631</v>
      </c>
      <c r="X34">
        <v>64.78641176368113</v>
      </c>
      <c r="Y34">
        <v>0</v>
      </c>
      <c r="Z34">
        <v>5.756857919999999</v>
      </c>
      <c r="AA34">
        <v>0</v>
      </c>
      <c r="AB34">
        <v>11.533435920000002</v>
      </c>
      <c r="AC34">
        <v>8.5010146559999988</v>
      </c>
      <c r="AD34">
        <v>4.0032640800000001</v>
      </c>
      <c r="AE34">
        <v>19.4405292</v>
      </c>
      <c r="AF34">
        <v>6.1515000000000013</v>
      </c>
      <c r="AG34">
        <v>13.178009279999998</v>
      </c>
      <c r="AH34">
        <v>10.273283279999998</v>
      </c>
      <c r="AI34">
        <v>3.3546095999999994</v>
      </c>
      <c r="AJ34">
        <v>0</v>
      </c>
      <c r="AK34">
        <v>22.296000000000003</v>
      </c>
      <c r="AL34">
        <v>26.006999999999998</v>
      </c>
      <c r="AM34">
        <v>0</v>
      </c>
      <c r="AN34">
        <v>0</v>
      </c>
      <c r="AO34">
        <v>0</v>
      </c>
      <c r="AP34">
        <v>2.8693375200000006</v>
      </c>
      <c r="AQ34">
        <v>13.45036</v>
      </c>
      <c r="AR34">
        <v>22.304332800000001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35.239233650649126</v>
      </c>
      <c r="BB34">
        <f t="shared" si="0"/>
        <v>1049.0448729410662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512.34078406679112</v>
      </c>
      <c r="L35">
        <v>11.038630861013086</v>
      </c>
      <c r="M35">
        <v>63.772609819121449</v>
      </c>
      <c r="N35">
        <v>51.883204253084791</v>
      </c>
      <c r="O35">
        <v>73.289840942331793</v>
      </c>
      <c r="P35">
        <v>24.815701382602256</v>
      </c>
      <c r="Q35">
        <v>4.6393737769080232</v>
      </c>
      <c r="R35">
        <v>18.611548049731837</v>
      </c>
      <c r="S35">
        <v>11.587662397179789</v>
      </c>
      <c r="T35">
        <v>0</v>
      </c>
      <c r="U35">
        <v>53.063545488689222</v>
      </c>
      <c r="V35">
        <v>6.2621464829586646</v>
      </c>
      <c r="W35">
        <v>20.373855657982631</v>
      </c>
      <c r="X35">
        <v>64.78641176368113</v>
      </c>
      <c r="Y35">
        <v>0</v>
      </c>
      <c r="Z35">
        <v>5.756857919999999</v>
      </c>
      <c r="AA35">
        <v>0</v>
      </c>
      <c r="AB35">
        <v>11.533435920000002</v>
      </c>
      <c r="AC35">
        <v>8.5010146559999988</v>
      </c>
      <c r="AD35">
        <v>4.0032640800000001</v>
      </c>
      <c r="AE35">
        <v>19.4405292</v>
      </c>
      <c r="AF35">
        <v>6.1515000000000013</v>
      </c>
      <c r="AG35">
        <v>13.178009279999998</v>
      </c>
      <c r="AH35">
        <v>10.273283279999998</v>
      </c>
      <c r="AI35">
        <v>1.1182032</v>
      </c>
      <c r="AJ35">
        <v>0</v>
      </c>
      <c r="AK35">
        <v>22.296000000000003</v>
      </c>
      <c r="AL35">
        <v>34.675999999999995</v>
      </c>
      <c r="AM35">
        <v>0</v>
      </c>
      <c r="AN35">
        <v>0</v>
      </c>
      <c r="AO35">
        <v>0</v>
      </c>
      <c r="AP35">
        <v>1.18149192</v>
      </c>
      <c r="AQ35">
        <v>0.87340000000000018</v>
      </c>
      <c r="AR35">
        <v>22.304332800000001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35.026960601591782</v>
      </c>
      <c r="BB35">
        <f t="shared" si="0"/>
        <v>1042.7256765964844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512.34078406679112</v>
      </c>
      <c r="L36">
        <v>11.038630861013086</v>
      </c>
      <c r="M36">
        <v>63.772609819121449</v>
      </c>
      <c r="N36">
        <v>51.883204253084791</v>
      </c>
      <c r="O36">
        <v>73.289840942331793</v>
      </c>
      <c r="P36">
        <v>24.815701382602256</v>
      </c>
      <c r="Q36">
        <v>4.6393737769080232</v>
      </c>
      <c r="R36">
        <v>18.611548049731837</v>
      </c>
      <c r="S36">
        <v>11.587662397179789</v>
      </c>
      <c r="T36">
        <v>0</v>
      </c>
      <c r="U36">
        <v>53.063545488689222</v>
      </c>
      <c r="V36">
        <v>6.2621464829586646</v>
      </c>
      <c r="W36">
        <v>20.373855657982631</v>
      </c>
      <c r="X36">
        <v>64.78641176368113</v>
      </c>
      <c r="Y36">
        <v>0</v>
      </c>
      <c r="Z36">
        <v>5.756857919999999</v>
      </c>
      <c r="AA36">
        <v>0</v>
      </c>
      <c r="AB36">
        <v>11.533435920000002</v>
      </c>
      <c r="AC36">
        <v>4.2505073279999994</v>
      </c>
      <c r="AD36">
        <v>4.0032640800000001</v>
      </c>
      <c r="AE36">
        <v>19.4405292</v>
      </c>
      <c r="AF36">
        <v>6.1515000000000013</v>
      </c>
      <c r="AG36">
        <v>13.178009279999998</v>
      </c>
      <c r="AH36">
        <v>10.273283279999998</v>
      </c>
      <c r="AI36">
        <v>0</v>
      </c>
      <c r="AJ36">
        <v>0</v>
      </c>
      <c r="AK36">
        <v>22.296000000000003</v>
      </c>
      <c r="AL36">
        <v>34.675999999999995</v>
      </c>
      <c r="AM36">
        <v>0</v>
      </c>
      <c r="AN36">
        <v>0</v>
      </c>
      <c r="AO36">
        <v>0</v>
      </c>
      <c r="AP36">
        <v>1.18149192</v>
      </c>
      <c r="AQ36">
        <v>0</v>
      </c>
      <c r="AR36">
        <v>22.304332800000001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34.824091921591773</v>
      </c>
      <c r="BB36">
        <f t="shared" si="0"/>
        <v>1036.6864347484843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512.34078406679112</v>
      </c>
      <c r="L37">
        <v>11.038630861013086</v>
      </c>
      <c r="M37">
        <v>63.772609819121449</v>
      </c>
      <c r="N37">
        <v>51.883204253084791</v>
      </c>
      <c r="O37">
        <v>73.289840942331793</v>
      </c>
      <c r="P37">
        <v>24.815701382602256</v>
      </c>
      <c r="Q37">
        <v>4.6393737769080232</v>
      </c>
      <c r="R37">
        <v>18.611548049731837</v>
      </c>
      <c r="S37">
        <v>11.587662397179789</v>
      </c>
      <c r="T37">
        <v>0</v>
      </c>
      <c r="U37">
        <v>53.063545488689222</v>
      </c>
      <c r="V37">
        <v>6.2621464829586646</v>
      </c>
      <c r="W37">
        <v>20.373855657982631</v>
      </c>
      <c r="X37">
        <v>64.78641176368113</v>
      </c>
      <c r="Y37">
        <v>0</v>
      </c>
      <c r="Z37">
        <v>5.756857919999999</v>
      </c>
      <c r="AA37">
        <v>0</v>
      </c>
      <c r="AB37">
        <v>11.533435920000002</v>
      </c>
      <c r="AC37">
        <v>4.2505073279999994</v>
      </c>
      <c r="AD37">
        <v>4.0032640800000001</v>
      </c>
      <c r="AE37">
        <v>19.4405292</v>
      </c>
      <c r="AF37">
        <v>6.1515000000000013</v>
      </c>
      <c r="AG37">
        <v>13.178009279999998</v>
      </c>
      <c r="AH37">
        <v>10.273283279999998</v>
      </c>
      <c r="AI37">
        <v>5.5910160000000015</v>
      </c>
      <c r="AJ37">
        <v>0</v>
      </c>
      <c r="AK37">
        <v>22.296000000000003</v>
      </c>
      <c r="AL37">
        <v>59.816099999999992</v>
      </c>
      <c r="AM37">
        <v>0</v>
      </c>
      <c r="AN37">
        <v>0</v>
      </c>
      <c r="AO37">
        <v>0</v>
      </c>
      <c r="AP37">
        <v>1.18149192</v>
      </c>
      <c r="AQ37">
        <v>0</v>
      </c>
      <c r="AR37">
        <v>22.304332800000001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35.822853191591776</v>
      </c>
      <c r="BB37">
        <f t="shared" si="0"/>
        <v>1066.4187894784843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512.34078406679112</v>
      </c>
      <c r="L38">
        <v>11.038630861013086</v>
      </c>
      <c r="M38">
        <v>63.772609819121449</v>
      </c>
      <c r="N38">
        <v>51.883204253084791</v>
      </c>
      <c r="O38">
        <v>73.289840942331793</v>
      </c>
      <c r="P38">
        <v>24.815701382602256</v>
      </c>
      <c r="Q38">
        <v>4.6393737769080232</v>
      </c>
      <c r="R38">
        <v>18.611548049731837</v>
      </c>
      <c r="S38">
        <v>11.587662397179789</v>
      </c>
      <c r="T38">
        <v>0</v>
      </c>
      <c r="U38">
        <v>53.063545488689222</v>
      </c>
      <c r="V38">
        <v>6.2621464829586646</v>
      </c>
      <c r="W38">
        <v>20.373855657982631</v>
      </c>
      <c r="X38">
        <v>64.78641176368113</v>
      </c>
      <c r="Y38">
        <v>0</v>
      </c>
      <c r="Z38">
        <v>5.756857919999999</v>
      </c>
      <c r="AA38">
        <v>0</v>
      </c>
      <c r="AB38">
        <v>5.7374452800000002</v>
      </c>
      <c r="AC38">
        <v>4.2505073279999994</v>
      </c>
      <c r="AD38">
        <v>4.0032640800000001</v>
      </c>
      <c r="AE38">
        <v>19.4405292</v>
      </c>
      <c r="AF38">
        <v>6.1515000000000013</v>
      </c>
      <c r="AG38">
        <v>13.178009279999998</v>
      </c>
      <c r="AH38">
        <v>10.273283279999998</v>
      </c>
      <c r="AI38">
        <v>5.5910160000000015</v>
      </c>
      <c r="AJ38">
        <v>0</v>
      </c>
      <c r="AK38">
        <v>22.296000000000003</v>
      </c>
      <c r="AL38">
        <v>59.816099999999992</v>
      </c>
      <c r="AM38">
        <v>0</v>
      </c>
      <c r="AN38">
        <v>0</v>
      </c>
      <c r="AO38">
        <v>0</v>
      </c>
      <c r="AP38">
        <v>1.18149192</v>
      </c>
      <c r="AQ38">
        <v>0</v>
      </c>
      <c r="AR38">
        <v>22.304332800000001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35.634483385991771</v>
      </c>
      <c r="BB38">
        <f t="shared" si="0"/>
        <v>1060.8111686440841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318.36689181533706</v>
      </c>
      <c r="L39">
        <v>0</v>
      </c>
      <c r="M39">
        <v>63.772609819121449</v>
      </c>
      <c r="N39">
        <v>51.883204253084791</v>
      </c>
      <c r="O39">
        <v>73.289840942331793</v>
      </c>
      <c r="P39">
        <v>24.681468299950335</v>
      </c>
      <c r="Q39">
        <v>4.6393737769080232</v>
      </c>
      <c r="R39">
        <v>18.611548049731837</v>
      </c>
      <c r="S39">
        <v>11.587662397179789</v>
      </c>
      <c r="T39">
        <v>0</v>
      </c>
      <c r="U39">
        <v>53.063545488689222</v>
      </c>
      <c r="V39">
        <v>6.2621464829586646</v>
      </c>
      <c r="W39">
        <v>20.373855657982631</v>
      </c>
      <c r="X39">
        <v>64.78641176368113</v>
      </c>
      <c r="Y39">
        <v>0</v>
      </c>
      <c r="Z39">
        <v>5.756857919999999</v>
      </c>
      <c r="AA39">
        <v>0</v>
      </c>
      <c r="AB39">
        <v>5.7374452800000002</v>
      </c>
      <c r="AC39">
        <v>4.2505073279999994</v>
      </c>
      <c r="AD39">
        <v>4.0032640800000001</v>
      </c>
      <c r="AE39">
        <v>19.4405292</v>
      </c>
      <c r="AF39">
        <v>6.1515000000000013</v>
      </c>
      <c r="AG39">
        <v>13.178009279999998</v>
      </c>
      <c r="AH39">
        <v>10.273283279999998</v>
      </c>
      <c r="AI39">
        <v>0</v>
      </c>
      <c r="AJ39">
        <v>0</v>
      </c>
      <c r="AK39">
        <v>22.296000000000003</v>
      </c>
      <c r="AL39">
        <v>59.816099999999992</v>
      </c>
      <c r="AM39">
        <v>0</v>
      </c>
      <c r="AN39">
        <v>0</v>
      </c>
      <c r="AO39">
        <v>0</v>
      </c>
      <c r="AP39">
        <v>3.7132603199999994</v>
      </c>
      <c r="AQ39">
        <v>0</v>
      </c>
      <c r="AR39">
        <v>23.516524800000003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28.907184173201429</v>
      </c>
      <c r="BB39">
        <f t="shared" si="0"/>
        <v>860.54465606175529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279.99975353601042</v>
      </c>
      <c r="L40">
        <v>0</v>
      </c>
      <c r="M40">
        <v>63.772609819121449</v>
      </c>
      <c r="N40">
        <v>51.883204253084791</v>
      </c>
      <c r="O40">
        <v>73.289840942331793</v>
      </c>
      <c r="P40">
        <v>24.681468299950335</v>
      </c>
      <c r="Q40">
        <v>4.6393737769080232</v>
      </c>
      <c r="R40">
        <v>18.611548049731837</v>
      </c>
      <c r="S40">
        <v>11.587662397179789</v>
      </c>
      <c r="T40">
        <v>0</v>
      </c>
      <c r="U40">
        <v>53.063545488689222</v>
      </c>
      <c r="V40">
        <v>6.2621464829586646</v>
      </c>
      <c r="W40">
        <v>20.373855657982631</v>
      </c>
      <c r="X40">
        <v>64.78641176368113</v>
      </c>
      <c r="Y40">
        <v>0</v>
      </c>
      <c r="Z40">
        <v>5.756857919999999</v>
      </c>
      <c r="AA40">
        <v>0</v>
      </c>
      <c r="AB40">
        <v>5.7374452800000002</v>
      </c>
      <c r="AC40">
        <v>4.2505073279999994</v>
      </c>
      <c r="AD40">
        <v>4.0032640800000001</v>
      </c>
      <c r="AE40">
        <v>19.4405292</v>
      </c>
      <c r="AF40">
        <v>6.1515000000000013</v>
      </c>
      <c r="AG40">
        <v>13.178009279999998</v>
      </c>
      <c r="AH40">
        <v>8.7343704000000013</v>
      </c>
      <c r="AI40">
        <v>0</v>
      </c>
      <c r="AJ40">
        <v>0</v>
      </c>
      <c r="AK40">
        <v>22.296000000000003</v>
      </c>
      <c r="AL40">
        <v>59.816099999999992</v>
      </c>
      <c r="AM40">
        <v>0</v>
      </c>
      <c r="AN40">
        <v>0</v>
      </c>
      <c r="AO40">
        <v>0</v>
      </c>
      <c r="AP40">
        <v>3.7132603199999994</v>
      </c>
      <c r="AQ40">
        <v>0</v>
      </c>
      <c r="AR40">
        <v>23.516524800000003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27.610237836706141</v>
      </c>
      <c r="BB40">
        <f t="shared" si="0"/>
        <v>821.93555123892406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279.99975353601042</v>
      </c>
      <c r="L41">
        <v>0</v>
      </c>
      <c r="M41">
        <v>63.772609819121449</v>
      </c>
      <c r="N41">
        <v>51.883204253084791</v>
      </c>
      <c r="O41">
        <v>73.289840942331793</v>
      </c>
      <c r="P41">
        <v>24.681468299950335</v>
      </c>
      <c r="Q41">
        <v>4.6393737769080232</v>
      </c>
      <c r="R41">
        <v>18.611548049731837</v>
      </c>
      <c r="S41">
        <v>11.587662397179789</v>
      </c>
      <c r="T41">
        <v>0</v>
      </c>
      <c r="U41">
        <v>57.571209146266497</v>
      </c>
      <c r="V41">
        <v>6.2621464829586646</v>
      </c>
      <c r="W41">
        <v>20.373855657982631</v>
      </c>
      <c r="X41">
        <v>64.78641176368113</v>
      </c>
      <c r="Y41">
        <v>0</v>
      </c>
      <c r="Z41">
        <v>5.756857919999999</v>
      </c>
      <c r="AA41">
        <v>0</v>
      </c>
      <c r="AB41">
        <v>5.7374452800000002</v>
      </c>
      <c r="AC41">
        <v>4.2505073279999994</v>
      </c>
      <c r="AD41">
        <v>4.0032640800000001</v>
      </c>
      <c r="AE41">
        <v>20.285769600000005</v>
      </c>
      <c r="AF41">
        <v>6.1515000000000013</v>
      </c>
      <c r="AG41">
        <v>13.178009279999998</v>
      </c>
      <c r="AH41">
        <v>8.7343704000000013</v>
      </c>
      <c r="AI41">
        <v>0</v>
      </c>
      <c r="AJ41">
        <v>0</v>
      </c>
      <c r="AK41">
        <v>22.296000000000003</v>
      </c>
      <c r="AL41">
        <v>43.344999999999999</v>
      </c>
      <c r="AM41">
        <v>0</v>
      </c>
      <c r="AN41">
        <v>0</v>
      </c>
      <c r="AO41">
        <v>1.291248</v>
      </c>
      <c r="AP41">
        <v>3.7132603199999994</v>
      </c>
      <c r="AQ41">
        <v>0</v>
      </c>
      <c r="AR41">
        <v>23.516524800000003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27.290861844611598</v>
      </c>
      <c r="BB41">
        <f t="shared" si="0"/>
        <v>812.42797928859579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279.99975353601042</v>
      </c>
      <c r="L42">
        <v>0</v>
      </c>
      <c r="M42">
        <v>63.772609819121449</v>
      </c>
      <c r="N42">
        <v>51.883204253084791</v>
      </c>
      <c r="O42">
        <v>73.289840942331793</v>
      </c>
      <c r="P42">
        <v>24.681468299950335</v>
      </c>
      <c r="Q42">
        <v>4.6393737769080232</v>
      </c>
      <c r="R42">
        <v>18.611548049731837</v>
      </c>
      <c r="S42">
        <v>11.587662397179789</v>
      </c>
      <c r="T42">
        <v>0</v>
      </c>
      <c r="U42">
        <v>58.398431868761627</v>
      </c>
      <c r="V42">
        <v>6.2621464829586646</v>
      </c>
      <c r="W42">
        <v>20.373855657982631</v>
      </c>
      <c r="X42">
        <v>64.78641176368113</v>
      </c>
      <c r="Y42">
        <v>0</v>
      </c>
      <c r="Z42">
        <v>5.756857919999999</v>
      </c>
      <c r="AA42">
        <v>0</v>
      </c>
      <c r="AB42">
        <v>5.7374452800000002</v>
      </c>
      <c r="AC42">
        <v>4.2505073279999994</v>
      </c>
      <c r="AD42">
        <v>4.0032640800000001</v>
      </c>
      <c r="AE42">
        <v>20.285769600000005</v>
      </c>
      <c r="AF42">
        <v>6.1515000000000013</v>
      </c>
      <c r="AG42">
        <v>13.178009279999998</v>
      </c>
      <c r="AH42">
        <v>8.7343704000000013</v>
      </c>
      <c r="AI42">
        <v>0</v>
      </c>
      <c r="AJ42">
        <v>0</v>
      </c>
      <c r="AK42">
        <v>22.296000000000003</v>
      </c>
      <c r="AL42">
        <v>43.344999999999999</v>
      </c>
      <c r="AM42">
        <v>0</v>
      </c>
      <c r="AN42">
        <v>0</v>
      </c>
      <c r="AO42">
        <v>1.291248</v>
      </c>
      <c r="AP42">
        <v>3.7132603199999994</v>
      </c>
      <c r="AQ42">
        <v>0</v>
      </c>
      <c r="AR42">
        <v>23.516524800000003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27.317746657258503</v>
      </c>
      <c r="BB42">
        <f t="shared" si="0"/>
        <v>813.22831719844407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279.99975353601042</v>
      </c>
      <c r="L43">
        <v>0</v>
      </c>
      <c r="M43">
        <v>60.31186883687775</v>
      </c>
      <c r="N43">
        <v>51.883204253084791</v>
      </c>
      <c r="O43">
        <v>73.289840942331793</v>
      </c>
      <c r="P43">
        <v>24.681468299950335</v>
      </c>
      <c r="Q43">
        <v>4.6393737769080232</v>
      </c>
      <c r="R43">
        <v>18.611548049731837</v>
      </c>
      <c r="S43">
        <v>11.587662397179789</v>
      </c>
      <c r="T43">
        <v>0</v>
      </c>
      <c r="U43">
        <v>60.071968150265405</v>
      </c>
      <c r="V43">
        <v>6.2621464829586646</v>
      </c>
      <c r="W43">
        <v>20.373855657982631</v>
      </c>
      <c r="X43">
        <v>64.78641176368113</v>
      </c>
      <c r="Y43">
        <v>0</v>
      </c>
      <c r="Z43">
        <v>5.756857919999999</v>
      </c>
      <c r="AA43">
        <v>0</v>
      </c>
      <c r="AB43">
        <v>5.7374452800000002</v>
      </c>
      <c r="AC43">
        <v>4.2505073279999994</v>
      </c>
      <c r="AD43">
        <v>4.0032640800000001</v>
      </c>
      <c r="AE43">
        <v>20.285769600000005</v>
      </c>
      <c r="AF43">
        <v>6.1515000000000013</v>
      </c>
      <c r="AG43">
        <v>13.178009279999998</v>
      </c>
      <c r="AH43">
        <v>8.7343704000000013</v>
      </c>
      <c r="AI43">
        <v>0</v>
      </c>
      <c r="AJ43">
        <v>0</v>
      </c>
      <c r="AK43">
        <v>22.296000000000003</v>
      </c>
      <c r="AL43">
        <v>52.013999999999996</v>
      </c>
      <c r="AM43">
        <v>0</v>
      </c>
      <c r="AN43">
        <v>0</v>
      </c>
      <c r="AO43">
        <v>1.291248</v>
      </c>
      <c r="AP43">
        <v>1.18149192</v>
      </c>
      <c r="AQ43">
        <v>0</v>
      </c>
      <c r="AR43">
        <v>22.304332800000001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27.419726401284471</v>
      </c>
      <c r="BB43">
        <f t="shared" si="0"/>
        <v>816.26417235367819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279.99975353601042</v>
      </c>
      <c r="L44">
        <v>0</v>
      </c>
      <c r="M44">
        <v>60.31186883687775</v>
      </c>
      <c r="N44">
        <v>51.883204253084791</v>
      </c>
      <c r="O44">
        <v>73.289840942331793</v>
      </c>
      <c r="P44">
        <v>24.681468299950335</v>
      </c>
      <c r="Q44">
        <v>4.6393737769080232</v>
      </c>
      <c r="R44">
        <v>18.611548049731837</v>
      </c>
      <c r="S44">
        <v>11.587662397179789</v>
      </c>
      <c r="T44">
        <v>0</v>
      </c>
      <c r="U44">
        <v>61.32312217527118</v>
      </c>
      <c r="V44">
        <v>6.2621464829586646</v>
      </c>
      <c r="W44">
        <v>20.373855657982631</v>
      </c>
      <c r="X44">
        <v>64.78641176368113</v>
      </c>
      <c r="Y44">
        <v>0</v>
      </c>
      <c r="Z44">
        <v>5.756857919999999</v>
      </c>
      <c r="AA44">
        <v>0</v>
      </c>
      <c r="AB44">
        <v>5.7374452800000002</v>
      </c>
      <c r="AC44">
        <v>4.2505073279999994</v>
      </c>
      <c r="AD44">
        <v>4.0032640800000001</v>
      </c>
      <c r="AE44">
        <v>20.285769600000005</v>
      </c>
      <c r="AF44">
        <v>6.1515000000000013</v>
      </c>
      <c r="AG44">
        <v>13.178009279999998</v>
      </c>
      <c r="AH44">
        <v>8.7343704000000013</v>
      </c>
      <c r="AI44">
        <v>0</v>
      </c>
      <c r="AJ44">
        <v>0</v>
      </c>
      <c r="AK44">
        <v>22.296000000000003</v>
      </c>
      <c r="AL44">
        <v>52.013999999999996</v>
      </c>
      <c r="AM44">
        <v>0</v>
      </c>
      <c r="AN44">
        <v>0</v>
      </c>
      <c r="AO44">
        <v>1.291248</v>
      </c>
      <c r="AP44">
        <v>1.18149192</v>
      </c>
      <c r="AQ44">
        <v>0</v>
      </c>
      <c r="AR44">
        <v>22.304332800000001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27.460388944178398</v>
      </c>
      <c r="BB44">
        <f t="shared" si="0"/>
        <v>817.47466383579001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249.99770903023364</v>
      </c>
      <c r="L45">
        <v>0</v>
      </c>
      <c r="M45">
        <v>60.31186883687775</v>
      </c>
      <c r="N45">
        <v>51.883204253084791</v>
      </c>
      <c r="O45">
        <v>73.289840942331793</v>
      </c>
      <c r="P45">
        <v>24.681468299950335</v>
      </c>
      <c r="Q45">
        <v>7.2323836393989982E-2</v>
      </c>
      <c r="R45">
        <v>0</v>
      </c>
      <c r="S45">
        <v>0</v>
      </c>
      <c r="T45">
        <v>0</v>
      </c>
      <c r="U45">
        <v>62.108523299437266</v>
      </c>
      <c r="V45">
        <v>0</v>
      </c>
      <c r="W45">
        <v>0</v>
      </c>
      <c r="X45">
        <v>5.1782945737888729E-4</v>
      </c>
      <c r="Y45">
        <v>0</v>
      </c>
      <c r="Z45">
        <v>5.756857919999999</v>
      </c>
      <c r="AA45">
        <v>0</v>
      </c>
      <c r="AB45">
        <v>5.7374452800000002</v>
      </c>
      <c r="AC45">
        <v>4.2505073279999994</v>
      </c>
      <c r="AD45">
        <v>4.0032640800000001</v>
      </c>
      <c r="AE45">
        <v>20.285769600000005</v>
      </c>
      <c r="AF45">
        <v>6.1515000000000013</v>
      </c>
      <c r="AG45">
        <v>13.178009279999998</v>
      </c>
      <c r="AH45">
        <v>8.7343704000000013</v>
      </c>
      <c r="AI45">
        <v>0</v>
      </c>
      <c r="AJ45">
        <v>0</v>
      </c>
      <c r="AK45">
        <v>22.296000000000003</v>
      </c>
      <c r="AL45">
        <v>52.013999999999996</v>
      </c>
      <c r="AM45">
        <v>0</v>
      </c>
      <c r="AN45">
        <v>0</v>
      </c>
      <c r="AO45">
        <v>2.1305592</v>
      </c>
      <c r="AP45">
        <v>1.18149192</v>
      </c>
      <c r="AQ45">
        <v>0</v>
      </c>
      <c r="AR45">
        <v>22.304332800000001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22.437010915449743</v>
      </c>
      <c r="BB45">
        <f t="shared" si="0"/>
        <v>667.93255322031735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249.99770903023364</v>
      </c>
      <c r="L46">
        <v>0</v>
      </c>
      <c r="M46">
        <v>60.31186883687775</v>
      </c>
      <c r="N46">
        <v>51.883204253084791</v>
      </c>
      <c r="O46">
        <v>73.289840942331793</v>
      </c>
      <c r="P46">
        <v>24.681468299950335</v>
      </c>
      <c r="Q46">
        <v>0</v>
      </c>
      <c r="R46">
        <v>0</v>
      </c>
      <c r="S46">
        <v>0</v>
      </c>
      <c r="T46">
        <v>0</v>
      </c>
      <c r="U46">
        <v>62.108523299437266</v>
      </c>
      <c r="V46">
        <v>0</v>
      </c>
      <c r="W46">
        <v>0</v>
      </c>
      <c r="X46">
        <v>5.1782945737888729E-4</v>
      </c>
      <c r="Y46">
        <v>0</v>
      </c>
      <c r="Z46">
        <v>5.756857919999999</v>
      </c>
      <c r="AA46">
        <v>0</v>
      </c>
      <c r="AB46">
        <v>5.7374452800000002</v>
      </c>
      <c r="AC46">
        <v>4.2505073279999994</v>
      </c>
      <c r="AD46">
        <v>4.0032640800000001</v>
      </c>
      <c r="AE46">
        <v>20.285769600000005</v>
      </c>
      <c r="AF46">
        <v>6.1515000000000013</v>
      </c>
      <c r="AG46">
        <v>13.178009279999998</v>
      </c>
      <c r="AH46">
        <v>8.7343704000000013</v>
      </c>
      <c r="AI46">
        <v>0</v>
      </c>
      <c r="AJ46">
        <v>0</v>
      </c>
      <c r="AK46">
        <v>22.296000000000003</v>
      </c>
      <c r="AL46">
        <v>52.013999999999996</v>
      </c>
      <c r="AM46">
        <v>0</v>
      </c>
      <c r="AN46">
        <v>0</v>
      </c>
      <c r="AO46">
        <v>2.1305592</v>
      </c>
      <c r="AP46">
        <v>1.18149192</v>
      </c>
      <c r="AQ46">
        <v>0</v>
      </c>
      <c r="AR46">
        <v>22.304332800000001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22.434660387903836</v>
      </c>
      <c r="BB46">
        <f t="shared" si="0"/>
        <v>667.8625799114692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250.00378704005846</v>
      </c>
      <c r="L47">
        <v>0</v>
      </c>
      <c r="M47">
        <v>60.31186883687775</v>
      </c>
      <c r="N47">
        <v>51.883204253084791</v>
      </c>
      <c r="O47">
        <v>73.289840942331793</v>
      </c>
      <c r="P47">
        <v>24.681468299950335</v>
      </c>
      <c r="Q47">
        <v>0</v>
      </c>
      <c r="R47">
        <v>0</v>
      </c>
      <c r="S47">
        <v>0</v>
      </c>
      <c r="T47">
        <v>0</v>
      </c>
      <c r="U47">
        <v>62.108523299437266</v>
      </c>
      <c r="V47">
        <v>0</v>
      </c>
      <c r="W47">
        <v>0</v>
      </c>
      <c r="X47">
        <v>5.1782945737888729E-4</v>
      </c>
      <c r="Y47">
        <v>0</v>
      </c>
      <c r="Z47">
        <v>2.8784289600000004</v>
      </c>
      <c r="AA47">
        <v>0</v>
      </c>
      <c r="AB47">
        <v>5.7374452800000002</v>
      </c>
      <c r="AC47">
        <v>4.2505073279999994</v>
      </c>
      <c r="AD47">
        <v>12.009792240000001</v>
      </c>
      <c r="AE47">
        <v>20.285769600000005</v>
      </c>
      <c r="AF47">
        <v>6.1515000000000013</v>
      </c>
      <c r="AG47">
        <v>13.178009279999998</v>
      </c>
      <c r="AH47">
        <v>20.546566559999995</v>
      </c>
      <c r="AI47">
        <v>0</v>
      </c>
      <c r="AJ47">
        <v>0</v>
      </c>
      <c r="AK47">
        <v>22.296000000000003</v>
      </c>
      <c r="AL47">
        <v>52.013999999999996</v>
      </c>
      <c r="AM47">
        <v>0</v>
      </c>
      <c r="AN47">
        <v>0</v>
      </c>
      <c r="AO47">
        <v>2.1305592</v>
      </c>
      <c r="AP47">
        <v>1.4627995200000004</v>
      </c>
      <c r="AQ47">
        <v>0</v>
      </c>
      <c r="AR47">
        <v>22.304332800000001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22.994559323168787</v>
      </c>
      <c r="BB47">
        <f t="shared" si="0"/>
        <v>684.53036194602896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270.00374368139535</v>
      </c>
      <c r="L48">
        <v>0</v>
      </c>
      <c r="M48">
        <v>60.31186883687775</v>
      </c>
      <c r="N48">
        <v>51.883204253084791</v>
      </c>
      <c r="O48">
        <v>73.289840942331793</v>
      </c>
      <c r="P48">
        <v>24.681468299950335</v>
      </c>
      <c r="Q48">
        <v>0</v>
      </c>
      <c r="R48">
        <v>0</v>
      </c>
      <c r="S48">
        <v>0</v>
      </c>
      <c r="T48">
        <v>0</v>
      </c>
      <c r="U48">
        <v>62.108523299437266</v>
      </c>
      <c r="V48">
        <v>0</v>
      </c>
      <c r="W48">
        <v>0</v>
      </c>
      <c r="X48">
        <v>20.000517829457362</v>
      </c>
      <c r="Y48">
        <v>0</v>
      </c>
      <c r="Z48">
        <v>2.8784289600000004</v>
      </c>
      <c r="AA48">
        <v>0</v>
      </c>
      <c r="AB48">
        <v>5.7374452800000002</v>
      </c>
      <c r="AC48">
        <v>4.2505073279999994</v>
      </c>
      <c r="AD48">
        <v>12.009792240000001</v>
      </c>
      <c r="AE48">
        <v>20.285769600000005</v>
      </c>
      <c r="AF48">
        <v>6.1515000000000013</v>
      </c>
      <c r="AG48">
        <v>13.178009279999998</v>
      </c>
      <c r="AH48">
        <v>20.546566559999995</v>
      </c>
      <c r="AI48">
        <v>0</v>
      </c>
      <c r="AJ48">
        <v>0</v>
      </c>
      <c r="AK48">
        <v>22.296000000000003</v>
      </c>
      <c r="AL48">
        <v>52.013999999999996</v>
      </c>
      <c r="AM48">
        <v>0</v>
      </c>
      <c r="AN48">
        <v>0</v>
      </c>
      <c r="AO48">
        <v>2.1305592</v>
      </c>
      <c r="AP48">
        <v>1.4627995200000004</v>
      </c>
      <c r="AQ48">
        <v>0</v>
      </c>
      <c r="AR48">
        <v>22.304332800000001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24.294557909388693</v>
      </c>
      <c r="BB48">
        <f t="shared" si="0"/>
        <v>723.23032000114597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269.99779634583859</v>
      </c>
      <c r="L49">
        <v>0</v>
      </c>
      <c r="M49">
        <v>60.31186883687775</v>
      </c>
      <c r="N49">
        <v>51.883204253084791</v>
      </c>
      <c r="O49">
        <v>73.289840942331793</v>
      </c>
      <c r="P49">
        <v>24.681468299950335</v>
      </c>
      <c r="Q49">
        <v>0</v>
      </c>
      <c r="R49">
        <v>0</v>
      </c>
      <c r="S49">
        <v>0</v>
      </c>
      <c r="T49">
        <v>0</v>
      </c>
      <c r="U49">
        <v>62.108523299437266</v>
      </c>
      <c r="V49">
        <v>0</v>
      </c>
      <c r="W49">
        <v>0</v>
      </c>
      <c r="X49">
        <v>64.78641176368113</v>
      </c>
      <c r="Y49">
        <v>0</v>
      </c>
      <c r="Z49">
        <v>2.8784289600000004</v>
      </c>
      <c r="AA49">
        <v>0</v>
      </c>
      <c r="AB49">
        <v>5.7374452800000002</v>
      </c>
      <c r="AC49">
        <v>4.2505073279999994</v>
      </c>
      <c r="AD49">
        <v>12.009792240000001</v>
      </c>
      <c r="AE49">
        <v>20.285769600000005</v>
      </c>
      <c r="AF49">
        <v>6.1515000000000013</v>
      </c>
      <c r="AG49">
        <v>13.178009279999998</v>
      </c>
      <c r="AH49">
        <v>20.546566559999995</v>
      </c>
      <c r="AI49">
        <v>0</v>
      </c>
      <c r="AJ49">
        <v>0</v>
      </c>
      <c r="AK49">
        <v>22.296000000000003</v>
      </c>
      <c r="AL49">
        <v>52.013999999999996</v>
      </c>
      <c r="AM49">
        <v>0</v>
      </c>
      <c r="AN49">
        <v>0</v>
      </c>
      <c r="AO49">
        <v>2.1305592</v>
      </c>
      <c r="AP49">
        <v>1.2377534400000001</v>
      </c>
      <c r="AQ49">
        <v>0</v>
      </c>
      <c r="AR49">
        <v>22.304332800000001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25.742592863943635</v>
      </c>
      <c r="BB49">
        <f t="shared" si="0"/>
        <v>766.3371855652581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269.99779634583859</v>
      </c>
      <c r="L50">
        <v>0</v>
      </c>
      <c r="M50">
        <v>60.31186883687775</v>
      </c>
      <c r="N50">
        <v>51.883204253084791</v>
      </c>
      <c r="O50">
        <v>73.289840942331793</v>
      </c>
      <c r="P50">
        <v>24.681468299950335</v>
      </c>
      <c r="Q50">
        <v>0</v>
      </c>
      <c r="R50">
        <v>0</v>
      </c>
      <c r="S50">
        <v>0</v>
      </c>
      <c r="T50">
        <v>0</v>
      </c>
      <c r="U50">
        <v>62.108523299437266</v>
      </c>
      <c r="V50">
        <v>0</v>
      </c>
      <c r="W50">
        <v>0</v>
      </c>
      <c r="X50">
        <v>64.78641176368113</v>
      </c>
      <c r="Y50">
        <v>0</v>
      </c>
      <c r="Z50">
        <v>2.8784289600000004</v>
      </c>
      <c r="AA50">
        <v>0</v>
      </c>
      <c r="AB50">
        <v>5.7374452800000002</v>
      </c>
      <c r="AC50">
        <v>4.2505073279999994</v>
      </c>
      <c r="AD50">
        <v>8.0065281600000002</v>
      </c>
      <c r="AE50">
        <v>20.285769600000005</v>
      </c>
      <c r="AF50">
        <v>6.1515000000000013</v>
      </c>
      <c r="AG50">
        <v>13.178009279999998</v>
      </c>
      <c r="AH50">
        <v>20.546566559999995</v>
      </c>
      <c r="AI50">
        <v>0</v>
      </c>
      <c r="AJ50">
        <v>0</v>
      </c>
      <c r="AK50">
        <v>22.296000000000003</v>
      </c>
      <c r="AL50">
        <v>52.013999999999996</v>
      </c>
      <c r="AM50">
        <v>0</v>
      </c>
      <c r="AN50">
        <v>0</v>
      </c>
      <c r="AO50">
        <v>2.1305592</v>
      </c>
      <c r="AP50">
        <v>1.2377534400000001</v>
      </c>
      <c r="AQ50">
        <v>6.37582</v>
      </c>
      <c r="AR50">
        <v>22.304332800000001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25.819700601943634</v>
      </c>
      <c r="BB50">
        <f t="shared" si="0"/>
        <v>768.63263374725807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269.99779634583859</v>
      </c>
      <c r="L51">
        <v>0</v>
      </c>
      <c r="M51">
        <v>60.31186883687775</v>
      </c>
      <c r="N51">
        <v>51.883204253084791</v>
      </c>
      <c r="O51">
        <v>73.289840942331793</v>
      </c>
      <c r="P51">
        <v>24.681468299950335</v>
      </c>
      <c r="Q51">
        <v>0</v>
      </c>
      <c r="R51">
        <v>0</v>
      </c>
      <c r="S51">
        <v>0</v>
      </c>
      <c r="T51">
        <v>0</v>
      </c>
      <c r="U51">
        <v>62.108523299437266</v>
      </c>
      <c r="V51">
        <v>0</v>
      </c>
      <c r="W51">
        <v>14.992850403022667</v>
      </c>
      <c r="X51">
        <v>64.78641176368113</v>
      </c>
      <c r="Y51">
        <v>0</v>
      </c>
      <c r="Z51">
        <v>2.8784289600000004</v>
      </c>
      <c r="AA51">
        <v>0</v>
      </c>
      <c r="AB51">
        <v>5.7374452800000002</v>
      </c>
      <c r="AC51">
        <v>4.2505073279999994</v>
      </c>
      <c r="AD51">
        <v>8.0065281600000002</v>
      </c>
      <c r="AE51">
        <v>20.849263199999996</v>
      </c>
      <c r="AF51">
        <v>6.1515000000000013</v>
      </c>
      <c r="AG51">
        <v>13.178009279999998</v>
      </c>
      <c r="AH51">
        <v>20.546566559999995</v>
      </c>
      <c r="AI51">
        <v>0</v>
      </c>
      <c r="AJ51">
        <v>0</v>
      </c>
      <c r="AK51">
        <v>22.296000000000003</v>
      </c>
      <c r="AL51">
        <v>34.675999999999995</v>
      </c>
      <c r="AM51">
        <v>0</v>
      </c>
      <c r="AN51">
        <v>0</v>
      </c>
      <c r="AO51">
        <v>2.1305592</v>
      </c>
      <c r="AP51">
        <v>1.2377534400000001</v>
      </c>
      <c r="AQ51">
        <v>6.37582</v>
      </c>
      <c r="AR51">
        <v>22.304332800000001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25.761797093014643</v>
      </c>
      <c r="BB51">
        <f t="shared" si="0"/>
        <v>766.90888125920981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269.99779634583859</v>
      </c>
      <c r="L52">
        <v>0</v>
      </c>
      <c r="M52">
        <v>60.31186883687775</v>
      </c>
      <c r="N52">
        <v>51.883204253084791</v>
      </c>
      <c r="O52">
        <v>73.289840942331793</v>
      </c>
      <c r="P52">
        <v>24.681468299950335</v>
      </c>
      <c r="Q52">
        <v>0</v>
      </c>
      <c r="R52">
        <v>0</v>
      </c>
      <c r="S52">
        <v>0</v>
      </c>
      <c r="T52">
        <v>0</v>
      </c>
      <c r="U52">
        <v>62.108523299437266</v>
      </c>
      <c r="V52">
        <v>5.3960568736763728</v>
      </c>
      <c r="W52">
        <v>20.373855657982631</v>
      </c>
      <c r="X52">
        <v>64.78641176368113</v>
      </c>
      <c r="Y52">
        <v>0</v>
      </c>
      <c r="Z52">
        <v>2.8784289600000004</v>
      </c>
      <c r="AA52">
        <v>0</v>
      </c>
      <c r="AB52">
        <v>5.7374452800000002</v>
      </c>
      <c r="AC52">
        <v>4.2505073279999994</v>
      </c>
      <c r="AD52">
        <v>8.0065281600000002</v>
      </c>
      <c r="AE52">
        <v>20.849263199999996</v>
      </c>
      <c r="AF52">
        <v>6.1515000000000013</v>
      </c>
      <c r="AG52">
        <v>13.178009279999998</v>
      </c>
      <c r="AH52">
        <v>20.546566559999995</v>
      </c>
      <c r="AI52">
        <v>0</v>
      </c>
      <c r="AJ52">
        <v>0</v>
      </c>
      <c r="AK52">
        <v>22.296000000000003</v>
      </c>
      <c r="AL52">
        <v>34.675999999999995</v>
      </c>
      <c r="AM52">
        <v>0</v>
      </c>
      <c r="AN52">
        <v>0</v>
      </c>
      <c r="AO52">
        <v>2.1305592</v>
      </c>
      <c r="AP52">
        <v>1.2377534400000001</v>
      </c>
      <c r="AQ52">
        <v>12.75164</v>
      </c>
      <c r="AR52">
        <v>22.304332800000001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26.319265549853096</v>
      </c>
      <c r="BB52">
        <f t="shared" si="0"/>
        <v>783.50429493100762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269.99779634583859</v>
      </c>
      <c r="L53">
        <v>11.038630861013086</v>
      </c>
      <c r="M53">
        <v>60.31186883687775</v>
      </c>
      <c r="N53">
        <v>51.883204253084791</v>
      </c>
      <c r="O53">
        <v>73.289840942331793</v>
      </c>
      <c r="P53">
        <v>24.681468299950335</v>
      </c>
      <c r="Q53">
        <v>0</v>
      </c>
      <c r="R53">
        <v>0</v>
      </c>
      <c r="S53">
        <v>0</v>
      </c>
      <c r="T53">
        <v>0</v>
      </c>
      <c r="U53">
        <v>62.108523299437266</v>
      </c>
      <c r="V53">
        <v>5.9934735315445975</v>
      </c>
      <c r="W53">
        <v>20.373855657982631</v>
      </c>
      <c r="X53">
        <v>64.78641176368113</v>
      </c>
      <c r="Y53">
        <v>0</v>
      </c>
      <c r="Z53">
        <v>2.8784289600000004</v>
      </c>
      <c r="AA53">
        <v>0</v>
      </c>
      <c r="AB53">
        <v>5.7374452800000002</v>
      </c>
      <c r="AC53">
        <v>4.2505073279999994</v>
      </c>
      <c r="AD53">
        <v>8.0065281600000002</v>
      </c>
      <c r="AE53">
        <v>20.849263199999996</v>
      </c>
      <c r="AF53">
        <v>6.1515000000000013</v>
      </c>
      <c r="AG53">
        <v>13.178009279999998</v>
      </c>
      <c r="AH53">
        <v>20.546566559999995</v>
      </c>
      <c r="AI53">
        <v>0</v>
      </c>
      <c r="AJ53">
        <v>0</v>
      </c>
      <c r="AK53">
        <v>22.296000000000003</v>
      </c>
      <c r="AL53">
        <v>26.006999999999998</v>
      </c>
      <c r="AM53">
        <v>0</v>
      </c>
      <c r="AN53">
        <v>0</v>
      </c>
      <c r="AO53">
        <v>2.1305592</v>
      </c>
      <c r="AP53">
        <v>1.2377534400000001</v>
      </c>
      <c r="AQ53">
        <v>13.45036</v>
      </c>
      <c r="AR53">
        <v>22.304332800000001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26.438403071276134</v>
      </c>
      <c r="BB53">
        <f t="shared" si="0"/>
        <v>787.05092492846586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269.99779634583859</v>
      </c>
      <c r="L54">
        <v>11.038630861013086</v>
      </c>
      <c r="M54">
        <v>60.31186883687775</v>
      </c>
      <c r="N54">
        <v>51.883204253084791</v>
      </c>
      <c r="O54">
        <v>73.289840942331793</v>
      </c>
      <c r="P54">
        <v>24.681468299950335</v>
      </c>
      <c r="Q54">
        <v>0</v>
      </c>
      <c r="R54">
        <v>0</v>
      </c>
      <c r="S54">
        <v>0</v>
      </c>
      <c r="T54">
        <v>0</v>
      </c>
      <c r="U54">
        <v>62.108523299437266</v>
      </c>
      <c r="V54">
        <v>5.9934735315445975</v>
      </c>
      <c r="W54">
        <v>20.373855657982631</v>
      </c>
      <c r="X54">
        <v>64.78641176368113</v>
      </c>
      <c r="Y54">
        <v>0</v>
      </c>
      <c r="Z54">
        <v>2.8784289600000004</v>
      </c>
      <c r="AA54">
        <v>0</v>
      </c>
      <c r="AB54">
        <v>5.7374452800000002</v>
      </c>
      <c r="AC54">
        <v>4.2505073279999994</v>
      </c>
      <c r="AD54">
        <v>8.0065281600000002</v>
      </c>
      <c r="AE54">
        <v>20.849263199999996</v>
      </c>
      <c r="AF54">
        <v>6.1515000000000013</v>
      </c>
      <c r="AG54">
        <v>13.178009279999998</v>
      </c>
      <c r="AH54">
        <v>29.946412800000001</v>
      </c>
      <c r="AI54">
        <v>0</v>
      </c>
      <c r="AJ54">
        <v>0</v>
      </c>
      <c r="AK54">
        <v>22.296000000000003</v>
      </c>
      <c r="AL54">
        <v>26.006999999999998</v>
      </c>
      <c r="AM54">
        <v>0</v>
      </c>
      <c r="AN54">
        <v>0</v>
      </c>
      <c r="AO54">
        <v>2.1305592</v>
      </c>
      <c r="AP54">
        <v>1.2377534400000001</v>
      </c>
      <c r="AQ54">
        <v>13.45036</v>
      </c>
      <c r="AR54">
        <v>22.304332800000001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26.743898293676139</v>
      </c>
      <c r="BB54">
        <f t="shared" si="0"/>
        <v>796.14527594606591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259.69115417198788</v>
      </c>
      <c r="L55">
        <v>0</v>
      </c>
      <c r="M55">
        <v>60.31186883687775</v>
      </c>
      <c r="N55">
        <v>51.883204253084791</v>
      </c>
      <c r="O55">
        <v>73.289840942331793</v>
      </c>
      <c r="P55">
        <v>21.312055123323951</v>
      </c>
      <c r="Q55">
        <v>0</v>
      </c>
      <c r="R55">
        <v>0</v>
      </c>
      <c r="S55">
        <v>0</v>
      </c>
      <c r="T55">
        <v>0</v>
      </c>
      <c r="U55">
        <v>62.108523299437266</v>
      </c>
      <c r="V55">
        <v>5.9934735315445975</v>
      </c>
      <c r="W55">
        <v>19.500014244988865</v>
      </c>
      <c r="X55">
        <v>62.00657994054221</v>
      </c>
      <c r="Y55">
        <v>0</v>
      </c>
      <c r="Z55">
        <v>2.8784289600000004</v>
      </c>
      <c r="AA55">
        <v>0</v>
      </c>
      <c r="AB55">
        <v>5.7374452800000002</v>
      </c>
      <c r="AC55">
        <v>4.2505073279999994</v>
      </c>
      <c r="AD55">
        <v>8.0065281600000002</v>
      </c>
      <c r="AE55">
        <v>20.849263199999996</v>
      </c>
      <c r="AF55">
        <v>6.1515000000000013</v>
      </c>
      <c r="AG55">
        <v>13.178009279999998</v>
      </c>
      <c r="AH55">
        <v>29.946412800000001</v>
      </c>
      <c r="AI55">
        <v>0</v>
      </c>
      <c r="AJ55">
        <v>0</v>
      </c>
      <c r="AK55">
        <v>22.296000000000003</v>
      </c>
      <c r="AL55">
        <v>26.006999999999998</v>
      </c>
      <c r="AM55">
        <v>0</v>
      </c>
      <c r="AN55">
        <v>0</v>
      </c>
      <c r="AO55">
        <v>2.1305592</v>
      </c>
      <c r="AP55">
        <v>1.2377534400000001</v>
      </c>
      <c r="AQ55">
        <v>13.45036</v>
      </c>
      <c r="AR55">
        <v>22.304332800000001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25.821926595874793</v>
      </c>
      <c r="BB55">
        <f t="shared" si="0"/>
        <v>768.69888819624441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266.12178479887859</v>
      </c>
      <c r="L56">
        <v>0</v>
      </c>
      <c r="M56">
        <v>60.31186883687775</v>
      </c>
      <c r="N56">
        <v>51.883204253084791</v>
      </c>
      <c r="O56">
        <v>73.289840942331793</v>
      </c>
      <c r="P56">
        <v>21.312055123323951</v>
      </c>
      <c r="Q56">
        <v>0</v>
      </c>
      <c r="R56">
        <v>0</v>
      </c>
      <c r="S56">
        <v>0</v>
      </c>
      <c r="T56">
        <v>0</v>
      </c>
      <c r="U56">
        <v>62.108523299437266</v>
      </c>
      <c r="V56">
        <v>5.9934735315445975</v>
      </c>
      <c r="W56">
        <v>19.500014244988865</v>
      </c>
      <c r="X56">
        <v>62.00657994054221</v>
      </c>
      <c r="Y56">
        <v>0</v>
      </c>
      <c r="Z56">
        <v>2.8784289600000004</v>
      </c>
      <c r="AA56">
        <v>6.176030400000001</v>
      </c>
      <c r="AB56">
        <v>5.7374452800000002</v>
      </c>
      <c r="AC56">
        <v>4.2505073279999994</v>
      </c>
      <c r="AD56">
        <v>8.0065281600000002</v>
      </c>
      <c r="AE56">
        <v>20.849263199999996</v>
      </c>
      <c r="AF56">
        <v>6.1515000000000013</v>
      </c>
      <c r="AG56">
        <v>13.178009279999998</v>
      </c>
      <c r="AH56">
        <v>29.946412800000001</v>
      </c>
      <c r="AI56">
        <v>0</v>
      </c>
      <c r="AJ56">
        <v>0</v>
      </c>
      <c r="AK56">
        <v>22.296000000000003</v>
      </c>
      <c r="AL56">
        <v>26.006999999999998</v>
      </c>
      <c r="AM56">
        <v>0</v>
      </c>
      <c r="AN56">
        <v>0</v>
      </c>
      <c r="AO56">
        <v>2.1305592</v>
      </c>
      <c r="AP56">
        <v>1.2377534400000001</v>
      </c>
      <c r="AQ56">
        <v>20.175540000000002</v>
      </c>
      <c r="AR56">
        <v>22.304332800000001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26.45021142924875</v>
      </c>
      <c r="BB56">
        <f t="shared" si="0"/>
        <v>787.40244438976094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259.99976037157734</v>
      </c>
      <c r="L57">
        <v>0</v>
      </c>
      <c r="M57">
        <v>60.31186883687775</v>
      </c>
      <c r="N57">
        <v>51.883204253084791</v>
      </c>
      <c r="O57">
        <v>73.289840942331793</v>
      </c>
      <c r="P57">
        <v>24.681468299950335</v>
      </c>
      <c r="Q57">
        <v>0</v>
      </c>
      <c r="R57">
        <v>0</v>
      </c>
      <c r="S57">
        <v>0</v>
      </c>
      <c r="T57">
        <v>0</v>
      </c>
      <c r="U57">
        <v>62.108523299437266</v>
      </c>
      <c r="V57">
        <v>5.9934735315445975</v>
      </c>
      <c r="W57">
        <v>19.500014244988865</v>
      </c>
      <c r="X57">
        <v>62.00657994054221</v>
      </c>
      <c r="Y57">
        <v>0</v>
      </c>
      <c r="Z57">
        <v>2.8784289600000004</v>
      </c>
      <c r="AA57">
        <v>11.102976000000002</v>
      </c>
      <c r="AB57">
        <v>5.7374452800000002</v>
      </c>
      <c r="AC57">
        <v>8.5010146559999988</v>
      </c>
      <c r="AD57">
        <v>12.009792240000001</v>
      </c>
      <c r="AE57">
        <v>20.849263199999996</v>
      </c>
      <c r="AF57">
        <v>6.1515000000000013</v>
      </c>
      <c r="AG57">
        <v>13.178009279999998</v>
      </c>
      <c r="AH57">
        <v>29.946412800000001</v>
      </c>
      <c r="AI57">
        <v>0</v>
      </c>
      <c r="AJ57">
        <v>0</v>
      </c>
      <c r="AK57">
        <v>22.296000000000003</v>
      </c>
      <c r="AL57">
        <v>26.006999999999998</v>
      </c>
      <c r="AM57">
        <v>0</v>
      </c>
      <c r="AN57">
        <v>0</v>
      </c>
      <c r="AO57">
        <v>2.1305592</v>
      </c>
      <c r="AP57">
        <v>1.7441071200000002</v>
      </c>
      <c r="AQ57">
        <v>20.175540000000002</v>
      </c>
      <c r="AR57">
        <v>22.304332800000001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26.805581681893024</v>
      </c>
      <c r="BB57">
        <f t="shared" si="0"/>
        <v>797.98153357444187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259.99976037157734</v>
      </c>
      <c r="L58">
        <v>0</v>
      </c>
      <c r="M58">
        <v>60.31186883687775</v>
      </c>
      <c r="N58">
        <v>51.883204253084791</v>
      </c>
      <c r="O58">
        <v>73.289840942331793</v>
      </c>
      <c r="P58">
        <v>24.681468299950335</v>
      </c>
      <c r="Q58">
        <v>0</v>
      </c>
      <c r="R58">
        <v>0</v>
      </c>
      <c r="S58">
        <v>0</v>
      </c>
      <c r="T58">
        <v>0</v>
      </c>
      <c r="U58">
        <v>62.108523299437266</v>
      </c>
      <c r="V58">
        <v>6.2621464829586646</v>
      </c>
      <c r="W58">
        <v>20.373855657982631</v>
      </c>
      <c r="X58">
        <v>64.78641176368113</v>
      </c>
      <c r="Y58">
        <v>0</v>
      </c>
      <c r="Z58">
        <v>2.8784289600000004</v>
      </c>
      <c r="AA58">
        <v>15.61356</v>
      </c>
      <c r="AB58">
        <v>5.7374452800000002</v>
      </c>
      <c r="AC58">
        <v>8.5010146559999988</v>
      </c>
      <c r="AD58">
        <v>12.009792240000001</v>
      </c>
      <c r="AE58">
        <v>20.849263199999996</v>
      </c>
      <c r="AF58">
        <v>6.1515000000000013</v>
      </c>
      <c r="AG58">
        <v>13.178009279999998</v>
      </c>
      <c r="AH58">
        <v>29.946412800000001</v>
      </c>
      <c r="AI58">
        <v>0</v>
      </c>
      <c r="AJ58">
        <v>0</v>
      </c>
      <c r="AK58">
        <v>22.296000000000003</v>
      </c>
      <c r="AL58">
        <v>26.006999999999998</v>
      </c>
      <c r="AM58">
        <v>0</v>
      </c>
      <c r="AN58">
        <v>0</v>
      </c>
      <c r="AO58">
        <v>2.1305592</v>
      </c>
      <c r="AP58">
        <v>1.7441071200000002</v>
      </c>
      <c r="AQ58">
        <v>20.175540000000002</v>
      </c>
      <c r="AR58">
        <v>22.304332800000001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27.079651915250736</v>
      </c>
      <c r="BB58">
        <f t="shared" si="0"/>
        <v>806.14039352863097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369.99813500502273</v>
      </c>
      <c r="L59">
        <v>11.038630861013086</v>
      </c>
      <c r="M59">
        <v>60.31186883687775</v>
      </c>
      <c r="N59">
        <v>51.883204253084791</v>
      </c>
      <c r="O59">
        <v>73.289840942331793</v>
      </c>
      <c r="P59">
        <v>24.681468299950335</v>
      </c>
      <c r="Q59">
        <v>4.6393737769080232</v>
      </c>
      <c r="R59">
        <v>18.611548049731837</v>
      </c>
      <c r="S59">
        <v>11.01802754182118</v>
      </c>
      <c r="T59">
        <v>0</v>
      </c>
      <c r="U59">
        <v>62.108523299437266</v>
      </c>
      <c r="V59">
        <v>6.2621464829586646</v>
      </c>
      <c r="W59">
        <v>20.373855657982631</v>
      </c>
      <c r="X59">
        <v>64.78641176368113</v>
      </c>
      <c r="Y59">
        <v>0</v>
      </c>
      <c r="Z59">
        <v>2.8784289600000004</v>
      </c>
      <c r="AA59">
        <v>16.654464000000001</v>
      </c>
      <c r="AB59">
        <v>5.7374452800000002</v>
      </c>
      <c r="AC59">
        <v>8.5010146559999988</v>
      </c>
      <c r="AD59">
        <v>12.009792240000001</v>
      </c>
      <c r="AE59">
        <v>20.849263199999996</v>
      </c>
      <c r="AF59">
        <v>6.1515000000000013</v>
      </c>
      <c r="AG59">
        <v>13.178009279999998</v>
      </c>
      <c r="AH59">
        <v>29.946412800000001</v>
      </c>
      <c r="AI59">
        <v>0</v>
      </c>
      <c r="AJ59">
        <v>0</v>
      </c>
      <c r="AK59">
        <v>22.296000000000003</v>
      </c>
      <c r="AL59">
        <v>26.006999999999998</v>
      </c>
      <c r="AM59">
        <v>0</v>
      </c>
      <c r="AN59">
        <v>0</v>
      </c>
      <c r="AO59">
        <v>1.4203727999999998</v>
      </c>
      <c r="AP59">
        <v>1.7441071200000002</v>
      </c>
      <c r="AQ59">
        <v>20.175540000000002</v>
      </c>
      <c r="AR59">
        <v>22.304332800000001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32.137843504619561</v>
      </c>
      <c r="BB59">
        <f t="shared" si="0"/>
        <v>956.71887440218143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449.99832664022586</v>
      </c>
      <c r="L60">
        <v>11.038630861013086</v>
      </c>
      <c r="M60">
        <v>60.31186883687775</v>
      </c>
      <c r="N60">
        <v>51.883204253084791</v>
      </c>
      <c r="O60">
        <v>73.289840942331793</v>
      </c>
      <c r="P60">
        <v>24.681468299950335</v>
      </c>
      <c r="Q60">
        <v>4.6393737769080232</v>
      </c>
      <c r="R60">
        <v>18.611548049731837</v>
      </c>
      <c r="S60">
        <v>11.587662397179789</v>
      </c>
      <c r="T60">
        <v>0</v>
      </c>
      <c r="U60">
        <v>62.108523299437266</v>
      </c>
      <c r="V60">
        <v>6.2621464829586646</v>
      </c>
      <c r="W60">
        <v>20.373855657982631</v>
      </c>
      <c r="X60">
        <v>64.78641176368113</v>
      </c>
      <c r="Y60">
        <v>0</v>
      </c>
      <c r="Z60">
        <v>2.8784289600000004</v>
      </c>
      <c r="AA60">
        <v>17.348400000000002</v>
      </c>
      <c r="AB60">
        <v>5.7374452800000002</v>
      </c>
      <c r="AC60">
        <v>8.5010146559999988</v>
      </c>
      <c r="AD60">
        <v>12.009792240000001</v>
      </c>
      <c r="AE60">
        <v>20.849263199999996</v>
      </c>
      <c r="AF60">
        <v>6.1515000000000013</v>
      </c>
      <c r="AG60">
        <v>13.178009279999998</v>
      </c>
      <c r="AH60">
        <v>29.946412800000001</v>
      </c>
      <c r="AI60">
        <v>0</v>
      </c>
      <c r="AJ60">
        <v>0</v>
      </c>
      <c r="AK60">
        <v>22.296000000000003</v>
      </c>
      <c r="AL60">
        <v>26.006999999999998</v>
      </c>
      <c r="AM60">
        <v>0</v>
      </c>
      <c r="AN60">
        <v>0</v>
      </c>
      <c r="AO60">
        <v>1.4203727999999998</v>
      </c>
      <c r="AP60">
        <v>1.7441071200000002</v>
      </c>
      <c r="AQ60">
        <v>20.175540000000002</v>
      </c>
      <c r="AR60">
        <v>22.304332800000001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34.778915612102409</v>
      </c>
      <c r="BB60">
        <f t="shared" si="0"/>
        <v>1035.3415647852607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512.33837975921631</v>
      </c>
      <c r="L61">
        <v>11.038630861013086</v>
      </c>
      <c r="M61">
        <v>60.31186883687775</v>
      </c>
      <c r="N61">
        <v>51.883204253084791</v>
      </c>
      <c r="O61">
        <v>73.289840942331793</v>
      </c>
      <c r="P61">
        <v>24.681468299950335</v>
      </c>
      <c r="Q61">
        <v>4.6393737769080232</v>
      </c>
      <c r="R61">
        <v>18.611548049731837</v>
      </c>
      <c r="S61">
        <v>11.587662397179789</v>
      </c>
      <c r="T61">
        <v>0</v>
      </c>
      <c r="U61">
        <v>62.108523299437266</v>
      </c>
      <c r="V61">
        <v>6.2621464829586646</v>
      </c>
      <c r="W61">
        <v>20.373855657982631</v>
      </c>
      <c r="X61">
        <v>64.78641176368113</v>
      </c>
      <c r="Y61">
        <v>0</v>
      </c>
      <c r="Z61">
        <v>2.8784289600000004</v>
      </c>
      <c r="AA61">
        <v>17.348400000000002</v>
      </c>
      <c r="AB61">
        <v>11.533435920000002</v>
      </c>
      <c r="AC61">
        <v>8.5010146559999988</v>
      </c>
      <c r="AD61">
        <v>12.009792240000001</v>
      </c>
      <c r="AE61">
        <v>20.849263199999996</v>
      </c>
      <c r="AF61">
        <v>6.1515000000000013</v>
      </c>
      <c r="AG61">
        <v>13.178009279999998</v>
      </c>
      <c r="AH61">
        <v>29.946412800000001</v>
      </c>
      <c r="AI61">
        <v>0</v>
      </c>
      <c r="AJ61">
        <v>0</v>
      </c>
      <c r="AK61">
        <v>22.296000000000003</v>
      </c>
      <c r="AL61">
        <v>26.006999999999998</v>
      </c>
      <c r="AM61">
        <v>0</v>
      </c>
      <c r="AN61">
        <v>0</v>
      </c>
      <c r="AO61">
        <v>1.4203727999999998</v>
      </c>
      <c r="AP61">
        <v>1.7441071200000002</v>
      </c>
      <c r="AQ61">
        <v>20.175540000000002</v>
      </c>
      <c r="AR61">
        <v>22.304332800000001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36.993337333160383</v>
      </c>
      <c r="BB61">
        <f t="shared" si="0"/>
        <v>1101.2631868231933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512.33837975921631</v>
      </c>
      <c r="L62">
        <v>11.038630861013086</v>
      </c>
      <c r="M62">
        <v>60.31186883687775</v>
      </c>
      <c r="N62">
        <v>51.883204253084791</v>
      </c>
      <c r="O62">
        <v>73.289840942331793</v>
      </c>
      <c r="P62">
        <v>24.681468299950335</v>
      </c>
      <c r="Q62">
        <v>4.6393737769080232</v>
      </c>
      <c r="R62">
        <v>18.611548049731837</v>
      </c>
      <c r="S62">
        <v>11.587662397179789</v>
      </c>
      <c r="T62">
        <v>0</v>
      </c>
      <c r="U62">
        <v>62.108523299437266</v>
      </c>
      <c r="V62">
        <v>6.2621464829586646</v>
      </c>
      <c r="W62">
        <v>20.373855657982631</v>
      </c>
      <c r="X62">
        <v>64.78641176368113</v>
      </c>
      <c r="Y62">
        <v>0</v>
      </c>
      <c r="Z62">
        <v>2.8784289600000004</v>
      </c>
      <c r="AA62">
        <v>17.348400000000002</v>
      </c>
      <c r="AB62">
        <v>11.533435920000002</v>
      </c>
      <c r="AC62">
        <v>8.5010146559999988</v>
      </c>
      <c r="AD62">
        <v>12.009792240000001</v>
      </c>
      <c r="AE62">
        <v>20.849263199999996</v>
      </c>
      <c r="AF62">
        <v>6.1515000000000013</v>
      </c>
      <c r="AG62">
        <v>13.178009279999998</v>
      </c>
      <c r="AH62">
        <v>18.924469200000001</v>
      </c>
      <c r="AI62">
        <v>0</v>
      </c>
      <c r="AJ62">
        <v>0</v>
      </c>
      <c r="AK62">
        <v>22.296000000000003</v>
      </c>
      <c r="AL62">
        <v>26.006999999999998</v>
      </c>
      <c r="AM62">
        <v>0</v>
      </c>
      <c r="AN62">
        <v>0</v>
      </c>
      <c r="AO62">
        <v>1.4203727999999998</v>
      </c>
      <c r="AP62">
        <v>1.7441071200000002</v>
      </c>
      <c r="AQ62">
        <v>20.175540000000002</v>
      </c>
      <c r="AR62">
        <v>22.304332800000001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36.635124056360382</v>
      </c>
      <c r="BB62">
        <f t="shared" si="0"/>
        <v>1090.5994564999933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512.33837975921631</v>
      </c>
      <c r="L63">
        <v>11.038630861013086</v>
      </c>
      <c r="M63">
        <v>60.31186883687775</v>
      </c>
      <c r="N63">
        <v>51.883204253084791</v>
      </c>
      <c r="O63">
        <v>73.289840942331793</v>
      </c>
      <c r="P63">
        <v>24.300252100840339</v>
      </c>
      <c r="Q63">
        <v>4.6393737769080232</v>
      </c>
      <c r="R63">
        <v>18.611548049731837</v>
      </c>
      <c r="S63">
        <v>11.587662397179789</v>
      </c>
      <c r="T63">
        <v>0</v>
      </c>
      <c r="U63">
        <v>62.108523299437266</v>
      </c>
      <c r="V63">
        <v>6.2621464829586646</v>
      </c>
      <c r="W63">
        <v>20.373855657982631</v>
      </c>
      <c r="X63">
        <v>64.78641176368113</v>
      </c>
      <c r="Y63">
        <v>0</v>
      </c>
      <c r="Z63">
        <v>2.8784289600000004</v>
      </c>
      <c r="AA63">
        <v>17.348400000000002</v>
      </c>
      <c r="AB63">
        <v>11.533435920000002</v>
      </c>
      <c r="AC63">
        <v>8.5010146559999988</v>
      </c>
      <c r="AD63">
        <v>12.009792240000001</v>
      </c>
      <c r="AE63">
        <v>19.4405292</v>
      </c>
      <c r="AF63">
        <v>12.303000000000003</v>
      </c>
      <c r="AG63">
        <v>13.178009279999998</v>
      </c>
      <c r="AH63">
        <v>18.924469200000001</v>
      </c>
      <c r="AI63">
        <v>0</v>
      </c>
      <c r="AJ63">
        <v>0</v>
      </c>
      <c r="AK63">
        <v>22.296000000000003</v>
      </c>
      <c r="AL63">
        <v>26.006999999999998</v>
      </c>
      <c r="AM63">
        <v>0</v>
      </c>
      <c r="AN63">
        <v>0</v>
      </c>
      <c r="AO63">
        <v>1.4203727999999998</v>
      </c>
      <c r="AP63">
        <v>1.2377534400000001</v>
      </c>
      <c r="AQ63">
        <v>20.175540000000002</v>
      </c>
      <c r="AR63">
        <v>22.304332800000001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36.760417831464622</v>
      </c>
      <c r="BB63">
        <f t="shared" si="0"/>
        <v>1094.3293588457789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512.33837975921631</v>
      </c>
      <c r="L64">
        <v>11.038630861013086</v>
      </c>
      <c r="M64">
        <v>60.31186883687775</v>
      </c>
      <c r="N64">
        <v>51.883204253084791</v>
      </c>
      <c r="O64">
        <v>73.289840942331793</v>
      </c>
      <c r="P64">
        <v>24.300252100840339</v>
      </c>
      <c r="Q64">
        <v>4.6393737769080232</v>
      </c>
      <c r="R64">
        <v>18.611548049731837</v>
      </c>
      <c r="S64">
        <v>11.587662397179789</v>
      </c>
      <c r="T64">
        <v>0</v>
      </c>
      <c r="U64">
        <v>62.108523299437266</v>
      </c>
      <c r="V64">
        <v>6.2621464829586646</v>
      </c>
      <c r="W64">
        <v>20.373855657982631</v>
      </c>
      <c r="X64">
        <v>64.78641176368113</v>
      </c>
      <c r="Y64">
        <v>0</v>
      </c>
      <c r="Z64">
        <v>2.8784289600000004</v>
      </c>
      <c r="AA64">
        <v>12.317364000000001</v>
      </c>
      <c r="AB64">
        <v>11.533435920000002</v>
      </c>
      <c r="AC64">
        <v>8.5010146559999988</v>
      </c>
      <c r="AD64">
        <v>12.009792240000001</v>
      </c>
      <c r="AE64">
        <v>19.4405292</v>
      </c>
      <c r="AF64">
        <v>12.303000000000003</v>
      </c>
      <c r="AG64">
        <v>13.178009279999998</v>
      </c>
      <c r="AH64">
        <v>18.924469200000001</v>
      </c>
      <c r="AI64">
        <v>0</v>
      </c>
      <c r="AJ64">
        <v>0</v>
      </c>
      <c r="AK64">
        <v>22.296000000000003</v>
      </c>
      <c r="AL64">
        <v>26.006999999999998</v>
      </c>
      <c r="AM64">
        <v>0</v>
      </c>
      <c r="AN64">
        <v>0</v>
      </c>
      <c r="AO64">
        <v>1.4203727999999998</v>
      </c>
      <c r="AP64">
        <v>1.2377534400000001</v>
      </c>
      <c r="AQ64">
        <v>20.175540000000002</v>
      </c>
      <c r="AR64">
        <v>22.304332800000001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36.596908941864626</v>
      </c>
      <c r="BB64">
        <f t="shared" si="0"/>
        <v>1089.4618317353788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512.33837975921631</v>
      </c>
      <c r="L65">
        <v>11.038630861013086</v>
      </c>
      <c r="M65">
        <v>60.31186883687775</v>
      </c>
      <c r="N65">
        <v>51.883204253084791</v>
      </c>
      <c r="O65">
        <v>73.289840942331793</v>
      </c>
      <c r="P65">
        <v>24.300252100840339</v>
      </c>
      <c r="Q65">
        <v>4.6393737769080232</v>
      </c>
      <c r="R65">
        <v>18.611548049731837</v>
      </c>
      <c r="S65">
        <v>11.587662397179789</v>
      </c>
      <c r="T65">
        <v>0</v>
      </c>
      <c r="U65">
        <v>62.108523299437266</v>
      </c>
      <c r="V65">
        <v>6.2621464829586646</v>
      </c>
      <c r="W65">
        <v>20.373855657982631</v>
      </c>
      <c r="X65">
        <v>64.78641176368113</v>
      </c>
      <c r="Y65">
        <v>0</v>
      </c>
      <c r="Z65">
        <v>2.8784289600000004</v>
      </c>
      <c r="AA65">
        <v>12.317364000000001</v>
      </c>
      <c r="AB65">
        <v>11.533435920000002</v>
      </c>
      <c r="AC65">
        <v>8.5010146559999988</v>
      </c>
      <c r="AD65">
        <v>12.009792240000001</v>
      </c>
      <c r="AE65">
        <v>19.4405292</v>
      </c>
      <c r="AF65">
        <v>12.303000000000003</v>
      </c>
      <c r="AG65">
        <v>13.178009279999998</v>
      </c>
      <c r="AH65">
        <v>18.924469200000001</v>
      </c>
      <c r="AI65">
        <v>0</v>
      </c>
      <c r="AJ65">
        <v>0</v>
      </c>
      <c r="AK65">
        <v>22.296000000000003</v>
      </c>
      <c r="AL65">
        <v>26.006999999999998</v>
      </c>
      <c r="AM65">
        <v>0</v>
      </c>
      <c r="AN65">
        <v>0</v>
      </c>
      <c r="AO65">
        <v>1.4203727999999998</v>
      </c>
      <c r="AP65">
        <v>1.4627995200000004</v>
      </c>
      <c r="AQ65">
        <v>20.175540000000002</v>
      </c>
      <c r="AR65">
        <v>22.304332800000001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36.604222500264626</v>
      </c>
      <c r="BB65">
        <f t="shared" si="0"/>
        <v>1089.6795642569791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512.33837975921631</v>
      </c>
      <c r="L66">
        <v>11.038630861013086</v>
      </c>
      <c r="M66">
        <v>60.31186883687775</v>
      </c>
      <c r="N66">
        <v>51.883204253084791</v>
      </c>
      <c r="O66">
        <v>73.289840942331793</v>
      </c>
      <c r="P66">
        <v>24.300252100840339</v>
      </c>
      <c r="Q66">
        <v>4.6393737769080232</v>
      </c>
      <c r="R66">
        <v>18.611548049731837</v>
      </c>
      <c r="S66">
        <v>11.587662397179789</v>
      </c>
      <c r="T66">
        <v>0</v>
      </c>
      <c r="U66">
        <v>62.108523299437266</v>
      </c>
      <c r="V66">
        <v>6.2621464829586646</v>
      </c>
      <c r="W66">
        <v>20.373855657982631</v>
      </c>
      <c r="X66">
        <v>64.78641176368113</v>
      </c>
      <c r="Y66">
        <v>0</v>
      </c>
      <c r="Z66">
        <v>2.8784289600000004</v>
      </c>
      <c r="AA66">
        <v>12.317364000000001</v>
      </c>
      <c r="AB66">
        <v>11.533435920000002</v>
      </c>
      <c r="AC66">
        <v>8.5010146559999988</v>
      </c>
      <c r="AD66">
        <v>12.009792240000001</v>
      </c>
      <c r="AE66">
        <v>19.4405292</v>
      </c>
      <c r="AF66">
        <v>12.303000000000003</v>
      </c>
      <c r="AG66">
        <v>13.178009279999998</v>
      </c>
      <c r="AH66">
        <v>18.924469200000001</v>
      </c>
      <c r="AI66">
        <v>0</v>
      </c>
      <c r="AJ66">
        <v>0</v>
      </c>
      <c r="AK66">
        <v>22.296000000000003</v>
      </c>
      <c r="AL66">
        <v>26.006999999999998</v>
      </c>
      <c r="AM66">
        <v>0</v>
      </c>
      <c r="AN66">
        <v>0</v>
      </c>
      <c r="AO66">
        <v>1.4203727999999998</v>
      </c>
      <c r="AP66">
        <v>1.4627995200000004</v>
      </c>
      <c r="AQ66">
        <v>20.175540000000002</v>
      </c>
      <c r="AR66">
        <v>22.304332800000001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36.604222500264626</v>
      </c>
      <c r="BB66">
        <f t="shared" si="0"/>
        <v>1089.6795642569791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512.33837975921631</v>
      </c>
      <c r="L67">
        <v>11.038630861013086</v>
      </c>
      <c r="M67">
        <v>60.31186883687775</v>
      </c>
      <c r="N67">
        <v>51.883204253084791</v>
      </c>
      <c r="O67">
        <v>73.289840942331793</v>
      </c>
      <c r="P67">
        <v>24.681468299950335</v>
      </c>
      <c r="Q67">
        <v>4.6393737769080232</v>
      </c>
      <c r="R67">
        <v>18.611548049731837</v>
      </c>
      <c r="S67">
        <v>11.587662397179789</v>
      </c>
      <c r="T67">
        <v>0</v>
      </c>
      <c r="U67">
        <v>62.108523299437266</v>
      </c>
      <c r="V67">
        <v>6.2621464829586646</v>
      </c>
      <c r="W67">
        <v>20.373855657982631</v>
      </c>
      <c r="X67">
        <v>64.78641176368113</v>
      </c>
      <c r="Y67">
        <v>0</v>
      </c>
      <c r="Z67">
        <v>2.8784289600000004</v>
      </c>
      <c r="AA67">
        <v>12.317364000000001</v>
      </c>
      <c r="AB67">
        <v>11.533435920000002</v>
      </c>
      <c r="AC67">
        <v>8.5010146559999988</v>
      </c>
      <c r="AD67">
        <v>12.009792240000001</v>
      </c>
      <c r="AE67">
        <v>19.4405292</v>
      </c>
      <c r="AF67">
        <v>12.303000000000003</v>
      </c>
      <c r="AG67">
        <v>13.178009279999998</v>
      </c>
      <c r="AH67">
        <v>18.924469200000001</v>
      </c>
      <c r="AI67">
        <v>0</v>
      </c>
      <c r="AJ67">
        <v>0</v>
      </c>
      <c r="AK67">
        <v>22.296000000000003</v>
      </c>
      <c r="AL67">
        <v>15.604199999999997</v>
      </c>
      <c r="AM67">
        <v>0</v>
      </c>
      <c r="AN67">
        <v>0</v>
      </c>
      <c r="AO67">
        <v>1.4203727999999998</v>
      </c>
      <c r="AP67">
        <v>1.4627995200000004</v>
      </c>
      <c r="AQ67">
        <v>20.175540000000002</v>
      </c>
      <c r="AR67">
        <v>22.304332800000001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36.278521125560388</v>
      </c>
      <c r="BB67">
        <f t="shared" si="0"/>
        <v>1079.9836818307931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512.33837975921631</v>
      </c>
      <c r="L68">
        <v>11.038630861013086</v>
      </c>
      <c r="M68">
        <v>60.31186883687775</v>
      </c>
      <c r="N68">
        <v>51.883204253084791</v>
      </c>
      <c r="O68">
        <v>73.289840942331793</v>
      </c>
      <c r="P68">
        <v>24.681468299950335</v>
      </c>
      <c r="Q68">
        <v>4.6393737769080232</v>
      </c>
      <c r="R68">
        <v>18.611548049731837</v>
      </c>
      <c r="S68">
        <v>11.587662397179789</v>
      </c>
      <c r="T68">
        <v>0</v>
      </c>
      <c r="U68">
        <v>62.108523299437266</v>
      </c>
      <c r="V68">
        <v>6.2621464829586646</v>
      </c>
      <c r="W68">
        <v>20.373855657982631</v>
      </c>
      <c r="X68">
        <v>64.78641176368113</v>
      </c>
      <c r="Y68">
        <v>0</v>
      </c>
      <c r="Z68">
        <v>2.8784289600000004</v>
      </c>
      <c r="AA68">
        <v>12.317364000000001</v>
      </c>
      <c r="AB68">
        <v>11.533435920000002</v>
      </c>
      <c r="AC68">
        <v>8.5010146559999988</v>
      </c>
      <c r="AD68">
        <v>12.009792240000001</v>
      </c>
      <c r="AE68">
        <v>19.4405292</v>
      </c>
      <c r="AF68">
        <v>12.303000000000003</v>
      </c>
      <c r="AG68">
        <v>13.178009279999998</v>
      </c>
      <c r="AH68">
        <v>18.924469200000001</v>
      </c>
      <c r="AI68">
        <v>0</v>
      </c>
      <c r="AJ68">
        <v>0</v>
      </c>
      <c r="AK68">
        <v>22.296000000000003</v>
      </c>
      <c r="AL68">
        <v>15.604199999999997</v>
      </c>
      <c r="AM68">
        <v>0</v>
      </c>
      <c r="AN68">
        <v>0</v>
      </c>
      <c r="AO68">
        <v>1.4203727999999998</v>
      </c>
      <c r="AP68">
        <v>1.4627995200000004</v>
      </c>
      <c r="AQ68">
        <v>20.175540000000002</v>
      </c>
      <c r="AR68">
        <v>22.304332800000001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36.278521125560388</v>
      </c>
      <c r="BB68">
        <f t="shared" ref="BB68:BB99" si="1">SUM(B68:AZ68)-BA68</f>
        <v>1079.9836818307931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512.33837975921631</v>
      </c>
      <c r="L69">
        <v>11.038630861013086</v>
      </c>
      <c r="M69">
        <v>60.31186883687775</v>
      </c>
      <c r="N69">
        <v>51.883204253084791</v>
      </c>
      <c r="O69">
        <v>73.289840942331793</v>
      </c>
      <c r="P69">
        <v>24.681468299950335</v>
      </c>
      <c r="Q69">
        <v>4.6393737769080232</v>
      </c>
      <c r="R69">
        <v>18.611548049731837</v>
      </c>
      <c r="S69">
        <v>11.587662397179789</v>
      </c>
      <c r="T69">
        <v>0</v>
      </c>
      <c r="U69">
        <v>62.108523299437266</v>
      </c>
      <c r="V69">
        <v>6.2621464829586646</v>
      </c>
      <c r="W69">
        <v>20.373855657982631</v>
      </c>
      <c r="X69">
        <v>64.78641176368113</v>
      </c>
      <c r="Y69">
        <v>0</v>
      </c>
      <c r="Z69">
        <v>2.8784289600000004</v>
      </c>
      <c r="AA69">
        <v>12.317364000000001</v>
      </c>
      <c r="AB69">
        <v>11.533435920000002</v>
      </c>
      <c r="AC69">
        <v>8.5010146559999988</v>
      </c>
      <c r="AD69">
        <v>12.009792240000001</v>
      </c>
      <c r="AE69">
        <v>19.4405292</v>
      </c>
      <c r="AF69">
        <v>12.303000000000003</v>
      </c>
      <c r="AG69">
        <v>13.178009279999998</v>
      </c>
      <c r="AH69">
        <v>18.924469200000001</v>
      </c>
      <c r="AI69">
        <v>0</v>
      </c>
      <c r="AJ69">
        <v>0</v>
      </c>
      <c r="AK69">
        <v>22.296000000000003</v>
      </c>
      <c r="AL69">
        <v>15.604199999999997</v>
      </c>
      <c r="AM69">
        <v>0</v>
      </c>
      <c r="AN69">
        <v>0</v>
      </c>
      <c r="AO69">
        <v>1.4203727999999998</v>
      </c>
      <c r="AP69">
        <v>1.4627995200000004</v>
      </c>
      <c r="AQ69">
        <v>20.175540000000002</v>
      </c>
      <c r="AR69">
        <v>22.304332800000001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36.278521125560388</v>
      </c>
      <c r="BB69">
        <f t="shared" si="1"/>
        <v>1079.9836818307931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512.33837975921631</v>
      </c>
      <c r="L70">
        <v>11.038630861013086</v>
      </c>
      <c r="M70">
        <v>60.31186883687775</v>
      </c>
      <c r="N70">
        <v>51.883204253084791</v>
      </c>
      <c r="O70">
        <v>73.289840942331793</v>
      </c>
      <c r="P70">
        <v>24.681468299950335</v>
      </c>
      <c r="Q70">
        <v>4.6393737769080232</v>
      </c>
      <c r="R70">
        <v>18.611548049731837</v>
      </c>
      <c r="S70">
        <v>11.587662397179789</v>
      </c>
      <c r="T70">
        <v>0</v>
      </c>
      <c r="U70">
        <v>62.108523299437266</v>
      </c>
      <c r="V70">
        <v>6.2621464829586646</v>
      </c>
      <c r="W70">
        <v>20.373855657982631</v>
      </c>
      <c r="X70">
        <v>64.78641176368113</v>
      </c>
      <c r="Y70">
        <v>0</v>
      </c>
      <c r="Z70">
        <v>0</v>
      </c>
      <c r="AA70">
        <v>12.317364000000001</v>
      </c>
      <c r="AB70">
        <v>11.533435920000002</v>
      </c>
      <c r="AC70">
        <v>8.5010146559999988</v>
      </c>
      <c r="AD70">
        <v>16.013056320000004</v>
      </c>
      <c r="AE70">
        <v>19.4405292</v>
      </c>
      <c r="AF70">
        <v>12.303000000000003</v>
      </c>
      <c r="AG70">
        <v>13.178009279999998</v>
      </c>
      <c r="AH70">
        <v>18.924469200000001</v>
      </c>
      <c r="AI70">
        <v>0</v>
      </c>
      <c r="AJ70">
        <v>0</v>
      </c>
      <c r="AK70">
        <v>22.296000000000003</v>
      </c>
      <c r="AL70">
        <v>15.604199999999997</v>
      </c>
      <c r="AM70">
        <v>2.3184297714285713</v>
      </c>
      <c r="AN70">
        <v>0</v>
      </c>
      <c r="AO70">
        <v>1.4203727999999998</v>
      </c>
      <c r="AP70">
        <v>1.4627995200000004</v>
      </c>
      <c r="AQ70">
        <v>20.175540000000002</v>
      </c>
      <c r="AR70">
        <v>22.304332800000001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36.390427300411176</v>
      </c>
      <c r="BB70">
        <f t="shared" si="1"/>
        <v>1083.3150405473709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512.33837975921631</v>
      </c>
      <c r="L71">
        <v>11.038630861013086</v>
      </c>
      <c r="M71">
        <v>60.31186883687775</v>
      </c>
      <c r="N71">
        <v>51.883204253084791</v>
      </c>
      <c r="O71">
        <v>73.289840942331793</v>
      </c>
      <c r="P71">
        <v>16.751585172539937</v>
      </c>
      <c r="Q71">
        <v>4.6393737769080232</v>
      </c>
      <c r="R71">
        <v>18.611548049731837</v>
      </c>
      <c r="S71">
        <v>11.587662397179789</v>
      </c>
      <c r="T71">
        <v>0</v>
      </c>
      <c r="U71">
        <v>62.108523299437266</v>
      </c>
      <c r="V71">
        <v>6.2621464829586646</v>
      </c>
      <c r="W71">
        <v>20.373855657982631</v>
      </c>
      <c r="X71">
        <v>64.78641176368113</v>
      </c>
      <c r="Y71">
        <v>0</v>
      </c>
      <c r="Z71">
        <v>0</v>
      </c>
      <c r="AA71">
        <v>12.317364000000001</v>
      </c>
      <c r="AB71">
        <v>11.533435920000002</v>
      </c>
      <c r="AC71">
        <v>8.5010146559999988</v>
      </c>
      <c r="AD71">
        <v>16.013056320000004</v>
      </c>
      <c r="AE71">
        <v>19.4405292</v>
      </c>
      <c r="AF71">
        <v>18.454500000000003</v>
      </c>
      <c r="AG71">
        <v>13.178009279999998</v>
      </c>
      <c r="AH71">
        <v>18.924469200000001</v>
      </c>
      <c r="AI71">
        <v>0</v>
      </c>
      <c r="AJ71">
        <v>0</v>
      </c>
      <c r="AK71">
        <v>22.296000000000003</v>
      </c>
      <c r="AL71">
        <v>15.604199999999997</v>
      </c>
      <c r="AM71">
        <v>4.0982344444444445</v>
      </c>
      <c r="AN71">
        <v>0</v>
      </c>
      <c r="AO71">
        <v>0.7101864</v>
      </c>
      <c r="AP71">
        <v>1.4627995200000004</v>
      </c>
      <c r="AQ71">
        <v>20.175540000000002</v>
      </c>
      <c r="AR71">
        <v>22.304332800000001</v>
      </c>
      <c r="AS71">
        <v>2.9540592000000006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36.463399311742471</v>
      </c>
      <c r="BB71">
        <f t="shared" si="1"/>
        <v>1085.4873628816454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512.33837975921631</v>
      </c>
      <c r="L72">
        <v>11.038630861013086</v>
      </c>
      <c r="M72">
        <v>60.31186883687775</v>
      </c>
      <c r="N72">
        <v>51.883204253084791</v>
      </c>
      <c r="O72">
        <v>73.289840942331793</v>
      </c>
      <c r="P72">
        <v>16.751585172539937</v>
      </c>
      <c r="Q72">
        <v>4.6393737769080232</v>
      </c>
      <c r="R72">
        <v>18.611548049731837</v>
      </c>
      <c r="S72">
        <v>11.587662397179789</v>
      </c>
      <c r="T72">
        <v>0</v>
      </c>
      <c r="U72">
        <v>62.108523299437266</v>
      </c>
      <c r="V72">
        <v>6.2621464829586646</v>
      </c>
      <c r="W72">
        <v>20.373855657982631</v>
      </c>
      <c r="X72">
        <v>64.78641176368113</v>
      </c>
      <c r="Y72">
        <v>0</v>
      </c>
      <c r="Z72">
        <v>2.8784289600000004</v>
      </c>
      <c r="AA72">
        <v>12.317364000000001</v>
      </c>
      <c r="AB72">
        <v>11.533435920000002</v>
      </c>
      <c r="AC72">
        <v>8.5010146559999988</v>
      </c>
      <c r="AD72">
        <v>16.013056320000004</v>
      </c>
      <c r="AE72">
        <v>19.4405292</v>
      </c>
      <c r="AF72">
        <v>18.454500000000003</v>
      </c>
      <c r="AG72">
        <v>13.178009279999998</v>
      </c>
      <c r="AH72">
        <v>18.924469200000001</v>
      </c>
      <c r="AI72">
        <v>0</v>
      </c>
      <c r="AJ72">
        <v>0</v>
      </c>
      <c r="AK72">
        <v>22.296000000000003</v>
      </c>
      <c r="AL72">
        <v>15.604199999999997</v>
      </c>
      <c r="AM72">
        <v>4.0982344444444445</v>
      </c>
      <c r="AN72">
        <v>0</v>
      </c>
      <c r="AO72">
        <v>0.7101864</v>
      </c>
      <c r="AP72">
        <v>1.4627995200000004</v>
      </c>
      <c r="AQ72">
        <v>20.175540000000002</v>
      </c>
      <c r="AR72">
        <v>22.304332800000001</v>
      </c>
      <c r="AS72">
        <v>7.0897420800000006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36.691357726942471</v>
      </c>
      <c r="BB72">
        <f t="shared" si="1"/>
        <v>1092.2735163064453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512.33837975921631</v>
      </c>
      <c r="L73">
        <v>11.038630861013086</v>
      </c>
      <c r="M73">
        <v>60.31186883687775</v>
      </c>
      <c r="N73">
        <v>51.883204253084791</v>
      </c>
      <c r="O73">
        <v>73.289840942331793</v>
      </c>
      <c r="P73">
        <v>16.751585172539937</v>
      </c>
      <c r="Q73">
        <v>4.6393737769080232</v>
      </c>
      <c r="R73">
        <v>18.611548049731837</v>
      </c>
      <c r="S73">
        <v>11.587662397179789</v>
      </c>
      <c r="T73">
        <v>0</v>
      </c>
      <c r="U73">
        <v>62.108523299437266</v>
      </c>
      <c r="V73">
        <v>6.2621464829586646</v>
      </c>
      <c r="W73">
        <v>20.373855657982631</v>
      </c>
      <c r="X73">
        <v>64.78641176368113</v>
      </c>
      <c r="Y73">
        <v>0</v>
      </c>
      <c r="Z73">
        <v>2.8784289600000004</v>
      </c>
      <c r="AA73">
        <v>12.317364000000001</v>
      </c>
      <c r="AB73">
        <v>11.533435920000002</v>
      </c>
      <c r="AC73">
        <v>8.5010146559999988</v>
      </c>
      <c r="AD73">
        <v>16.013056320000004</v>
      </c>
      <c r="AE73">
        <v>19.4405292</v>
      </c>
      <c r="AF73">
        <v>18.454500000000003</v>
      </c>
      <c r="AG73">
        <v>13.178009279999998</v>
      </c>
      <c r="AH73">
        <v>29.114568000000006</v>
      </c>
      <c r="AI73">
        <v>0</v>
      </c>
      <c r="AJ73">
        <v>0</v>
      </c>
      <c r="AK73">
        <v>22.296000000000003</v>
      </c>
      <c r="AL73">
        <v>15.604199999999997</v>
      </c>
      <c r="AM73">
        <v>4.5666040952380964</v>
      </c>
      <c r="AN73">
        <v>0</v>
      </c>
      <c r="AO73">
        <v>0.7101864</v>
      </c>
      <c r="AP73">
        <v>1.7441071200000002</v>
      </c>
      <c r="AQ73">
        <v>20.175540000000002</v>
      </c>
      <c r="AR73">
        <v>22.304332800000001</v>
      </c>
      <c r="AS73">
        <v>14.009330613600001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37.271787538193273</v>
      </c>
      <c r="BB73">
        <f t="shared" si="1"/>
        <v>1109.5524510795883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512.33837975921631</v>
      </c>
      <c r="L74">
        <v>11.038630861013086</v>
      </c>
      <c r="M74">
        <v>60.31186883687775</v>
      </c>
      <c r="N74">
        <v>51.883204253084791</v>
      </c>
      <c r="O74">
        <v>73.289840942331793</v>
      </c>
      <c r="P74">
        <v>16.751585172539937</v>
      </c>
      <c r="Q74">
        <v>4.6393737769080232</v>
      </c>
      <c r="R74">
        <v>18.611548049731837</v>
      </c>
      <c r="S74">
        <v>11.587662397179789</v>
      </c>
      <c r="T74">
        <v>0</v>
      </c>
      <c r="U74">
        <v>62.108523299437266</v>
      </c>
      <c r="V74">
        <v>6.2621464829586646</v>
      </c>
      <c r="W74">
        <v>20.373855657982631</v>
      </c>
      <c r="X74">
        <v>64.78641176368113</v>
      </c>
      <c r="Y74">
        <v>0</v>
      </c>
      <c r="Z74">
        <v>2.8784289600000004</v>
      </c>
      <c r="AA74">
        <v>12.317364000000001</v>
      </c>
      <c r="AB74">
        <v>11.533435920000002</v>
      </c>
      <c r="AC74">
        <v>8.5010146559999988</v>
      </c>
      <c r="AD74">
        <v>16.013056320000004</v>
      </c>
      <c r="AE74">
        <v>19.4405292</v>
      </c>
      <c r="AF74">
        <v>18.454500000000003</v>
      </c>
      <c r="AG74">
        <v>13.178009279999998</v>
      </c>
      <c r="AH74">
        <v>30.81984984</v>
      </c>
      <c r="AI74">
        <v>0</v>
      </c>
      <c r="AJ74">
        <v>0</v>
      </c>
      <c r="AK74">
        <v>22.296000000000003</v>
      </c>
      <c r="AL74">
        <v>15.604199999999997</v>
      </c>
      <c r="AM74">
        <v>4.6368595428571426</v>
      </c>
      <c r="AN74">
        <v>0</v>
      </c>
      <c r="AO74">
        <v>0.7101864</v>
      </c>
      <c r="AP74">
        <v>1.7441071200000002</v>
      </c>
      <c r="AQ74">
        <v>20.175540000000002</v>
      </c>
      <c r="AR74">
        <v>22.304332800000001</v>
      </c>
      <c r="AS74">
        <v>14.009330613600001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37.329492302396453</v>
      </c>
      <c r="BB74">
        <f t="shared" si="1"/>
        <v>1111.2702836030041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512.33837975921631</v>
      </c>
      <c r="L75">
        <v>11.038630861013086</v>
      </c>
      <c r="M75">
        <v>60.31186883687775</v>
      </c>
      <c r="N75">
        <v>51.883204253084791</v>
      </c>
      <c r="O75">
        <v>73.289840942331793</v>
      </c>
      <c r="P75">
        <v>16.751585172539937</v>
      </c>
      <c r="Q75">
        <v>4.6393737769080232</v>
      </c>
      <c r="R75">
        <v>18.611548049731837</v>
      </c>
      <c r="S75">
        <v>11.587662397179789</v>
      </c>
      <c r="T75">
        <v>0</v>
      </c>
      <c r="U75">
        <v>62.108523299437266</v>
      </c>
      <c r="V75">
        <v>6.2621464829586646</v>
      </c>
      <c r="W75">
        <v>20.373855657982631</v>
      </c>
      <c r="X75">
        <v>64.78641176368113</v>
      </c>
      <c r="Y75">
        <v>0</v>
      </c>
      <c r="Z75">
        <v>2.8784289600000004</v>
      </c>
      <c r="AA75">
        <v>7.6332960000000005</v>
      </c>
      <c r="AB75">
        <v>11.533435920000002</v>
      </c>
      <c r="AC75">
        <v>8.5010146559999988</v>
      </c>
      <c r="AD75">
        <v>8.0065281600000002</v>
      </c>
      <c r="AE75">
        <v>20.849263199999996</v>
      </c>
      <c r="AF75">
        <v>18.454500000000003</v>
      </c>
      <c r="AG75">
        <v>13.178009279999998</v>
      </c>
      <c r="AH75">
        <v>22.875731999999996</v>
      </c>
      <c r="AI75">
        <v>0</v>
      </c>
      <c r="AJ75">
        <v>0</v>
      </c>
      <c r="AK75">
        <v>22.296000000000003</v>
      </c>
      <c r="AL75">
        <v>52.013999999999996</v>
      </c>
      <c r="AM75">
        <v>4.6368595428571426</v>
      </c>
      <c r="AN75">
        <v>0</v>
      </c>
      <c r="AO75">
        <v>0.7101864</v>
      </c>
      <c r="AP75">
        <v>1.7441071200000002</v>
      </c>
      <c r="AQ75">
        <v>20.175540000000002</v>
      </c>
      <c r="AR75">
        <v>22.304332800000001</v>
      </c>
      <c r="AS75">
        <v>14.009330613600001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37.887966232796437</v>
      </c>
      <c r="BB75">
        <f t="shared" si="1"/>
        <v>1127.8956296726037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512.33837975921631</v>
      </c>
      <c r="L76">
        <v>11.038630861013086</v>
      </c>
      <c r="M76">
        <v>60.31186883687775</v>
      </c>
      <c r="N76">
        <v>51.883204253084791</v>
      </c>
      <c r="O76">
        <v>73.289840942331793</v>
      </c>
      <c r="P76">
        <v>16.751585172539937</v>
      </c>
      <c r="Q76">
        <v>4.6393737769080232</v>
      </c>
      <c r="R76">
        <v>18.611548049731837</v>
      </c>
      <c r="S76">
        <v>11.587662397179789</v>
      </c>
      <c r="T76">
        <v>0</v>
      </c>
      <c r="U76">
        <v>62.108523299437266</v>
      </c>
      <c r="V76">
        <v>6.2621464829586646</v>
      </c>
      <c r="W76">
        <v>20.373855657982631</v>
      </c>
      <c r="X76">
        <v>64.78641176368113</v>
      </c>
      <c r="Y76">
        <v>0</v>
      </c>
      <c r="Z76">
        <v>2.8784289600000004</v>
      </c>
      <c r="AA76">
        <v>12.317364000000001</v>
      </c>
      <c r="AB76">
        <v>11.533435920000002</v>
      </c>
      <c r="AC76">
        <v>8.5010146559999988</v>
      </c>
      <c r="AD76">
        <v>16.013056320000004</v>
      </c>
      <c r="AE76">
        <v>20.849263199999996</v>
      </c>
      <c r="AF76">
        <v>18.454500000000003</v>
      </c>
      <c r="AG76">
        <v>13.178009279999998</v>
      </c>
      <c r="AH76">
        <v>41.093133119999997</v>
      </c>
      <c r="AI76">
        <v>0</v>
      </c>
      <c r="AJ76">
        <v>0</v>
      </c>
      <c r="AK76">
        <v>22.296000000000003</v>
      </c>
      <c r="AL76">
        <v>52.013999999999996</v>
      </c>
      <c r="AM76">
        <v>4.6368595428571426</v>
      </c>
      <c r="AN76">
        <v>0</v>
      </c>
      <c r="AO76">
        <v>0.7101864</v>
      </c>
      <c r="AP76">
        <v>1.7441071200000002</v>
      </c>
      <c r="AQ76">
        <v>20.175540000000002</v>
      </c>
      <c r="AR76">
        <v>22.304332800000001</v>
      </c>
      <c r="AS76">
        <v>14.009330613600001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38.892476363996444</v>
      </c>
      <c r="BB76">
        <f t="shared" si="1"/>
        <v>1157.7991168214039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512.33837975921631</v>
      </c>
      <c r="L77">
        <v>11.038630861013086</v>
      </c>
      <c r="M77">
        <v>60.31186883687775</v>
      </c>
      <c r="N77">
        <v>51.883204253084791</v>
      </c>
      <c r="O77">
        <v>73.289840942331793</v>
      </c>
      <c r="P77">
        <v>16.751585172539937</v>
      </c>
      <c r="Q77">
        <v>4.6393737769080232</v>
      </c>
      <c r="R77">
        <v>18.611548049731837</v>
      </c>
      <c r="S77">
        <v>11.587662397179789</v>
      </c>
      <c r="T77">
        <v>0</v>
      </c>
      <c r="U77">
        <v>62.108523299437266</v>
      </c>
      <c r="V77">
        <v>6.2621464829586646</v>
      </c>
      <c r="W77">
        <v>20.373855657982631</v>
      </c>
      <c r="X77">
        <v>64.78641176368113</v>
      </c>
      <c r="Y77">
        <v>0</v>
      </c>
      <c r="Z77">
        <v>2.8784289600000004</v>
      </c>
      <c r="AA77">
        <v>12.317364000000001</v>
      </c>
      <c r="AB77">
        <v>11.533435920000002</v>
      </c>
      <c r="AC77">
        <v>8.5010146559999988</v>
      </c>
      <c r="AD77">
        <v>16.013056320000004</v>
      </c>
      <c r="AE77">
        <v>20.849263199999996</v>
      </c>
      <c r="AF77">
        <v>18.454500000000003</v>
      </c>
      <c r="AG77">
        <v>13.178009279999998</v>
      </c>
      <c r="AH77">
        <v>41.093133119999997</v>
      </c>
      <c r="AI77">
        <v>0</v>
      </c>
      <c r="AJ77">
        <v>0</v>
      </c>
      <c r="AK77">
        <v>22.296000000000003</v>
      </c>
      <c r="AL77">
        <v>52.013999999999996</v>
      </c>
      <c r="AM77">
        <v>4.6368595428571426</v>
      </c>
      <c r="AN77">
        <v>0</v>
      </c>
      <c r="AO77">
        <v>0.7101864</v>
      </c>
      <c r="AP77">
        <v>2.0254147200000001</v>
      </c>
      <c r="AQ77">
        <v>20.175540000000002</v>
      </c>
      <c r="AR77">
        <v>22.304332800000001</v>
      </c>
      <c r="AS77">
        <v>14.009330613600001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38.901618751196445</v>
      </c>
      <c r="BB77">
        <f t="shared" si="1"/>
        <v>1158.0712820342039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512.33837975921631</v>
      </c>
      <c r="L78">
        <v>11.038630861013086</v>
      </c>
      <c r="M78">
        <v>60.31186883687775</v>
      </c>
      <c r="N78">
        <v>51.883204253084791</v>
      </c>
      <c r="O78">
        <v>73.289840942331793</v>
      </c>
      <c r="P78">
        <v>16.751585172539937</v>
      </c>
      <c r="Q78">
        <v>4.6393737769080232</v>
      </c>
      <c r="R78">
        <v>18.611548049731837</v>
      </c>
      <c r="S78">
        <v>11.587662397179789</v>
      </c>
      <c r="T78">
        <v>0</v>
      </c>
      <c r="U78">
        <v>62.108523299437266</v>
      </c>
      <c r="V78">
        <v>6.2621464829586646</v>
      </c>
      <c r="W78">
        <v>20.373855657982631</v>
      </c>
      <c r="X78">
        <v>64.78641176368113</v>
      </c>
      <c r="Y78">
        <v>0</v>
      </c>
      <c r="Z78">
        <v>2.8784289600000004</v>
      </c>
      <c r="AA78">
        <v>16.654464000000001</v>
      </c>
      <c r="AB78">
        <v>11.533435920000002</v>
      </c>
      <c r="AC78">
        <v>8.5010146559999988</v>
      </c>
      <c r="AD78">
        <v>16.013056320000004</v>
      </c>
      <c r="AE78">
        <v>21.7125353952</v>
      </c>
      <c r="AF78">
        <v>18.454500000000003</v>
      </c>
      <c r="AG78">
        <v>13.178009279999998</v>
      </c>
      <c r="AH78">
        <v>51.366416399999999</v>
      </c>
      <c r="AI78">
        <v>1.1182032</v>
      </c>
      <c r="AJ78">
        <v>0</v>
      </c>
      <c r="AK78">
        <v>22.296000000000003</v>
      </c>
      <c r="AL78">
        <v>52.013999999999996</v>
      </c>
      <c r="AM78">
        <v>6.9552893142857162</v>
      </c>
      <c r="AN78">
        <v>0</v>
      </c>
      <c r="AO78">
        <v>0.7101864</v>
      </c>
      <c r="AP78">
        <v>2.0254147200000001</v>
      </c>
      <c r="AQ78">
        <v>20.175540000000002</v>
      </c>
      <c r="AR78">
        <v>22.304332800000001</v>
      </c>
      <c r="AS78">
        <v>14.009330613600001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39.516202941247251</v>
      </c>
      <c r="BB78">
        <f t="shared" si="1"/>
        <v>1176.3669862907816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512.33837975921631</v>
      </c>
      <c r="L79">
        <v>11.038630861013086</v>
      </c>
      <c r="M79">
        <v>60.31186883687775</v>
      </c>
      <c r="N79">
        <v>51.883204253084791</v>
      </c>
      <c r="O79">
        <v>73.289840942331793</v>
      </c>
      <c r="P79">
        <v>17.780840799448658</v>
      </c>
      <c r="Q79">
        <v>4.6393737769080232</v>
      </c>
      <c r="R79">
        <v>18.611548049731837</v>
      </c>
      <c r="S79">
        <v>11.587662397179789</v>
      </c>
      <c r="T79">
        <v>0</v>
      </c>
      <c r="U79">
        <v>59.110819825193872</v>
      </c>
      <c r="V79">
        <v>6.2621464829586646</v>
      </c>
      <c r="W79">
        <v>20.373855657982631</v>
      </c>
      <c r="X79">
        <v>64.78641176368113</v>
      </c>
      <c r="Y79">
        <v>0</v>
      </c>
      <c r="Z79">
        <v>8.6352868799999989</v>
      </c>
      <c r="AA79">
        <v>18.511436735999997</v>
      </c>
      <c r="AB79">
        <v>17.352844703999999</v>
      </c>
      <c r="AC79">
        <v>12.7643852736</v>
      </c>
      <c r="AD79">
        <v>16.013056320000004</v>
      </c>
      <c r="AE79">
        <v>21.7125353952</v>
      </c>
      <c r="AF79">
        <v>20.505000000000003</v>
      </c>
      <c r="AG79">
        <v>13.178009279999998</v>
      </c>
      <c r="AH79">
        <v>61.63969968</v>
      </c>
      <c r="AI79">
        <v>3.3546095999999994</v>
      </c>
      <c r="AJ79">
        <v>0</v>
      </c>
      <c r="AK79">
        <v>22.296000000000003</v>
      </c>
      <c r="AL79">
        <v>34.675999999999995</v>
      </c>
      <c r="AM79">
        <v>6.9552893142857162</v>
      </c>
      <c r="AN79">
        <v>0</v>
      </c>
      <c r="AO79">
        <v>0.7101864</v>
      </c>
      <c r="AP79">
        <v>2.0254147200000001</v>
      </c>
      <c r="AQ79">
        <v>20.175540000000002</v>
      </c>
      <c r="AR79">
        <v>22.304332800000001</v>
      </c>
      <c r="AS79">
        <v>14.009330613600001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39.937090185808849</v>
      </c>
      <c r="BB79">
        <f t="shared" si="1"/>
        <v>1188.8964509364853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512.33837975921631</v>
      </c>
      <c r="L80">
        <v>11.038630861013086</v>
      </c>
      <c r="M80">
        <v>60.31186883687775</v>
      </c>
      <c r="N80">
        <v>51.883204253084791</v>
      </c>
      <c r="O80">
        <v>73.289840942331793</v>
      </c>
      <c r="P80">
        <v>18.076753642832934</v>
      </c>
      <c r="Q80">
        <v>4.6393737769080232</v>
      </c>
      <c r="R80">
        <v>18.611548049731837</v>
      </c>
      <c r="S80">
        <v>11.587662397179789</v>
      </c>
      <c r="T80">
        <v>0</v>
      </c>
      <c r="U80">
        <v>57.395748081392441</v>
      </c>
      <c r="V80">
        <v>6.2621464829586646</v>
      </c>
      <c r="W80">
        <v>20.373855657982631</v>
      </c>
      <c r="X80">
        <v>64.78641176368113</v>
      </c>
      <c r="Y80">
        <v>0</v>
      </c>
      <c r="Z80">
        <v>8.6352868799999989</v>
      </c>
      <c r="AA80">
        <v>18.511436735999997</v>
      </c>
      <c r="AB80">
        <v>17.352844703999999</v>
      </c>
      <c r="AC80">
        <v>12.7643852736</v>
      </c>
      <c r="AD80">
        <v>16.013056320000004</v>
      </c>
      <c r="AE80">
        <v>21.7125353952</v>
      </c>
      <c r="AF80">
        <v>20.505000000000003</v>
      </c>
      <c r="AG80">
        <v>13.178009279999998</v>
      </c>
      <c r="AH80">
        <v>61.63969968</v>
      </c>
      <c r="AI80">
        <v>14.536641600000001</v>
      </c>
      <c r="AJ80">
        <v>0</v>
      </c>
      <c r="AK80">
        <v>22.296000000000003</v>
      </c>
      <c r="AL80">
        <v>34.675999999999995</v>
      </c>
      <c r="AM80">
        <v>6.9552893142857162</v>
      </c>
      <c r="AN80">
        <v>0</v>
      </c>
      <c r="AO80">
        <v>0.7101864</v>
      </c>
      <c r="AP80">
        <v>2.0254147200000001</v>
      </c>
      <c r="AQ80">
        <v>20.175540000000002</v>
      </c>
      <c r="AR80">
        <v>22.304332800000001</v>
      </c>
      <c r="AS80">
        <v>14.009330613600001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40.254383561545289</v>
      </c>
      <c r="BB80">
        <f t="shared" si="1"/>
        <v>1198.3420306603316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512.33837975921631</v>
      </c>
      <c r="L81">
        <v>11.038630861013086</v>
      </c>
      <c r="M81">
        <v>60.31186883687775</v>
      </c>
      <c r="N81">
        <v>51.883204253084791</v>
      </c>
      <c r="O81">
        <v>73.289840942331793</v>
      </c>
      <c r="P81">
        <v>18.076753642832934</v>
      </c>
      <c r="Q81">
        <v>4.6393737769080232</v>
      </c>
      <c r="R81">
        <v>18.611548049731837</v>
      </c>
      <c r="S81">
        <v>11.587662397179789</v>
      </c>
      <c r="T81">
        <v>0</v>
      </c>
      <c r="U81">
        <v>55.730978709357977</v>
      </c>
      <c r="V81">
        <v>6.2621464829586646</v>
      </c>
      <c r="W81">
        <v>20.373855657982631</v>
      </c>
      <c r="X81">
        <v>64.78641176368113</v>
      </c>
      <c r="Y81">
        <v>0</v>
      </c>
      <c r="Z81">
        <v>8.6352868799999989</v>
      </c>
      <c r="AA81">
        <v>18.511436735999997</v>
      </c>
      <c r="AB81">
        <v>17.352844703999999</v>
      </c>
      <c r="AC81">
        <v>12.7643852736</v>
      </c>
      <c r="AD81">
        <v>16.013056320000004</v>
      </c>
      <c r="AE81">
        <v>21.7125353952</v>
      </c>
      <c r="AF81">
        <v>20.505000000000003</v>
      </c>
      <c r="AG81">
        <v>13.178009279999998</v>
      </c>
      <c r="AH81">
        <v>61.63969968</v>
      </c>
      <c r="AI81">
        <v>21.804962400000001</v>
      </c>
      <c r="AJ81">
        <v>0</v>
      </c>
      <c r="AK81">
        <v>22.296000000000003</v>
      </c>
      <c r="AL81">
        <v>34.675999999999995</v>
      </c>
      <c r="AM81">
        <v>6.9552893142857162</v>
      </c>
      <c r="AN81">
        <v>0</v>
      </c>
      <c r="AO81">
        <v>0.7101864</v>
      </c>
      <c r="AP81">
        <v>2.0254147200000001</v>
      </c>
      <c r="AQ81">
        <v>20.175540000000002</v>
      </c>
      <c r="AR81">
        <v>22.304332800000001</v>
      </c>
      <c r="AS81">
        <v>14.474890080000003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40.451630081754153</v>
      </c>
      <c r="BB81">
        <f t="shared" si="1"/>
        <v>1204.2138950344884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512.33837975921631</v>
      </c>
      <c r="L82">
        <v>11.038630861013086</v>
      </c>
      <c r="M82">
        <v>60.31186883687775</v>
      </c>
      <c r="N82">
        <v>51.883204253084791</v>
      </c>
      <c r="O82">
        <v>73.289840942331793</v>
      </c>
      <c r="P82">
        <v>18.378792930976992</v>
      </c>
      <c r="Q82">
        <v>4.6393737769080232</v>
      </c>
      <c r="R82">
        <v>18.611548049731837</v>
      </c>
      <c r="S82">
        <v>11.587662397179789</v>
      </c>
      <c r="T82">
        <v>0</v>
      </c>
      <c r="U82">
        <v>54.059043389917655</v>
      </c>
      <c r="V82">
        <v>6.2621464829586646</v>
      </c>
      <c r="W82">
        <v>20.373855657982631</v>
      </c>
      <c r="X82">
        <v>64.78641176368113</v>
      </c>
      <c r="Y82">
        <v>0</v>
      </c>
      <c r="Z82">
        <v>8.6352868799999989</v>
      </c>
      <c r="AA82">
        <v>18.511436735999997</v>
      </c>
      <c r="AB82">
        <v>17.352844703999999</v>
      </c>
      <c r="AC82">
        <v>12.7643852736</v>
      </c>
      <c r="AD82">
        <v>16.013056320000004</v>
      </c>
      <c r="AE82">
        <v>21.7125353952</v>
      </c>
      <c r="AF82">
        <v>20.505000000000003</v>
      </c>
      <c r="AG82">
        <v>13.178009279999998</v>
      </c>
      <c r="AH82">
        <v>61.63969968</v>
      </c>
      <c r="AI82">
        <v>21.804962400000001</v>
      </c>
      <c r="AJ82">
        <v>0</v>
      </c>
      <c r="AK82">
        <v>22.296000000000003</v>
      </c>
      <c r="AL82">
        <v>34.675999999999995</v>
      </c>
      <c r="AM82">
        <v>6.9552893142857162</v>
      </c>
      <c r="AN82">
        <v>0</v>
      </c>
      <c r="AO82">
        <v>0.7101864</v>
      </c>
      <c r="AP82">
        <v>2.0254147200000001</v>
      </c>
      <c r="AQ82">
        <v>20.175540000000002</v>
      </c>
      <c r="AR82">
        <v>22.304332800000001</v>
      </c>
      <c r="AS82">
        <v>14.474890080000003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40.407108460737028</v>
      </c>
      <c r="BB82">
        <f t="shared" si="1"/>
        <v>1202.8885206242091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512.33837975921631</v>
      </c>
      <c r="L83">
        <v>11.038630861013086</v>
      </c>
      <c r="M83">
        <v>60.31186883687775</v>
      </c>
      <c r="N83">
        <v>51.883204253084791</v>
      </c>
      <c r="O83">
        <v>73.289840942331793</v>
      </c>
      <c r="P83">
        <v>19.266405173327684</v>
      </c>
      <c r="Q83">
        <v>4.6393737769080232</v>
      </c>
      <c r="R83">
        <v>18.611548049731837</v>
      </c>
      <c r="S83">
        <v>11.587662397179789</v>
      </c>
      <c r="T83">
        <v>0</v>
      </c>
      <c r="U83">
        <v>52.392669046434733</v>
      </c>
      <c r="V83">
        <v>6.2621464829586646</v>
      </c>
      <c r="W83">
        <v>20.373855657982631</v>
      </c>
      <c r="X83">
        <v>64.78641176368113</v>
      </c>
      <c r="Y83">
        <v>0</v>
      </c>
      <c r="Z83">
        <v>8.6352868799999989</v>
      </c>
      <c r="AA83">
        <v>18.511436735999997</v>
      </c>
      <c r="AB83">
        <v>17.352844703999999</v>
      </c>
      <c r="AC83">
        <v>12.7643852736</v>
      </c>
      <c r="AD83">
        <v>16.013056320000004</v>
      </c>
      <c r="AE83">
        <v>21.7125353952</v>
      </c>
      <c r="AF83">
        <v>20.505000000000003</v>
      </c>
      <c r="AG83">
        <v>13.178009279999998</v>
      </c>
      <c r="AH83">
        <v>61.63969968</v>
      </c>
      <c r="AI83">
        <v>21.804962400000001</v>
      </c>
      <c r="AJ83">
        <v>0</v>
      </c>
      <c r="AK83">
        <v>22.296000000000003</v>
      </c>
      <c r="AL83">
        <v>26.006999999999998</v>
      </c>
      <c r="AM83">
        <v>6.9552893142857162</v>
      </c>
      <c r="AN83">
        <v>0</v>
      </c>
      <c r="AO83">
        <v>0.7101864</v>
      </c>
      <c r="AP83">
        <v>1.7441071200000002</v>
      </c>
      <c r="AQ83">
        <v>20.175540000000002</v>
      </c>
      <c r="AR83">
        <v>22.304332800000001</v>
      </c>
      <c r="AS83">
        <v>14.474890080000003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40.090913805250231</v>
      </c>
      <c r="BB83">
        <f t="shared" si="1"/>
        <v>1193.4756455785639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512.33837975921631</v>
      </c>
      <c r="L84">
        <v>11.038630861013086</v>
      </c>
      <c r="M84">
        <v>60.31186883687775</v>
      </c>
      <c r="N84">
        <v>51.883204253084791</v>
      </c>
      <c r="O84">
        <v>73.289840942331793</v>
      </c>
      <c r="P84">
        <v>20.010208248264597</v>
      </c>
      <c r="Q84">
        <v>4.6393737769080232</v>
      </c>
      <c r="R84">
        <v>18.611548049731837</v>
      </c>
      <c r="S84">
        <v>11.587662397179789</v>
      </c>
      <c r="T84">
        <v>0</v>
      </c>
      <c r="U84">
        <v>52.392669046434733</v>
      </c>
      <c r="V84">
        <v>6.2621464829586646</v>
      </c>
      <c r="W84">
        <v>20.373855657982631</v>
      </c>
      <c r="X84">
        <v>64.78641176368113</v>
      </c>
      <c r="Y84">
        <v>0</v>
      </c>
      <c r="Z84">
        <v>8.6352868799999989</v>
      </c>
      <c r="AA84">
        <v>18.511436735999997</v>
      </c>
      <c r="AB84">
        <v>17.352844703999999</v>
      </c>
      <c r="AC84">
        <v>12.7643852736</v>
      </c>
      <c r="AD84">
        <v>16.013056320000004</v>
      </c>
      <c r="AE84">
        <v>21.7125353952</v>
      </c>
      <c r="AF84">
        <v>20.505000000000003</v>
      </c>
      <c r="AG84">
        <v>13.178009279999998</v>
      </c>
      <c r="AH84">
        <v>61.63969968</v>
      </c>
      <c r="AI84">
        <v>21.804962400000001</v>
      </c>
      <c r="AJ84">
        <v>0</v>
      </c>
      <c r="AK84">
        <v>22.296000000000003</v>
      </c>
      <c r="AL84">
        <v>26.006999999999998</v>
      </c>
      <c r="AM84">
        <v>6.9552893142857162</v>
      </c>
      <c r="AN84">
        <v>0</v>
      </c>
      <c r="AO84">
        <v>0.7101864</v>
      </c>
      <c r="AP84">
        <v>1.7441071200000002</v>
      </c>
      <c r="AQ84">
        <v>20.175540000000002</v>
      </c>
      <c r="AR84">
        <v>22.304332800000001</v>
      </c>
      <c r="AS84">
        <v>14.474890080000003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40.115087405185683</v>
      </c>
      <c r="BB84">
        <f t="shared" si="1"/>
        <v>1194.1952750535654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512.33837975921631</v>
      </c>
      <c r="L85">
        <v>11.038630861013086</v>
      </c>
      <c r="M85">
        <v>60.31186883687775</v>
      </c>
      <c r="N85">
        <v>51.883204253084791</v>
      </c>
      <c r="O85">
        <v>73.289840942331793</v>
      </c>
      <c r="P85">
        <v>21.935369715030735</v>
      </c>
      <c r="Q85">
        <v>4.6393737769080232</v>
      </c>
      <c r="R85">
        <v>18.611548049731837</v>
      </c>
      <c r="S85">
        <v>11.587662397179789</v>
      </c>
      <c r="T85">
        <v>0</v>
      </c>
      <c r="U85">
        <v>52.392669046434733</v>
      </c>
      <c r="V85">
        <v>6.2621464829586646</v>
      </c>
      <c r="W85">
        <v>20.373855657982631</v>
      </c>
      <c r="X85">
        <v>64.78641176368113</v>
      </c>
      <c r="Y85">
        <v>0</v>
      </c>
      <c r="Z85">
        <v>8.6352868799999989</v>
      </c>
      <c r="AA85">
        <v>18.511436735999997</v>
      </c>
      <c r="AB85">
        <v>17.352844703999999</v>
      </c>
      <c r="AC85">
        <v>12.7643852736</v>
      </c>
      <c r="AD85">
        <v>16.013056320000004</v>
      </c>
      <c r="AE85">
        <v>21.7125353952</v>
      </c>
      <c r="AF85">
        <v>20.505000000000003</v>
      </c>
      <c r="AG85">
        <v>13.178009279999998</v>
      </c>
      <c r="AH85">
        <v>61.63969968</v>
      </c>
      <c r="AI85">
        <v>21.804962400000001</v>
      </c>
      <c r="AJ85">
        <v>0</v>
      </c>
      <c r="AK85">
        <v>22.296000000000003</v>
      </c>
      <c r="AL85">
        <v>26.006999999999998</v>
      </c>
      <c r="AM85">
        <v>6.9552893142857162</v>
      </c>
      <c r="AN85">
        <v>0</v>
      </c>
      <c r="AO85">
        <v>0.7101864</v>
      </c>
      <c r="AP85">
        <v>1.7441071200000002</v>
      </c>
      <c r="AQ85">
        <v>20.175540000000002</v>
      </c>
      <c r="AR85">
        <v>22.304332800000001</v>
      </c>
      <c r="AS85">
        <v>14.474890080000003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40.177655152855586</v>
      </c>
      <c r="BB85">
        <f t="shared" si="1"/>
        <v>1196.0578687726618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512.33837975921631</v>
      </c>
      <c r="L86">
        <v>11.038630861013086</v>
      </c>
      <c r="M86">
        <v>60.31186883687775</v>
      </c>
      <c r="N86">
        <v>51.883204253084791</v>
      </c>
      <c r="O86">
        <v>73.289840942331793</v>
      </c>
      <c r="P86">
        <v>22.229239390042256</v>
      </c>
      <c r="Q86">
        <v>4.6393737769080232</v>
      </c>
      <c r="R86">
        <v>18.611548049731837</v>
      </c>
      <c r="S86">
        <v>11.587662397179789</v>
      </c>
      <c r="T86">
        <v>0</v>
      </c>
      <c r="U86">
        <v>52.392669046434733</v>
      </c>
      <c r="V86">
        <v>6.2621464829586646</v>
      </c>
      <c r="W86">
        <v>20.373855657982631</v>
      </c>
      <c r="X86">
        <v>64.78641176368113</v>
      </c>
      <c r="Y86">
        <v>0</v>
      </c>
      <c r="Z86">
        <v>8.6352868799999989</v>
      </c>
      <c r="AA86">
        <v>18.511436735999997</v>
      </c>
      <c r="AB86">
        <v>17.352844703999999</v>
      </c>
      <c r="AC86">
        <v>12.7643852736</v>
      </c>
      <c r="AD86">
        <v>16.013056320000004</v>
      </c>
      <c r="AE86">
        <v>21.7125353952</v>
      </c>
      <c r="AF86">
        <v>20.505000000000003</v>
      </c>
      <c r="AG86">
        <v>13.178009279999998</v>
      </c>
      <c r="AH86">
        <v>61.63969968</v>
      </c>
      <c r="AI86">
        <v>3.3546095999999994</v>
      </c>
      <c r="AJ86">
        <v>0</v>
      </c>
      <c r="AK86">
        <v>22.296000000000003</v>
      </c>
      <c r="AL86">
        <v>26.006999999999998</v>
      </c>
      <c r="AM86">
        <v>6.9552893142857162</v>
      </c>
      <c r="AN86">
        <v>0</v>
      </c>
      <c r="AO86">
        <v>0.7101864</v>
      </c>
      <c r="AP86">
        <v>1.7441071200000002</v>
      </c>
      <c r="AQ86">
        <v>20.175540000000002</v>
      </c>
      <c r="AR86">
        <v>22.304332800000001</v>
      </c>
      <c r="AS86">
        <v>14.474890080000003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39.587569231693472</v>
      </c>
      <c r="BB86">
        <f t="shared" si="1"/>
        <v>1178.4914715688351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429.99828356233388</v>
      </c>
      <c r="L87">
        <v>11.038630861013086</v>
      </c>
      <c r="M87">
        <v>60.31186883687775</v>
      </c>
      <c r="N87">
        <v>51.883204253084791</v>
      </c>
      <c r="O87">
        <v>73.289840942331793</v>
      </c>
      <c r="P87">
        <v>22.522984858101367</v>
      </c>
      <c r="Q87">
        <v>4.6393737769080232</v>
      </c>
      <c r="R87">
        <v>18.611548049731837</v>
      </c>
      <c r="S87">
        <v>11.587662397179789</v>
      </c>
      <c r="T87">
        <v>0</v>
      </c>
      <c r="U87">
        <v>52.392669046434733</v>
      </c>
      <c r="V87">
        <v>6.2621464829586646</v>
      </c>
      <c r="W87">
        <v>20.373855657982631</v>
      </c>
      <c r="X87">
        <v>64.78641176368113</v>
      </c>
      <c r="Y87">
        <v>0</v>
      </c>
      <c r="Z87">
        <v>2.8987199999999995</v>
      </c>
      <c r="AA87">
        <v>12.317364000000001</v>
      </c>
      <c r="AB87">
        <v>11.533435920000002</v>
      </c>
      <c r="AC87">
        <v>8.5010146559999988</v>
      </c>
      <c r="AD87">
        <v>16.013056320000004</v>
      </c>
      <c r="AE87">
        <v>21.7125353952</v>
      </c>
      <c r="AF87">
        <v>18.454500000000003</v>
      </c>
      <c r="AG87">
        <v>13.178009279999998</v>
      </c>
      <c r="AH87">
        <v>51.366416399999999</v>
      </c>
      <c r="AI87">
        <v>1.1182032</v>
      </c>
      <c r="AJ87">
        <v>0</v>
      </c>
      <c r="AK87">
        <v>22.296000000000003</v>
      </c>
      <c r="AL87">
        <v>26.006999999999998</v>
      </c>
      <c r="AM87">
        <v>4.6368595428571426</v>
      </c>
      <c r="AN87">
        <v>0</v>
      </c>
      <c r="AO87">
        <v>0.7101864</v>
      </c>
      <c r="AP87">
        <v>1.7441071200000002</v>
      </c>
      <c r="AQ87">
        <v>20.175540000000002</v>
      </c>
      <c r="AR87">
        <v>22.304332800000001</v>
      </c>
      <c r="AS87">
        <v>14.474890080000003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35.657070629465188</v>
      </c>
      <c r="BB87">
        <f t="shared" si="1"/>
        <v>1061.4835809732119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429.99828356233388</v>
      </c>
      <c r="L88">
        <v>11.038630861013086</v>
      </c>
      <c r="M88">
        <v>60.31186883687775</v>
      </c>
      <c r="N88">
        <v>51.883204253084791</v>
      </c>
      <c r="O88">
        <v>73.289840942331793</v>
      </c>
      <c r="P88">
        <v>22.529235790046233</v>
      </c>
      <c r="Q88">
        <v>4.6393737769080232</v>
      </c>
      <c r="R88">
        <v>18.611548049731837</v>
      </c>
      <c r="S88">
        <v>11.587662397179789</v>
      </c>
      <c r="T88">
        <v>0</v>
      </c>
      <c r="U88">
        <v>52.392669046434733</v>
      </c>
      <c r="V88">
        <v>6.2621464829586646</v>
      </c>
      <c r="W88">
        <v>20.373855657982631</v>
      </c>
      <c r="X88">
        <v>64.78641176368113</v>
      </c>
      <c r="Y88">
        <v>0</v>
      </c>
      <c r="Z88">
        <v>2.8987199999999995</v>
      </c>
      <c r="AA88">
        <v>12.317364000000001</v>
      </c>
      <c r="AB88">
        <v>11.533435920000002</v>
      </c>
      <c r="AC88">
        <v>8.5010146559999988</v>
      </c>
      <c r="AD88">
        <v>8.0065281600000002</v>
      </c>
      <c r="AE88">
        <v>21.7125353952</v>
      </c>
      <c r="AF88">
        <v>18.454500000000003</v>
      </c>
      <c r="AG88">
        <v>13.178009279999998</v>
      </c>
      <c r="AH88">
        <v>51.366416399999999</v>
      </c>
      <c r="AI88">
        <v>0</v>
      </c>
      <c r="AJ88">
        <v>0</v>
      </c>
      <c r="AK88">
        <v>22.296000000000003</v>
      </c>
      <c r="AL88">
        <v>26.006999999999998</v>
      </c>
      <c r="AM88">
        <v>4.6368595428571426</v>
      </c>
      <c r="AN88">
        <v>0</v>
      </c>
      <c r="AO88">
        <v>0.7101864</v>
      </c>
      <c r="AP88">
        <v>1.7441071200000002</v>
      </c>
      <c r="AQ88">
        <v>20.175540000000002</v>
      </c>
      <c r="AR88">
        <v>22.304332800000001</v>
      </c>
      <c r="AS88">
        <v>14.474890080000003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35.360719795953393</v>
      </c>
      <c r="BB88">
        <f t="shared" si="1"/>
        <v>1052.6614513786685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512.33837975921631</v>
      </c>
      <c r="L89">
        <v>11.038630861013086</v>
      </c>
      <c r="M89">
        <v>60.31186883687775</v>
      </c>
      <c r="N89">
        <v>51.883204253084791</v>
      </c>
      <c r="O89">
        <v>73.289840942331793</v>
      </c>
      <c r="P89">
        <v>23.120936395759717</v>
      </c>
      <c r="Q89">
        <v>4.6393737769080232</v>
      </c>
      <c r="R89">
        <v>18.611548049731837</v>
      </c>
      <c r="S89">
        <v>11.587662397179789</v>
      </c>
      <c r="T89">
        <v>0</v>
      </c>
      <c r="U89">
        <v>52.392669046434733</v>
      </c>
      <c r="V89">
        <v>6.2621464829586646</v>
      </c>
      <c r="W89">
        <v>20.373855657982631</v>
      </c>
      <c r="X89">
        <v>64.78641176368113</v>
      </c>
      <c r="Y89">
        <v>0</v>
      </c>
      <c r="Z89">
        <v>2.8987199999999995</v>
      </c>
      <c r="AA89">
        <v>12.317364000000001</v>
      </c>
      <c r="AB89">
        <v>11.533435920000002</v>
      </c>
      <c r="AC89">
        <v>8.5010146559999988</v>
      </c>
      <c r="AD89">
        <v>8.0065281600000002</v>
      </c>
      <c r="AE89">
        <v>21.7125353952</v>
      </c>
      <c r="AF89">
        <v>18.454500000000003</v>
      </c>
      <c r="AG89">
        <v>13.178009279999998</v>
      </c>
      <c r="AH89">
        <v>51.366416399999999</v>
      </c>
      <c r="AI89">
        <v>0</v>
      </c>
      <c r="AJ89">
        <v>0</v>
      </c>
      <c r="AK89">
        <v>22.296000000000003</v>
      </c>
      <c r="AL89">
        <v>26.006999999999998</v>
      </c>
      <c r="AM89">
        <v>4.6368595428571426</v>
      </c>
      <c r="AN89">
        <v>0</v>
      </c>
      <c r="AO89">
        <v>0.7101864</v>
      </c>
      <c r="AP89">
        <v>1.7441071200000002</v>
      </c>
      <c r="AQ89">
        <v>20.175540000000002</v>
      </c>
      <c r="AR89">
        <v>22.304332800000001</v>
      </c>
      <c r="AS89">
        <v>14.474890080000003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38.056003381128484</v>
      </c>
      <c r="BB89">
        <f t="shared" si="1"/>
        <v>1132.8979645960894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512.33837975921631</v>
      </c>
      <c r="L90">
        <v>11.038630861013086</v>
      </c>
      <c r="M90">
        <v>60.31186883687775</v>
      </c>
      <c r="N90">
        <v>51.883204253084791</v>
      </c>
      <c r="O90">
        <v>73.289840942331793</v>
      </c>
      <c r="P90">
        <v>23.56678512611597</v>
      </c>
      <c r="Q90">
        <v>4.6393737769080232</v>
      </c>
      <c r="R90">
        <v>18.611548049731837</v>
      </c>
      <c r="S90">
        <v>11.587662397179789</v>
      </c>
      <c r="T90">
        <v>0</v>
      </c>
      <c r="U90">
        <v>52.392669046434733</v>
      </c>
      <c r="V90">
        <v>6.2621464829586646</v>
      </c>
      <c r="W90">
        <v>20.373855657982631</v>
      </c>
      <c r="X90">
        <v>64.78641176368113</v>
      </c>
      <c r="Y90">
        <v>0</v>
      </c>
      <c r="Z90">
        <v>2.8987199999999995</v>
      </c>
      <c r="AA90">
        <v>12.317364000000001</v>
      </c>
      <c r="AB90">
        <v>11.533435920000002</v>
      </c>
      <c r="AC90">
        <v>8.5010146559999988</v>
      </c>
      <c r="AD90">
        <v>8.0065281600000002</v>
      </c>
      <c r="AE90">
        <v>21.7125353952</v>
      </c>
      <c r="AF90">
        <v>18.454500000000003</v>
      </c>
      <c r="AG90">
        <v>13.178009279999998</v>
      </c>
      <c r="AH90">
        <v>51.366416399999999</v>
      </c>
      <c r="AI90">
        <v>0</v>
      </c>
      <c r="AJ90">
        <v>0</v>
      </c>
      <c r="AK90">
        <v>22.296000000000003</v>
      </c>
      <c r="AL90">
        <v>26.006999999999998</v>
      </c>
      <c r="AM90">
        <v>4.6368595428571426</v>
      </c>
      <c r="AN90">
        <v>0</v>
      </c>
      <c r="AO90">
        <v>0.7101864</v>
      </c>
      <c r="AP90">
        <v>1.7441071200000002</v>
      </c>
      <c r="AQ90">
        <v>20.175540000000002</v>
      </c>
      <c r="AR90">
        <v>22.304332800000001</v>
      </c>
      <c r="AS90">
        <v>14.474890080000003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38.070493464865073</v>
      </c>
      <c r="BB90">
        <f t="shared" si="1"/>
        <v>1133.3293232427091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512.33837975921631</v>
      </c>
      <c r="L91">
        <v>11.038630861013086</v>
      </c>
      <c r="M91">
        <v>60.31186883687775</v>
      </c>
      <c r="N91">
        <v>51.883204253084791</v>
      </c>
      <c r="O91">
        <v>73.289840942331793</v>
      </c>
      <c r="P91">
        <v>23.71059431524548</v>
      </c>
      <c r="Q91">
        <v>4.6393737769080232</v>
      </c>
      <c r="R91">
        <v>18.611548049731837</v>
      </c>
      <c r="S91">
        <v>11.587662397179789</v>
      </c>
      <c r="T91">
        <v>0</v>
      </c>
      <c r="U91">
        <v>55.40071641220905</v>
      </c>
      <c r="V91">
        <v>6.2621464829586646</v>
      </c>
      <c r="W91">
        <v>20.373855657982631</v>
      </c>
      <c r="X91">
        <v>64.78641176368113</v>
      </c>
      <c r="Y91">
        <v>0</v>
      </c>
      <c r="Z91">
        <v>8.6352868799999989</v>
      </c>
      <c r="AA91">
        <v>18.511436735999997</v>
      </c>
      <c r="AB91">
        <v>17.352844703999999</v>
      </c>
      <c r="AC91">
        <v>12.7643852736</v>
      </c>
      <c r="AD91">
        <v>16.013056320000004</v>
      </c>
      <c r="AE91">
        <v>21.7125353952</v>
      </c>
      <c r="AF91">
        <v>20.505000000000003</v>
      </c>
      <c r="AG91">
        <v>13.178009279999998</v>
      </c>
      <c r="AH91">
        <v>61.63969968</v>
      </c>
      <c r="AI91">
        <v>0</v>
      </c>
      <c r="AJ91">
        <v>0</v>
      </c>
      <c r="AK91">
        <v>22.296000000000003</v>
      </c>
      <c r="AL91">
        <v>26.006999999999998</v>
      </c>
      <c r="AM91">
        <v>6.9552893142857162</v>
      </c>
      <c r="AN91">
        <v>0</v>
      </c>
      <c r="AO91">
        <v>0.7101864</v>
      </c>
      <c r="AP91">
        <v>1.7441071200000002</v>
      </c>
      <c r="AQ91">
        <v>20.175540000000002</v>
      </c>
      <c r="AR91">
        <v>22.304332800000001</v>
      </c>
      <c r="AS91">
        <v>14.474890080000003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39.624449994150233</v>
      </c>
      <c r="BB91">
        <f t="shared" si="1"/>
        <v>1179.589383497356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512.33837975921631</v>
      </c>
      <c r="L92">
        <v>11.038630861013086</v>
      </c>
      <c r="M92">
        <v>60.31186883687775</v>
      </c>
      <c r="N92">
        <v>51.883204253084791</v>
      </c>
      <c r="O92">
        <v>73.289840942331793</v>
      </c>
      <c r="P92">
        <v>23.71059431524548</v>
      </c>
      <c r="Q92">
        <v>4.6393737769080232</v>
      </c>
      <c r="R92">
        <v>18.611548049731837</v>
      </c>
      <c r="S92">
        <v>11.587662397179789</v>
      </c>
      <c r="T92">
        <v>0</v>
      </c>
      <c r="U92">
        <v>57.074264607118863</v>
      </c>
      <c r="V92">
        <v>6.2621464829586646</v>
      </c>
      <c r="W92">
        <v>20.373855657982631</v>
      </c>
      <c r="X92">
        <v>64.78641176368113</v>
      </c>
      <c r="Y92">
        <v>0</v>
      </c>
      <c r="Z92">
        <v>8.6352868799999989</v>
      </c>
      <c r="AA92">
        <v>18.511436735999997</v>
      </c>
      <c r="AB92">
        <v>17.352844703999999</v>
      </c>
      <c r="AC92">
        <v>12.7643852736</v>
      </c>
      <c r="AD92">
        <v>16.013056320000004</v>
      </c>
      <c r="AE92">
        <v>21.7125353952</v>
      </c>
      <c r="AF92">
        <v>20.505000000000003</v>
      </c>
      <c r="AG92">
        <v>13.178009279999998</v>
      </c>
      <c r="AH92">
        <v>61.63969968</v>
      </c>
      <c r="AI92">
        <v>0</v>
      </c>
      <c r="AJ92">
        <v>0</v>
      </c>
      <c r="AK92">
        <v>22.296000000000003</v>
      </c>
      <c r="AL92">
        <v>26.006999999999998</v>
      </c>
      <c r="AM92">
        <v>6.9552893142857162</v>
      </c>
      <c r="AN92">
        <v>0</v>
      </c>
      <c r="AO92">
        <v>0.7101864</v>
      </c>
      <c r="AP92">
        <v>1.7441071200000002</v>
      </c>
      <c r="AQ92">
        <v>20.175540000000002</v>
      </c>
      <c r="AR92">
        <v>22.304332800000001</v>
      </c>
      <c r="AS92">
        <v>14.474890080000003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39.678840310484794</v>
      </c>
      <c r="BB92">
        <f t="shared" si="1"/>
        <v>1181.2085413759312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512.33837975921631</v>
      </c>
      <c r="L93">
        <v>11.038630861013086</v>
      </c>
      <c r="M93">
        <v>60.31186883687775</v>
      </c>
      <c r="N93">
        <v>51.883204253084791</v>
      </c>
      <c r="O93">
        <v>73.289840942331793</v>
      </c>
      <c r="P93">
        <v>23.71059431524548</v>
      </c>
      <c r="Q93">
        <v>4.6393737769080232</v>
      </c>
      <c r="R93">
        <v>18.611548049731837</v>
      </c>
      <c r="S93">
        <v>11.587662397179789</v>
      </c>
      <c r="T93">
        <v>0</v>
      </c>
      <c r="U93">
        <v>58.90262017541577</v>
      </c>
      <c r="V93">
        <v>6.2621464829586646</v>
      </c>
      <c r="W93">
        <v>20.373855657982631</v>
      </c>
      <c r="X93">
        <v>64.78641176368113</v>
      </c>
      <c r="Y93">
        <v>0</v>
      </c>
      <c r="Z93">
        <v>8.6352868799999989</v>
      </c>
      <c r="AA93">
        <v>18.511436735999997</v>
      </c>
      <c r="AB93">
        <v>17.352844703999999</v>
      </c>
      <c r="AC93">
        <v>12.7643852736</v>
      </c>
      <c r="AD93">
        <v>16.013056320000004</v>
      </c>
      <c r="AE93">
        <v>21.7125353952</v>
      </c>
      <c r="AF93">
        <v>20.505000000000003</v>
      </c>
      <c r="AG93">
        <v>13.178009279999998</v>
      </c>
      <c r="AH93">
        <v>61.63969968</v>
      </c>
      <c r="AI93">
        <v>0</v>
      </c>
      <c r="AJ93">
        <v>0</v>
      </c>
      <c r="AK93">
        <v>22.296000000000003</v>
      </c>
      <c r="AL93">
        <v>26.006999999999998</v>
      </c>
      <c r="AM93">
        <v>6.9552893142857162</v>
      </c>
      <c r="AN93">
        <v>0</v>
      </c>
      <c r="AO93">
        <v>0.45193679999999997</v>
      </c>
      <c r="AP93">
        <v>1.4627995200000004</v>
      </c>
      <c r="AQ93">
        <v>20.175540000000002</v>
      </c>
      <c r="AR93">
        <v>22.304332800000001</v>
      </c>
      <c r="AS93">
        <v>14.009330613600001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39.705594974693149</v>
      </c>
      <c r="BB93">
        <f t="shared" si="1"/>
        <v>1182.0050256136196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512.33837975921631</v>
      </c>
      <c r="L94">
        <v>11.038630861013086</v>
      </c>
      <c r="M94">
        <v>60.31186883687775</v>
      </c>
      <c r="N94">
        <v>51.883204253084791</v>
      </c>
      <c r="O94">
        <v>73.289840942331793</v>
      </c>
      <c r="P94">
        <v>23.71059431524548</v>
      </c>
      <c r="Q94">
        <v>4.6393737769080232</v>
      </c>
      <c r="R94">
        <v>18.611548049731837</v>
      </c>
      <c r="S94">
        <v>11.587662397179789</v>
      </c>
      <c r="T94">
        <v>0</v>
      </c>
      <c r="U94">
        <v>60.815842869385492</v>
      </c>
      <c r="V94">
        <v>6.2621464829586646</v>
      </c>
      <c r="W94">
        <v>20.373855657982631</v>
      </c>
      <c r="X94">
        <v>64.78641176368113</v>
      </c>
      <c r="Y94">
        <v>0</v>
      </c>
      <c r="Z94">
        <v>8.6352868799999989</v>
      </c>
      <c r="AA94">
        <v>18.511436735999997</v>
      </c>
      <c r="AB94">
        <v>17.352844703999999</v>
      </c>
      <c r="AC94">
        <v>12.7643852736</v>
      </c>
      <c r="AD94">
        <v>16.013056320000004</v>
      </c>
      <c r="AE94">
        <v>21.7125353952</v>
      </c>
      <c r="AF94">
        <v>20.505000000000003</v>
      </c>
      <c r="AG94">
        <v>13.178009279999998</v>
      </c>
      <c r="AH94">
        <v>61.63969968</v>
      </c>
      <c r="AI94">
        <v>0</v>
      </c>
      <c r="AJ94">
        <v>0</v>
      </c>
      <c r="AK94">
        <v>22.296000000000003</v>
      </c>
      <c r="AL94">
        <v>26.006999999999998</v>
      </c>
      <c r="AM94">
        <v>6.9552893142857162</v>
      </c>
      <c r="AN94">
        <v>0</v>
      </c>
      <c r="AO94">
        <v>0.45193679999999997</v>
      </c>
      <c r="AP94">
        <v>1.4627995200000004</v>
      </c>
      <c r="AQ94">
        <v>20.175540000000002</v>
      </c>
      <c r="AR94">
        <v>22.304332800000001</v>
      </c>
      <c r="AS94">
        <v>14.009330613600001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39.767774749331288</v>
      </c>
      <c r="BB94">
        <f t="shared" si="1"/>
        <v>1183.8560685329514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512.33837975921631</v>
      </c>
      <c r="L95">
        <v>11.038630861013086</v>
      </c>
      <c r="M95">
        <v>60.31186883687775</v>
      </c>
      <c r="N95">
        <v>51.883204253084791</v>
      </c>
      <c r="O95">
        <v>73.289840942331793</v>
      </c>
      <c r="P95">
        <v>23.71059431524548</v>
      </c>
      <c r="Q95">
        <v>4.6393737769080232</v>
      </c>
      <c r="R95">
        <v>18.611548049731837</v>
      </c>
      <c r="S95">
        <v>11.587662397179789</v>
      </c>
      <c r="T95">
        <v>0</v>
      </c>
      <c r="U95">
        <v>62.108523299437266</v>
      </c>
      <c r="V95">
        <v>6.2621464829586646</v>
      </c>
      <c r="W95">
        <v>20.373855657982631</v>
      </c>
      <c r="X95">
        <v>64.78641176368113</v>
      </c>
      <c r="Y95">
        <v>0</v>
      </c>
      <c r="Z95">
        <v>2.8987199999999995</v>
      </c>
      <c r="AA95">
        <v>12.317364000000001</v>
      </c>
      <c r="AB95">
        <v>11.533435920000002</v>
      </c>
      <c r="AC95">
        <v>8.5010146559999988</v>
      </c>
      <c r="AD95">
        <v>8.0065281600000002</v>
      </c>
      <c r="AE95">
        <v>19.4405292</v>
      </c>
      <c r="AF95">
        <v>12.303000000000003</v>
      </c>
      <c r="AG95">
        <v>13.178009279999998</v>
      </c>
      <c r="AH95">
        <v>51.366416399999999</v>
      </c>
      <c r="AI95">
        <v>0</v>
      </c>
      <c r="AJ95">
        <v>0</v>
      </c>
      <c r="AK95">
        <v>22.296000000000003</v>
      </c>
      <c r="AL95">
        <v>26.006999999999998</v>
      </c>
      <c r="AM95">
        <v>6.9552893142857162</v>
      </c>
      <c r="AN95">
        <v>0</v>
      </c>
      <c r="AO95">
        <v>0.45193679999999997</v>
      </c>
      <c r="AP95">
        <v>1.4627995200000004</v>
      </c>
      <c r="AQ95">
        <v>20.175540000000002</v>
      </c>
      <c r="AR95">
        <v>22.304332800000001</v>
      </c>
      <c r="AS95">
        <v>14.009330613600001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38.159850821985152</v>
      </c>
      <c r="BB95">
        <f t="shared" si="1"/>
        <v>1135.9894362375494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512.33837975921631</v>
      </c>
      <c r="L96">
        <v>11.038630861013086</v>
      </c>
      <c r="M96">
        <v>60.31186883687775</v>
      </c>
      <c r="N96">
        <v>51.883204253084791</v>
      </c>
      <c r="O96">
        <v>73.289840942331793</v>
      </c>
      <c r="P96">
        <v>23.71059431524548</v>
      </c>
      <c r="Q96">
        <v>4.6393737769080232</v>
      </c>
      <c r="R96">
        <v>18.611548049731837</v>
      </c>
      <c r="S96">
        <v>11.587662397179789</v>
      </c>
      <c r="T96">
        <v>0</v>
      </c>
      <c r="U96">
        <v>62.108523299437266</v>
      </c>
      <c r="V96">
        <v>6.2621464829586646</v>
      </c>
      <c r="W96">
        <v>20.373855657982631</v>
      </c>
      <c r="X96">
        <v>64.78641176368113</v>
      </c>
      <c r="Y96">
        <v>0</v>
      </c>
      <c r="Z96">
        <v>2.8987199999999995</v>
      </c>
      <c r="AA96">
        <v>12.317364000000001</v>
      </c>
      <c r="AB96">
        <v>11.533435920000002</v>
      </c>
      <c r="AC96">
        <v>8.5010146559999988</v>
      </c>
      <c r="AD96">
        <v>4.0032640800000001</v>
      </c>
      <c r="AE96">
        <v>19.4405292</v>
      </c>
      <c r="AF96">
        <v>12.303000000000003</v>
      </c>
      <c r="AG96">
        <v>13.178009279999998</v>
      </c>
      <c r="AH96">
        <v>51.366416399999999</v>
      </c>
      <c r="AI96">
        <v>0</v>
      </c>
      <c r="AJ96">
        <v>0</v>
      </c>
      <c r="AK96">
        <v>22.296000000000003</v>
      </c>
      <c r="AL96">
        <v>26.006999999999998</v>
      </c>
      <c r="AM96">
        <v>6.9552893142857162</v>
      </c>
      <c r="AN96">
        <v>0</v>
      </c>
      <c r="AO96">
        <v>0.45193679999999997</v>
      </c>
      <c r="AP96">
        <v>1.4627995200000004</v>
      </c>
      <c r="AQ96">
        <v>20.175540000000002</v>
      </c>
      <c r="AR96">
        <v>22.304332800000001</v>
      </c>
      <c r="AS96">
        <v>14.009330613600001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38.029744849185157</v>
      </c>
      <c r="BB96">
        <f t="shared" si="1"/>
        <v>1132.1162781303494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512.33837975921631</v>
      </c>
      <c r="L97">
        <v>11.038630861013086</v>
      </c>
      <c r="M97">
        <v>60.31186883687775</v>
      </c>
      <c r="N97">
        <v>51.883204253084791</v>
      </c>
      <c r="O97">
        <v>73.289840942331793</v>
      </c>
      <c r="P97">
        <v>23.71059431524548</v>
      </c>
      <c r="Q97">
        <v>4.6393737769080232</v>
      </c>
      <c r="R97">
        <v>18.611548049731837</v>
      </c>
      <c r="S97">
        <v>11.587662397179789</v>
      </c>
      <c r="T97">
        <v>0</v>
      </c>
      <c r="U97">
        <v>62.108523299437266</v>
      </c>
      <c r="V97">
        <v>6.2621464829586646</v>
      </c>
      <c r="W97">
        <v>20.373855657982631</v>
      </c>
      <c r="X97">
        <v>64.78641176368113</v>
      </c>
      <c r="Y97">
        <v>0</v>
      </c>
      <c r="Z97">
        <v>2.8987199999999995</v>
      </c>
      <c r="AA97">
        <v>9.368135999999998</v>
      </c>
      <c r="AB97">
        <v>11.533435920000002</v>
      </c>
      <c r="AC97">
        <v>8.5010146559999988</v>
      </c>
      <c r="AD97">
        <v>4.0032640800000001</v>
      </c>
      <c r="AE97">
        <v>19.4405292</v>
      </c>
      <c r="AF97">
        <v>12.303000000000003</v>
      </c>
      <c r="AG97">
        <v>13.178009279999998</v>
      </c>
      <c r="AH97">
        <v>48.205406160000003</v>
      </c>
      <c r="AI97">
        <v>0</v>
      </c>
      <c r="AJ97">
        <v>0</v>
      </c>
      <c r="AK97">
        <v>22.296000000000003</v>
      </c>
      <c r="AL97">
        <v>26.006999999999998</v>
      </c>
      <c r="AM97">
        <v>6.0302592539682536</v>
      </c>
      <c r="AN97">
        <v>0</v>
      </c>
      <c r="AO97">
        <v>0.45193679999999997</v>
      </c>
      <c r="AP97">
        <v>1.4627995200000004</v>
      </c>
      <c r="AQ97">
        <v>20.175540000000002</v>
      </c>
      <c r="AR97">
        <v>22.304332800000001</v>
      </c>
      <c r="AS97">
        <v>14.009330613600001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37.801099090588345</v>
      </c>
      <c r="BB97">
        <f t="shared" si="1"/>
        <v>1125.3096555886289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512.33837975921631</v>
      </c>
      <c r="L98">
        <v>11.038630861013086</v>
      </c>
      <c r="M98">
        <v>60.31186883687775</v>
      </c>
      <c r="N98">
        <v>51.883204253084791</v>
      </c>
      <c r="O98">
        <v>73.289840942331793</v>
      </c>
      <c r="P98">
        <v>23.71059431524548</v>
      </c>
      <c r="Q98">
        <v>4.6393737769080232</v>
      </c>
      <c r="R98">
        <v>18.611548049731837</v>
      </c>
      <c r="S98">
        <v>11.587662397179789</v>
      </c>
      <c r="T98">
        <v>0</v>
      </c>
      <c r="U98">
        <v>62.108523299437266</v>
      </c>
      <c r="V98">
        <v>6.2621464829586646</v>
      </c>
      <c r="W98">
        <v>20.373855657982631</v>
      </c>
      <c r="X98">
        <v>64.78641176368113</v>
      </c>
      <c r="Y98">
        <v>0</v>
      </c>
      <c r="Z98">
        <v>2.8987199999999995</v>
      </c>
      <c r="AA98">
        <v>7.6332960000000005</v>
      </c>
      <c r="AB98">
        <v>11.533435920000002</v>
      </c>
      <c r="AC98">
        <v>8.5010146559999988</v>
      </c>
      <c r="AD98">
        <v>4.0032640800000001</v>
      </c>
      <c r="AE98">
        <v>19.4405292</v>
      </c>
      <c r="AF98">
        <v>12.303000000000003</v>
      </c>
      <c r="AG98">
        <v>13.178009279999998</v>
      </c>
      <c r="AH98">
        <v>41.093133119999997</v>
      </c>
      <c r="AI98">
        <v>0</v>
      </c>
      <c r="AJ98">
        <v>0</v>
      </c>
      <c r="AK98">
        <v>22.296000000000003</v>
      </c>
      <c r="AL98">
        <v>26.006999999999998</v>
      </c>
      <c r="AM98">
        <v>4.6368595428571426</v>
      </c>
      <c r="AN98">
        <v>0</v>
      </c>
      <c r="AO98">
        <v>0.45193679999999997</v>
      </c>
      <c r="AP98">
        <v>1.4627995200000004</v>
      </c>
      <c r="AQ98">
        <v>20.175540000000002</v>
      </c>
      <c r="AR98">
        <v>22.304332800000001</v>
      </c>
      <c r="AS98">
        <v>14.009330613600001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37.468282338334355</v>
      </c>
      <c r="BB98">
        <f t="shared" si="1"/>
        <v>1115.4019595897716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10.993152693143145</v>
      </c>
      <c r="L99">
        <f t="shared" si="2"/>
        <v>0.21525330178975502</v>
      </c>
      <c r="M99">
        <f t="shared" si="2"/>
        <v>1.4820922619075028</v>
      </c>
      <c r="N99">
        <f t="shared" si="2"/>
        <v>1.2451969020740359</v>
      </c>
      <c r="O99">
        <f t="shared" si="2"/>
        <v>1.7589561826159601</v>
      </c>
      <c r="P99">
        <f t="shared" si="2"/>
        <v>0.55930802695392912</v>
      </c>
      <c r="Q99">
        <f t="shared" si="2"/>
        <v>9.5125243385713085E-2</v>
      </c>
      <c r="R99">
        <f t="shared" si="2"/>
        <v>0.38153673501950319</v>
      </c>
      <c r="S99">
        <f t="shared" si="2"/>
        <v>0.23740467042834579</v>
      </c>
      <c r="T99">
        <f t="shared" si="2"/>
        <v>0</v>
      </c>
      <c r="U99">
        <f t="shared" si="2"/>
        <v>1.3624777420818255</v>
      </c>
      <c r="V99">
        <f t="shared" si="2"/>
        <v>0.13878039565424205</v>
      </c>
      <c r="W99">
        <f t="shared" si="2"/>
        <v>0.45641111993112388</v>
      </c>
      <c r="X99">
        <f t="shared" si="2"/>
        <v>1.4930031145267659</v>
      </c>
      <c r="Y99">
        <f t="shared" si="2"/>
        <v>0</v>
      </c>
      <c r="Z99">
        <f t="shared" si="2"/>
        <v>0.10006598844000016</v>
      </c>
      <c r="AA99">
        <f t="shared" si="2"/>
        <v>0.19082962425599989</v>
      </c>
      <c r="AB99">
        <f t="shared" si="2"/>
        <v>0.23774977969199962</v>
      </c>
      <c r="AC99">
        <f t="shared" si="2"/>
        <v>0.17643464398080025</v>
      </c>
      <c r="AD99">
        <f t="shared" si="2"/>
        <v>0.2201795244000003</v>
      </c>
      <c r="AE99">
        <f t="shared" si="2"/>
        <v>0.49044059921519917</v>
      </c>
      <c r="AF99">
        <f t="shared" si="2"/>
        <v>0.25221150000000009</v>
      </c>
      <c r="AG99">
        <f t="shared" si="2"/>
        <v>0.31627222271999944</v>
      </c>
      <c r="AH99">
        <f t="shared" si="2"/>
        <v>0.65927859623999963</v>
      </c>
      <c r="AI99">
        <f t="shared" si="2"/>
        <v>5.9963646599999997E-2</v>
      </c>
      <c r="AJ99">
        <f t="shared" si="2"/>
        <v>0</v>
      </c>
      <c r="AK99">
        <f t="shared" si="2"/>
        <v>0.53510400000000058</v>
      </c>
      <c r="AL99">
        <f t="shared" si="2"/>
        <v>0.78541140000000054</v>
      </c>
      <c r="AM99">
        <f t="shared" si="2"/>
        <v>7.0193974102380985E-2</v>
      </c>
      <c r="AN99">
        <f t="shared" si="2"/>
        <v>0</v>
      </c>
      <c r="AO99">
        <f t="shared" si="2"/>
        <v>1.7593253999999996E-2</v>
      </c>
      <c r="AP99">
        <f t="shared" si="2"/>
        <v>3.7751479920000011E-2</v>
      </c>
      <c r="AQ99">
        <f t="shared" si="2"/>
        <v>0.32970849999999957</v>
      </c>
      <c r="AR99">
        <f t="shared" si="2"/>
        <v>0.53894056320000105</v>
      </c>
      <c r="AS99">
        <f t="shared" si="2"/>
        <v>9.4968277707600024E-2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4.9999961538461542E-3</v>
      </c>
      <c r="AY99">
        <f t="shared" si="2"/>
        <v>0</v>
      </c>
      <c r="AZ99">
        <f t="shared" si="2"/>
        <v>0</v>
      </c>
      <c r="BA99">
        <f t="shared" si="2"/>
        <v>0.82994586492833899</v>
      </c>
      <c r="BB99">
        <f t="shared" si="1"/>
        <v>24.706850095211337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8" t="s">
        <v>189</v>
      </c>
      <c r="BB1" s="212" t="s">
        <v>142</v>
      </c>
    </row>
    <row r="2" spans="1:54">
      <c r="A2" s="212"/>
      <c r="AS2" s="20"/>
      <c r="AT2" s="169"/>
      <c r="AU2" s="169"/>
      <c r="AV2" s="169"/>
      <c r="AW2" s="169"/>
      <c r="AX2" s="169"/>
      <c r="AY2" s="169"/>
      <c r="AZ2" s="169"/>
      <c r="BA2" s="228"/>
      <c r="BB2" s="212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165.03349470827439</v>
      </c>
      <c r="L3">
        <v>63.616828604434019</v>
      </c>
      <c r="M3">
        <v>0</v>
      </c>
      <c r="N3">
        <v>29.999015489629823</v>
      </c>
      <c r="O3">
        <v>50.375784057668206</v>
      </c>
      <c r="P3">
        <v>62.240797053740437</v>
      </c>
      <c r="Q3">
        <v>2.6761643835616438</v>
      </c>
      <c r="R3">
        <v>10.768036128717696</v>
      </c>
      <c r="S3">
        <v>6.6983097532314924</v>
      </c>
      <c r="T3">
        <v>0</v>
      </c>
      <c r="U3">
        <v>243.68248127612571</v>
      </c>
      <c r="V3">
        <v>3.6167512690355332</v>
      </c>
      <c r="W3">
        <v>11.788321148964595</v>
      </c>
      <c r="X3">
        <v>37.467700316153092</v>
      </c>
      <c r="Y3">
        <v>0</v>
      </c>
      <c r="Z3">
        <v>1.6646652</v>
      </c>
      <c r="AA3">
        <v>3.4112199999999997</v>
      </c>
      <c r="AB3">
        <v>3.3181035999999993</v>
      </c>
      <c r="AC3">
        <v>2.4581713599999993</v>
      </c>
      <c r="AD3">
        <v>2.3151845999999998</v>
      </c>
      <c r="AE3">
        <v>11.242928999999998</v>
      </c>
      <c r="AF3">
        <v>0</v>
      </c>
      <c r="AG3">
        <v>0</v>
      </c>
      <c r="AH3">
        <v>23.765154399999997</v>
      </c>
      <c r="AI3">
        <v>0</v>
      </c>
      <c r="AJ3">
        <v>0</v>
      </c>
      <c r="AK3">
        <v>12.891999999999998</v>
      </c>
      <c r="AL3">
        <v>8.8530000000000033</v>
      </c>
      <c r="AM3">
        <v>1.3406171428571427</v>
      </c>
      <c r="AN3">
        <v>0</v>
      </c>
      <c r="AO3">
        <v>0</v>
      </c>
      <c r="AP3">
        <v>0.35791139999999999</v>
      </c>
      <c r="AQ3">
        <v>0</v>
      </c>
      <c r="AR3">
        <v>12.899135999999999</v>
      </c>
      <c r="AS3">
        <v>0</v>
      </c>
      <c r="AT3">
        <v>0</v>
      </c>
      <c r="AU3">
        <v>0</v>
      </c>
      <c r="AV3">
        <v>0</v>
      </c>
      <c r="AW3">
        <v>0</v>
      </c>
      <c r="AX3">
        <v>0.67079411764705876</v>
      </c>
      <c r="AY3">
        <v>0</v>
      </c>
      <c r="AZ3">
        <v>0</v>
      </c>
      <c r="BA3">
        <v>25.127458879918599</v>
      </c>
      <c r="BB3">
        <f>SUM(B3:AZ3)-BA3</f>
        <v>748.02511213012212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165.03349470827439</v>
      </c>
      <c r="L4">
        <v>63.616828604434019</v>
      </c>
      <c r="M4">
        <v>0</v>
      </c>
      <c r="N4">
        <v>29.999015489629823</v>
      </c>
      <c r="O4">
        <v>50.375784057668206</v>
      </c>
      <c r="P4">
        <v>62.240797053740437</v>
      </c>
      <c r="Q4">
        <v>2.6761643835616438</v>
      </c>
      <c r="R4">
        <v>10.768036128717696</v>
      </c>
      <c r="S4">
        <v>6.6983097532314924</v>
      </c>
      <c r="T4">
        <v>0</v>
      </c>
      <c r="U4">
        <v>243.68248127612571</v>
      </c>
      <c r="V4">
        <v>3.6167512690355332</v>
      </c>
      <c r="W4">
        <v>11.788321148964595</v>
      </c>
      <c r="X4">
        <v>37.467700316153092</v>
      </c>
      <c r="Y4">
        <v>0</v>
      </c>
      <c r="Z4">
        <v>1.6646652</v>
      </c>
      <c r="AA4">
        <v>0</v>
      </c>
      <c r="AB4">
        <v>3.3181035999999993</v>
      </c>
      <c r="AC4">
        <v>2.4581713599999993</v>
      </c>
      <c r="AD4">
        <v>2.3151845999999998</v>
      </c>
      <c r="AE4">
        <v>11.242928999999998</v>
      </c>
      <c r="AF4">
        <v>0</v>
      </c>
      <c r="AG4">
        <v>0</v>
      </c>
      <c r="AH4">
        <v>23.765154399999997</v>
      </c>
      <c r="AI4">
        <v>0</v>
      </c>
      <c r="AJ4">
        <v>0</v>
      </c>
      <c r="AK4">
        <v>12.891999999999998</v>
      </c>
      <c r="AL4">
        <v>8.8530000000000033</v>
      </c>
      <c r="AM4">
        <v>1.3406171428571427</v>
      </c>
      <c r="AN4">
        <v>0</v>
      </c>
      <c r="AO4">
        <v>0</v>
      </c>
      <c r="AP4">
        <v>0.35791139999999999</v>
      </c>
      <c r="AQ4">
        <v>0</v>
      </c>
      <c r="AR4">
        <v>12.899135999999999</v>
      </c>
      <c r="AS4">
        <v>0</v>
      </c>
      <c r="AT4">
        <v>0</v>
      </c>
      <c r="AU4">
        <v>0</v>
      </c>
      <c r="AV4">
        <v>0</v>
      </c>
      <c r="AW4">
        <v>0</v>
      </c>
      <c r="AX4">
        <v>0.67079411764705876</v>
      </c>
      <c r="AY4">
        <v>0</v>
      </c>
      <c r="AZ4">
        <v>0</v>
      </c>
      <c r="BA4">
        <v>25.016594229918596</v>
      </c>
      <c r="BB4">
        <f t="shared" ref="BB4:BB67" si="0">SUM(B4:AZ4)-BA4</f>
        <v>744.72475678012211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165.03349470827439</v>
      </c>
      <c r="L5">
        <v>63.616828604434019</v>
      </c>
      <c r="M5">
        <v>0</v>
      </c>
      <c r="N5">
        <v>29.999015489629823</v>
      </c>
      <c r="O5">
        <v>50.375784057668206</v>
      </c>
      <c r="P5">
        <v>62.240797053740437</v>
      </c>
      <c r="Q5">
        <v>2.6761643835616438</v>
      </c>
      <c r="R5">
        <v>10.768036128717696</v>
      </c>
      <c r="S5">
        <v>6.6983097532314924</v>
      </c>
      <c r="T5">
        <v>0</v>
      </c>
      <c r="U5">
        <v>243.68248127612571</v>
      </c>
      <c r="V5">
        <v>3.6167512690355332</v>
      </c>
      <c r="W5">
        <v>11.788321148964595</v>
      </c>
      <c r="X5">
        <v>37.467700316153092</v>
      </c>
      <c r="Y5">
        <v>0</v>
      </c>
      <c r="Z5">
        <v>1.6646652</v>
      </c>
      <c r="AA5">
        <v>0</v>
      </c>
      <c r="AB5">
        <v>3.3181035999999993</v>
      </c>
      <c r="AC5">
        <v>2.4581713599999993</v>
      </c>
      <c r="AD5">
        <v>2.3151845999999998</v>
      </c>
      <c r="AE5">
        <v>11.242928999999998</v>
      </c>
      <c r="AF5">
        <v>0</v>
      </c>
      <c r="AG5">
        <v>0</v>
      </c>
      <c r="AH5">
        <v>17.8238658</v>
      </c>
      <c r="AI5">
        <v>0</v>
      </c>
      <c r="AJ5">
        <v>0</v>
      </c>
      <c r="AK5">
        <v>12.891999999999998</v>
      </c>
      <c r="AL5">
        <v>5.3118000000000007</v>
      </c>
      <c r="AM5">
        <v>1.3406171428571427</v>
      </c>
      <c r="AN5">
        <v>0</v>
      </c>
      <c r="AO5">
        <v>0</v>
      </c>
      <c r="AP5">
        <v>0.35791139999999999</v>
      </c>
      <c r="AQ5">
        <v>0</v>
      </c>
      <c r="AR5">
        <v>12.899135999999999</v>
      </c>
      <c r="AS5">
        <v>0</v>
      </c>
      <c r="AT5">
        <v>0</v>
      </c>
      <c r="AU5">
        <v>0</v>
      </c>
      <c r="AV5">
        <v>0</v>
      </c>
      <c r="AW5">
        <v>0</v>
      </c>
      <c r="AX5">
        <v>0.67079411764705876</v>
      </c>
      <c r="AY5">
        <v>0</v>
      </c>
      <c r="AZ5">
        <v>0</v>
      </c>
      <c r="BA5">
        <v>24.708413413918599</v>
      </c>
      <c r="BB5">
        <f t="shared" si="0"/>
        <v>735.5504489961221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165.03349470827439</v>
      </c>
      <c r="L6">
        <v>63.616828604434019</v>
      </c>
      <c r="M6">
        <v>0</v>
      </c>
      <c r="N6">
        <v>29.999015489629823</v>
      </c>
      <c r="O6">
        <v>50.375784057668206</v>
      </c>
      <c r="P6">
        <v>62.240797053740437</v>
      </c>
      <c r="Q6">
        <v>2.6761643835616438</v>
      </c>
      <c r="R6">
        <v>10.768036128717696</v>
      </c>
      <c r="S6">
        <v>6.6983097532314924</v>
      </c>
      <c r="T6">
        <v>0</v>
      </c>
      <c r="U6">
        <v>243.68248127612571</v>
      </c>
      <c r="V6">
        <v>3.6167512690355332</v>
      </c>
      <c r="W6">
        <v>11.788321148964595</v>
      </c>
      <c r="X6">
        <v>37.467700316153092</v>
      </c>
      <c r="Y6">
        <v>0</v>
      </c>
      <c r="Z6">
        <v>1.6646652</v>
      </c>
      <c r="AA6">
        <v>0</v>
      </c>
      <c r="AB6">
        <v>3.3181035999999993</v>
      </c>
      <c r="AC6">
        <v>2.4581713599999993</v>
      </c>
      <c r="AD6">
        <v>2.3151845999999998</v>
      </c>
      <c r="AE6">
        <v>11.242928999999998</v>
      </c>
      <c r="AF6">
        <v>0</v>
      </c>
      <c r="AG6">
        <v>0</v>
      </c>
      <c r="AH6">
        <v>11.882577199999998</v>
      </c>
      <c r="AI6">
        <v>0</v>
      </c>
      <c r="AJ6">
        <v>0</v>
      </c>
      <c r="AK6">
        <v>12.891999999999998</v>
      </c>
      <c r="AL6">
        <v>5.3118000000000007</v>
      </c>
      <c r="AM6">
        <v>1.3406171428571427</v>
      </c>
      <c r="AN6">
        <v>0</v>
      </c>
      <c r="AO6">
        <v>0</v>
      </c>
      <c r="AP6">
        <v>0.35791139999999999</v>
      </c>
      <c r="AQ6">
        <v>0</v>
      </c>
      <c r="AR6">
        <v>12.899135999999999</v>
      </c>
      <c r="AS6">
        <v>0</v>
      </c>
      <c r="AT6">
        <v>0</v>
      </c>
      <c r="AU6">
        <v>0</v>
      </c>
      <c r="AV6">
        <v>0</v>
      </c>
      <c r="AW6">
        <v>0</v>
      </c>
      <c r="AX6">
        <v>0.67079411764705876</v>
      </c>
      <c r="AY6">
        <v>0</v>
      </c>
      <c r="AZ6">
        <v>0</v>
      </c>
      <c r="BA6">
        <v>24.515321343918593</v>
      </c>
      <c r="BB6">
        <f t="shared" si="0"/>
        <v>729.80225246612213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165.03349470827439</v>
      </c>
      <c r="L7">
        <v>63.616828604434019</v>
      </c>
      <c r="M7">
        <v>0</v>
      </c>
      <c r="N7">
        <v>29.999015489629823</v>
      </c>
      <c r="O7">
        <v>50.375784057668206</v>
      </c>
      <c r="P7">
        <v>62.240797053740437</v>
      </c>
      <c r="Q7">
        <v>2.6761643835616438</v>
      </c>
      <c r="R7">
        <v>10.768036128717696</v>
      </c>
      <c r="S7">
        <v>6.6983097532314924</v>
      </c>
      <c r="T7">
        <v>0</v>
      </c>
      <c r="U7">
        <v>243.68248127612571</v>
      </c>
      <c r="V7">
        <v>3.6167512690355332</v>
      </c>
      <c r="W7">
        <v>11.788321148964595</v>
      </c>
      <c r="X7">
        <v>37.467700316153092</v>
      </c>
      <c r="Y7">
        <v>0</v>
      </c>
      <c r="Z7">
        <v>1.6646652</v>
      </c>
      <c r="AA7">
        <v>0</v>
      </c>
      <c r="AB7">
        <v>3.3181035999999993</v>
      </c>
      <c r="AC7">
        <v>2.4581713599999993</v>
      </c>
      <c r="AD7">
        <v>2.3151845999999998</v>
      </c>
      <c r="AE7">
        <v>11.242928999999998</v>
      </c>
      <c r="AF7">
        <v>0</v>
      </c>
      <c r="AG7">
        <v>0</v>
      </c>
      <c r="AH7">
        <v>11.882577199999998</v>
      </c>
      <c r="AI7">
        <v>0</v>
      </c>
      <c r="AJ7">
        <v>0</v>
      </c>
      <c r="AK7">
        <v>12.891999999999998</v>
      </c>
      <c r="AL7">
        <v>5.3118000000000007</v>
      </c>
      <c r="AM7">
        <v>1.3406171428571427</v>
      </c>
      <c r="AN7">
        <v>0</v>
      </c>
      <c r="AO7">
        <v>0</v>
      </c>
      <c r="AP7">
        <v>1.9847813999999999</v>
      </c>
      <c r="AQ7">
        <v>0</v>
      </c>
      <c r="AR7">
        <v>12.899135999999999</v>
      </c>
      <c r="AS7">
        <v>0</v>
      </c>
      <c r="AT7">
        <v>0</v>
      </c>
      <c r="AU7">
        <v>0</v>
      </c>
      <c r="AV7">
        <v>0</v>
      </c>
      <c r="AW7">
        <v>0</v>
      </c>
      <c r="AX7">
        <v>0.67079411764705876</v>
      </c>
      <c r="AY7">
        <v>0</v>
      </c>
      <c r="AZ7">
        <v>0</v>
      </c>
      <c r="BA7">
        <v>24.568194491918597</v>
      </c>
      <c r="BB7">
        <f t="shared" si="0"/>
        <v>731.37624931812206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165.03349470827439</v>
      </c>
      <c r="L8">
        <v>63.616828604434019</v>
      </c>
      <c r="M8">
        <v>0</v>
      </c>
      <c r="N8">
        <v>29.999015489629823</v>
      </c>
      <c r="O8">
        <v>50.375784057668206</v>
      </c>
      <c r="P8">
        <v>62.240797053740437</v>
      </c>
      <c r="Q8">
        <v>2.6761643835616438</v>
      </c>
      <c r="R8">
        <v>10.768036128717696</v>
      </c>
      <c r="S8">
        <v>6.6983097532314924</v>
      </c>
      <c r="T8">
        <v>0</v>
      </c>
      <c r="U8">
        <v>243.68248127612571</v>
      </c>
      <c r="V8">
        <v>3.6167512690355332</v>
      </c>
      <c r="W8">
        <v>11.788321148964595</v>
      </c>
      <c r="X8">
        <v>37.467700316153092</v>
      </c>
      <c r="Y8">
        <v>0</v>
      </c>
      <c r="Z8">
        <v>1.6646652</v>
      </c>
      <c r="AA8">
        <v>0</v>
      </c>
      <c r="AB8">
        <v>3.3181035999999993</v>
      </c>
      <c r="AC8">
        <v>2.4581713599999993</v>
      </c>
      <c r="AD8">
        <v>2.3151845999999998</v>
      </c>
      <c r="AE8">
        <v>11.242928999999998</v>
      </c>
      <c r="AF8">
        <v>0</v>
      </c>
      <c r="AG8">
        <v>0</v>
      </c>
      <c r="AH8">
        <v>11.882577199999998</v>
      </c>
      <c r="AI8">
        <v>0</v>
      </c>
      <c r="AJ8">
        <v>0</v>
      </c>
      <c r="AK8">
        <v>12.891999999999998</v>
      </c>
      <c r="AL8">
        <v>5.3118000000000007</v>
      </c>
      <c r="AM8">
        <v>1.3406171428571427</v>
      </c>
      <c r="AN8">
        <v>0</v>
      </c>
      <c r="AO8">
        <v>0</v>
      </c>
      <c r="AP8">
        <v>1.9847813999999999</v>
      </c>
      <c r="AQ8">
        <v>0</v>
      </c>
      <c r="AR8">
        <v>12.899135999999999</v>
      </c>
      <c r="AS8">
        <v>0</v>
      </c>
      <c r="AT8">
        <v>0</v>
      </c>
      <c r="AU8">
        <v>0</v>
      </c>
      <c r="AV8">
        <v>0</v>
      </c>
      <c r="AW8">
        <v>0</v>
      </c>
      <c r="AX8">
        <v>0.67079411764705876</v>
      </c>
      <c r="AY8">
        <v>0</v>
      </c>
      <c r="AZ8">
        <v>0</v>
      </c>
      <c r="BA8">
        <v>24.568194491918597</v>
      </c>
      <c r="BB8">
        <f t="shared" si="0"/>
        <v>731.37624931812206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165.03349470827439</v>
      </c>
      <c r="L9">
        <v>63.616828604434019</v>
      </c>
      <c r="M9">
        <v>0</v>
      </c>
      <c r="N9">
        <v>29.999015489629823</v>
      </c>
      <c r="O9">
        <v>50.375784057668206</v>
      </c>
      <c r="P9">
        <v>62.240797053740437</v>
      </c>
      <c r="Q9">
        <v>2.6761643835616438</v>
      </c>
      <c r="R9">
        <v>10.768036128717696</v>
      </c>
      <c r="S9">
        <v>6.6983097532314924</v>
      </c>
      <c r="T9">
        <v>0</v>
      </c>
      <c r="U9">
        <v>243.68248127612571</v>
      </c>
      <c r="V9">
        <v>3.6167512690355332</v>
      </c>
      <c r="W9">
        <v>11.788321148964595</v>
      </c>
      <c r="X9">
        <v>37.467700316153092</v>
      </c>
      <c r="Y9">
        <v>0</v>
      </c>
      <c r="Z9">
        <v>1.6646652</v>
      </c>
      <c r="AA9">
        <v>0</v>
      </c>
      <c r="AB9">
        <v>3.3181035999999993</v>
      </c>
      <c r="AC9">
        <v>2.4581713599999993</v>
      </c>
      <c r="AD9">
        <v>2.3151845999999998</v>
      </c>
      <c r="AE9">
        <v>11.242928999999998</v>
      </c>
      <c r="AF9">
        <v>0</v>
      </c>
      <c r="AG9">
        <v>0</v>
      </c>
      <c r="AH9">
        <v>11.882577199999998</v>
      </c>
      <c r="AI9">
        <v>0</v>
      </c>
      <c r="AJ9">
        <v>0</v>
      </c>
      <c r="AK9">
        <v>12.891999999999998</v>
      </c>
      <c r="AL9">
        <v>5.3118000000000007</v>
      </c>
      <c r="AM9">
        <v>1.3406171428571427</v>
      </c>
      <c r="AN9">
        <v>0</v>
      </c>
      <c r="AO9">
        <v>0</v>
      </c>
      <c r="AP9">
        <v>1.9847813999999999</v>
      </c>
      <c r="AQ9">
        <v>0</v>
      </c>
      <c r="AR9">
        <v>12.899135999999999</v>
      </c>
      <c r="AS9">
        <v>0</v>
      </c>
      <c r="AT9">
        <v>0</v>
      </c>
      <c r="AU9">
        <v>0</v>
      </c>
      <c r="AV9">
        <v>0</v>
      </c>
      <c r="AW9">
        <v>0</v>
      </c>
      <c r="AX9">
        <v>0.55727511312217204</v>
      </c>
      <c r="AY9">
        <v>0</v>
      </c>
      <c r="AZ9">
        <v>0</v>
      </c>
      <c r="BA9">
        <v>24.564505111828097</v>
      </c>
      <c r="BB9">
        <f t="shared" si="0"/>
        <v>731.26641969368768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165.03349470827439</v>
      </c>
      <c r="L10">
        <v>63.616828604434019</v>
      </c>
      <c r="M10">
        <v>0</v>
      </c>
      <c r="N10">
        <v>29.999015489629823</v>
      </c>
      <c r="O10">
        <v>50.375784057668206</v>
      </c>
      <c r="P10">
        <v>62.240797053740437</v>
      </c>
      <c r="Q10">
        <v>2.6761643835616438</v>
      </c>
      <c r="R10">
        <v>10.768036128717696</v>
      </c>
      <c r="S10">
        <v>6.6983097532314924</v>
      </c>
      <c r="T10">
        <v>0</v>
      </c>
      <c r="U10">
        <v>243.68248127612571</v>
      </c>
      <c r="V10">
        <v>3.6167512690355332</v>
      </c>
      <c r="W10">
        <v>11.788321148964595</v>
      </c>
      <c r="X10">
        <v>37.467700316153092</v>
      </c>
      <c r="Y10">
        <v>0</v>
      </c>
      <c r="Z10">
        <v>1.6646652</v>
      </c>
      <c r="AA10">
        <v>0</v>
      </c>
      <c r="AB10">
        <v>3.3181035999999993</v>
      </c>
      <c r="AC10">
        <v>2.4581713599999993</v>
      </c>
      <c r="AD10">
        <v>2.3151845999999998</v>
      </c>
      <c r="AE10">
        <v>11.242928999999998</v>
      </c>
      <c r="AF10">
        <v>0</v>
      </c>
      <c r="AG10">
        <v>0</v>
      </c>
      <c r="AH10">
        <v>11.882577199999998</v>
      </c>
      <c r="AI10">
        <v>0</v>
      </c>
      <c r="AJ10">
        <v>0</v>
      </c>
      <c r="AK10">
        <v>12.891999999999998</v>
      </c>
      <c r="AL10">
        <v>5.3118000000000007</v>
      </c>
      <c r="AM10">
        <v>1.3406171428571427</v>
      </c>
      <c r="AN10">
        <v>0</v>
      </c>
      <c r="AO10">
        <v>0</v>
      </c>
      <c r="AP10">
        <v>0.2928366</v>
      </c>
      <c r="AQ10">
        <v>0</v>
      </c>
      <c r="AR10">
        <v>12.899135999999999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0.55727511312217204</v>
      </c>
      <c r="AY10">
        <v>0</v>
      </c>
      <c r="AZ10">
        <v>0</v>
      </c>
      <c r="BA10">
        <v>24.509516905828093</v>
      </c>
      <c r="BB10">
        <f t="shared" si="0"/>
        <v>729.62946309968765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165.03349470827439</v>
      </c>
      <c r="L11">
        <v>63.616828604434019</v>
      </c>
      <c r="M11">
        <v>0</v>
      </c>
      <c r="N11">
        <v>29.999015489629823</v>
      </c>
      <c r="O11">
        <v>50.375784057668206</v>
      </c>
      <c r="P11">
        <v>62.240797053740437</v>
      </c>
      <c r="Q11">
        <v>2.6761643835616438</v>
      </c>
      <c r="R11">
        <v>10.768036128717696</v>
      </c>
      <c r="S11">
        <v>6.6983097532314924</v>
      </c>
      <c r="T11">
        <v>0</v>
      </c>
      <c r="U11">
        <v>243.68248127612571</v>
      </c>
      <c r="V11">
        <v>3.6167512690355332</v>
      </c>
      <c r="W11">
        <v>11.788321148964595</v>
      </c>
      <c r="X11">
        <v>37.467700316153092</v>
      </c>
      <c r="Y11">
        <v>0</v>
      </c>
      <c r="Z11">
        <v>1.6646652</v>
      </c>
      <c r="AA11">
        <v>0</v>
      </c>
      <c r="AB11">
        <v>3.3181035999999993</v>
      </c>
      <c r="AC11">
        <v>2.4581713599999993</v>
      </c>
      <c r="AD11">
        <v>2.3151845999999998</v>
      </c>
      <c r="AE11">
        <v>11.242928999999998</v>
      </c>
      <c r="AF11">
        <v>0</v>
      </c>
      <c r="AG11">
        <v>0</v>
      </c>
      <c r="AH11">
        <v>11.882577199999998</v>
      </c>
      <c r="AI11">
        <v>0</v>
      </c>
      <c r="AJ11">
        <v>0</v>
      </c>
      <c r="AK11">
        <v>12.891999999999998</v>
      </c>
      <c r="AL11">
        <v>5.3118000000000007</v>
      </c>
      <c r="AM11">
        <v>1.3406171428571427</v>
      </c>
      <c r="AN11">
        <v>0</v>
      </c>
      <c r="AO11">
        <v>0</v>
      </c>
      <c r="AP11">
        <v>0.35791139999999999</v>
      </c>
      <c r="AQ11">
        <v>0</v>
      </c>
      <c r="AR11">
        <v>12.899135999999999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0.55727511312217204</v>
      </c>
      <c r="AY11">
        <v>0</v>
      </c>
      <c r="AZ11">
        <v>0</v>
      </c>
      <c r="BA11">
        <v>24.511631963828094</v>
      </c>
      <c r="BB11">
        <f t="shared" si="0"/>
        <v>729.69242284168774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165.03349470827439</v>
      </c>
      <c r="L12">
        <v>63.616828604434019</v>
      </c>
      <c r="M12">
        <v>0</v>
      </c>
      <c r="N12">
        <v>29.999015489629823</v>
      </c>
      <c r="O12">
        <v>50.375784057668206</v>
      </c>
      <c r="P12">
        <v>62.240797053740437</v>
      </c>
      <c r="Q12">
        <v>2.6761643835616438</v>
      </c>
      <c r="R12">
        <v>10.768036128717696</v>
      </c>
      <c r="S12">
        <v>6.6983097532314924</v>
      </c>
      <c r="T12">
        <v>0</v>
      </c>
      <c r="U12">
        <v>243.68248127612571</v>
      </c>
      <c r="V12">
        <v>3.6167512690355332</v>
      </c>
      <c r="W12">
        <v>11.788321148964595</v>
      </c>
      <c r="X12">
        <v>37.467700316153092</v>
      </c>
      <c r="Y12">
        <v>0</v>
      </c>
      <c r="Z12">
        <v>1.6646652</v>
      </c>
      <c r="AA12">
        <v>0</v>
      </c>
      <c r="AB12">
        <v>3.3181035999999993</v>
      </c>
      <c r="AC12">
        <v>2.4581713599999993</v>
      </c>
      <c r="AD12">
        <v>2.3151845999999998</v>
      </c>
      <c r="AE12">
        <v>11.242928999999998</v>
      </c>
      <c r="AF12">
        <v>0</v>
      </c>
      <c r="AG12">
        <v>0</v>
      </c>
      <c r="AH12">
        <v>11.882577199999998</v>
      </c>
      <c r="AI12">
        <v>0</v>
      </c>
      <c r="AJ12">
        <v>0</v>
      </c>
      <c r="AK12">
        <v>12.891999999999998</v>
      </c>
      <c r="AL12">
        <v>5.3118000000000007</v>
      </c>
      <c r="AM12">
        <v>2.6812342857142855</v>
      </c>
      <c r="AN12">
        <v>0</v>
      </c>
      <c r="AO12">
        <v>0</v>
      </c>
      <c r="AP12">
        <v>0.35791139999999999</v>
      </c>
      <c r="AQ12">
        <v>0</v>
      </c>
      <c r="AR12">
        <v>12.899135999999999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0.55727511312217204</v>
      </c>
      <c r="AY12">
        <v>0</v>
      </c>
      <c r="AZ12">
        <v>0</v>
      </c>
      <c r="BA12">
        <v>24.55520199557413</v>
      </c>
      <c r="BB12">
        <f t="shared" si="0"/>
        <v>730.9894699527988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165.03349470827439</v>
      </c>
      <c r="L13">
        <v>63.616828604434019</v>
      </c>
      <c r="M13">
        <v>0</v>
      </c>
      <c r="N13">
        <v>29.999015489629823</v>
      </c>
      <c r="O13">
        <v>50.375784057668206</v>
      </c>
      <c r="P13">
        <v>62.240797053740437</v>
      </c>
      <c r="Q13">
        <v>2.6761643835616438</v>
      </c>
      <c r="R13">
        <v>10.768036128717696</v>
      </c>
      <c r="S13">
        <v>6.6983097532314924</v>
      </c>
      <c r="T13">
        <v>0</v>
      </c>
      <c r="U13">
        <v>243.68248127612571</v>
      </c>
      <c r="V13">
        <v>3.6167512690355332</v>
      </c>
      <c r="W13">
        <v>11.788321148964595</v>
      </c>
      <c r="X13">
        <v>37.467700316153092</v>
      </c>
      <c r="Y13">
        <v>0</v>
      </c>
      <c r="Z13">
        <v>1.6646652</v>
      </c>
      <c r="AA13">
        <v>0</v>
      </c>
      <c r="AB13">
        <v>3.3181035999999993</v>
      </c>
      <c r="AC13">
        <v>2.4581713599999993</v>
      </c>
      <c r="AD13">
        <v>2.3151845999999998</v>
      </c>
      <c r="AE13">
        <v>11.242928999999998</v>
      </c>
      <c r="AF13">
        <v>0</v>
      </c>
      <c r="AG13">
        <v>0</v>
      </c>
      <c r="AH13">
        <v>5.1234593999999998</v>
      </c>
      <c r="AI13">
        <v>0</v>
      </c>
      <c r="AJ13">
        <v>0</v>
      </c>
      <c r="AK13">
        <v>12.891999999999998</v>
      </c>
      <c r="AL13">
        <v>5.3118000000000007</v>
      </c>
      <c r="AM13">
        <v>2.6812342857142855</v>
      </c>
      <c r="AN13">
        <v>0</v>
      </c>
      <c r="AO13">
        <v>0</v>
      </c>
      <c r="AP13">
        <v>0.35791139999999999</v>
      </c>
      <c r="AQ13">
        <v>0</v>
      </c>
      <c r="AR13">
        <v>12.899135999999999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0.55727511312217204</v>
      </c>
      <c r="AY13">
        <v>0</v>
      </c>
      <c r="AZ13">
        <v>0</v>
      </c>
      <c r="BA13">
        <v>24.335530857574135</v>
      </c>
      <c r="BB13">
        <f t="shared" si="0"/>
        <v>724.45002329079887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165.03349470827439</v>
      </c>
      <c r="L14">
        <v>63.616828604434019</v>
      </c>
      <c r="M14">
        <v>0</v>
      </c>
      <c r="N14">
        <v>29.999015489629823</v>
      </c>
      <c r="O14">
        <v>50.375784057668206</v>
      </c>
      <c r="P14">
        <v>62.240797053740437</v>
      </c>
      <c r="Q14">
        <v>2.6761643835616438</v>
      </c>
      <c r="R14">
        <v>10.768036128717696</v>
      </c>
      <c r="S14">
        <v>6.6983097532314924</v>
      </c>
      <c r="T14">
        <v>0</v>
      </c>
      <c r="U14">
        <v>243.68248127612571</v>
      </c>
      <c r="V14">
        <v>3.6167512690355332</v>
      </c>
      <c r="W14">
        <v>11.788321148964595</v>
      </c>
      <c r="X14">
        <v>37.467700316153092</v>
      </c>
      <c r="Y14">
        <v>0</v>
      </c>
      <c r="Z14">
        <v>1.6646652</v>
      </c>
      <c r="AA14">
        <v>0</v>
      </c>
      <c r="AB14">
        <v>3.3181035999999993</v>
      </c>
      <c r="AC14">
        <v>2.4581713599999993</v>
      </c>
      <c r="AD14">
        <v>2.3151845999999998</v>
      </c>
      <c r="AE14">
        <v>11.242928999999998</v>
      </c>
      <c r="AF14">
        <v>0</v>
      </c>
      <c r="AG14">
        <v>0</v>
      </c>
      <c r="AH14">
        <v>5.1234593999999998</v>
      </c>
      <c r="AI14">
        <v>0</v>
      </c>
      <c r="AJ14">
        <v>0</v>
      </c>
      <c r="AK14">
        <v>12.891999999999998</v>
      </c>
      <c r="AL14">
        <v>8.8530000000000033</v>
      </c>
      <c r="AM14">
        <v>2.6812342857142855</v>
      </c>
      <c r="AN14">
        <v>0</v>
      </c>
      <c r="AO14">
        <v>0</v>
      </c>
      <c r="AP14">
        <v>0.35791139999999999</v>
      </c>
      <c r="AQ14">
        <v>0</v>
      </c>
      <c r="AR14">
        <v>12.899135999999999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0.55727511312217204</v>
      </c>
      <c r="AY14">
        <v>0</v>
      </c>
      <c r="AZ14">
        <v>0</v>
      </c>
      <c r="BA14">
        <v>24.450619857574132</v>
      </c>
      <c r="BB14">
        <f t="shared" si="0"/>
        <v>727.87613429079886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165.03349470827439</v>
      </c>
      <c r="L15">
        <v>63.616828604434019</v>
      </c>
      <c r="M15">
        <v>0</v>
      </c>
      <c r="N15">
        <v>29.999015489629823</v>
      </c>
      <c r="O15">
        <v>50.375784057668206</v>
      </c>
      <c r="P15">
        <v>62.240797053740437</v>
      </c>
      <c r="Q15">
        <v>2.6761643835616438</v>
      </c>
      <c r="R15">
        <v>10.768036128717696</v>
      </c>
      <c r="S15">
        <v>6.6983097532314924</v>
      </c>
      <c r="T15">
        <v>0</v>
      </c>
      <c r="U15">
        <v>243.68248127612571</v>
      </c>
      <c r="V15">
        <v>3.6167512690355332</v>
      </c>
      <c r="W15">
        <v>11.788321148964595</v>
      </c>
      <c r="X15">
        <v>37.467700316153092</v>
      </c>
      <c r="Y15">
        <v>0</v>
      </c>
      <c r="Z15">
        <v>1.6646652</v>
      </c>
      <c r="AA15">
        <v>0</v>
      </c>
      <c r="AB15">
        <v>3.3181035999999993</v>
      </c>
      <c r="AC15">
        <v>2.4581713599999993</v>
      </c>
      <c r="AD15">
        <v>2.3151845999999998</v>
      </c>
      <c r="AE15">
        <v>12.556885224</v>
      </c>
      <c r="AF15">
        <v>0</v>
      </c>
      <c r="AG15">
        <v>0</v>
      </c>
      <c r="AH15">
        <v>5.1234593999999998</v>
      </c>
      <c r="AI15">
        <v>0</v>
      </c>
      <c r="AJ15">
        <v>0</v>
      </c>
      <c r="AK15">
        <v>12.891999999999998</v>
      </c>
      <c r="AL15">
        <v>20.361900000000006</v>
      </c>
      <c r="AM15">
        <v>2.6812342857142855</v>
      </c>
      <c r="AN15">
        <v>0</v>
      </c>
      <c r="AO15">
        <v>0</v>
      </c>
      <c r="AP15">
        <v>0.35791139999999999</v>
      </c>
      <c r="AQ15">
        <v>0</v>
      </c>
      <c r="AR15">
        <v>13.600175999999998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0.8357</v>
      </c>
      <c r="AY15">
        <v>0</v>
      </c>
      <c r="AZ15">
        <v>0</v>
      </c>
      <c r="BA15">
        <v>24.899194901311688</v>
      </c>
      <c r="BB15">
        <f t="shared" si="0"/>
        <v>741.22988035793912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165.03349470827439</v>
      </c>
      <c r="L16">
        <v>63.616828604434019</v>
      </c>
      <c r="M16">
        <v>0</v>
      </c>
      <c r="N16">
        <v>29.999015489629823</v>
      </c>
      <c r="O16">
        <v>50.375784057668206</v>
      </c>
      <c r="P16">
        <v>62.240797053740437</v>
      </c>
      <c r="Q16">
        <v>2.6761643835616438</v>
      </c>
      <c r="R16">
        <v>10.768036128717696</v>
      </c>
      <c r="S16">
        <v>6.6983097532314924</v>
      </c>
      <c r="T16">
        <v>0</v>
      </c>
      <c r="U16">
        <v>243.68248127612571</v>
      </c>
      <c r="V16">
        <v>3.6167512690355332</v>
      </c>
      <c r="W16">
        <v>11.788321148964595</v>
      </c>
      <c r="X16">
        <v>37.467700316153092</v>
      </c>
      <c r="Y16">
        <v>0</v>
      </c>
      <c r="Z16">
        <v>1.6646652</v>
      </c>
      <c r="AA16">
        <v>0</v>
      </c>
      <c r="AB16">
        <v>3.3181035999999993</v>
      </c>
      <c r="AC16">
        <v>2.4581713599999993</v>
      </c>
      <c r="AD16">
        <v>2.3151845999999998</v>
      </c>
      <c r="AE16">
        <v>12.556885224</v>
      </c>
      <c r="AF16">
        <v>0</v>
      </c>
      <c r="AG16">
        <v>0</v>
      </c>
      <c r="AH16">
        <v>5.1234593999999998</v>
      </c>
      <c r="AI16">
        <v>0</v>
      </c>
      <c r="AJ16">
        <v>0</v>
      </c>
      <c r="AK16">
        <v>12.891999999999998</v>
      </c>
      <c r="AL16">
        <v>20.361900000000006</v>
      </c>
      <c r="AM16">
        <v>2.6812342857142855</v>
      </c>
      <c r="AN16">
        <v>0</v>
      </c>
      <c r="AO16">
        <v>0</v>
      </c>
      <c r="AP16">
        <v>0.35791139999999999</v>
      </c>
      <c r="AQ16">
        <v>0</v>
      </c>
      <c r="AR16">
        <v>13.600175999999998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0.8357</v>
      </c>
      <c r="AY16">
        <v>0</v>
      </c>
      <c r="AZ16">
        <v>0</v>
      </c>
      <c r="BA16">
        <v>24.899194901311688</v>
      </c>
      <c r="BB16">
        <f t="shared" si="0"/>
        <v>741.22988035793912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165.03349470827439</v>
      </c>
      <c r="L17">
        <v>63.616828604434019</v>
      </c>
      <c r="M17">
        <v>0</v>
      </c>
      <c r="N17">
        <v>29.999015489629823</v>
      </c>
      <c r="O17">
        <v>50.375784057668206</v>
      </c>
      <c r="P17">
        <v>62.240797053740437</v>
      </c>
      <c r="Q17">
        <v>2.6761643835616438</v>
      </c>
      <c r="R17">
        <v>10.768036128717696</v>
      </c>
      <c r="S17">
        <v>6.6983097532314924</v>
      </c>
      <c r="T17">
        <v>0</v>
      </c>
      <c r="U17">
        <v>243.68248127612571</v>
      </c>
      <c r="V17">
        <v>3.6167512690355332</v>
      </c>
      <c r="W17">
        <v>11.788321148964595</v>
      </c>
      <c r="X17">
        <v>37.467700316153092</v>
      </c>
      <c r="Y17">
        <v>0</v>
      </c>
      <c r="Z17">
        <v>1.6646652</v>
      </c>
      <c r="AA17">
        <v>0</v>
      </c>
      <c r="AB17">
        <v>3.3181035999999993</v>
      </c>
      <c r="AC17">
        <v>2.4581713599999993</v>
      </c>
      <c r="AD17">
        <v>2.3151845999999998</v>
      </c>
      <c r="AE17">
        <v>12.556885224</v>
      </c>
      <c r="AF17">
        <v>0</v>
      </c>
      <c r="AG17">
        <v>0</v>
      </c>
      <c r="AH17">
        <v>5.7007505999999992</v>
      </c>
      <c r="AI17">
        <v>0</v>
      </c>
      <c r="AJ17">
        <v>0</v>
      </c>
      <c r="AK17">
        <v>12.891999999999998</v>
      </c>
      <c r="AL17">
        <v>20.361900000000006</v>
      </c>
      <c r="AM17">
        <v>2.6812342857142855</v>
      </c>
      <c r="AN17">
        <v>0</v>
      </c>
      <c r="AO17">
        <v>0</v>
      </c>
      <c r="AP17">
        <v>0.35791139999999999</v>
      </c>
      <c r="AQ17">
        <v>0</v>
      </c>
      <c r="AR17">
        <v>13.600175999999998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0.8357</v>
      </c>
      <c r="AY17">
        <v>0</v>
      </c>
      <c r="AZ17">
        <v>0</v>
      </c>
      <c r="BA17">
        <v>24.917956865311687</v>
      </c>
      <c r="BB17">
        <f t="shared" si="0"/>
        <v>741.78840959393915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165.03349470827439</v>
      </c>
      <c r="L18">
        <v>63.616828604434019</v>
      </c>
      <c r="M18">
        <v>0</v>
      </c>
      <c r="N18">
        <v>29.999015489629823</v>
      </c>
      <c r="O18">
        <v>50.375784057668206</v>
      </c>
      <c r="P18">
        <v>62.240797053740437</v>
      </c>
      <c r="Q18">
        <v>2.6761643835616438</v>
      </c>
      <c r="R18">
        <v>10.768036128717696</v>
      </c>
      <c r="S18">
        <v>6.6983097532314924</v>
      </c>
      <c r="T18">
        <v>0</v>
      </c>
      <c r="U18">
        <v>243.68248127612571</v>
      </c>
      <c r="V18">
        <v>3.6167512690355332</v>
      </c>
      <c r="W18">
        <v>11.788321148964595</v>
      </c>
      <c r="X18">
        <v>37.467700316153092</v>
      </c>
      <c r="Y18">
        <v>0</v>
      </c>
      <c r="Z18">
        <v>1.6646652</v>
      </c>
      <c r="AA18">
        <v>0</v>
      </c>
      <c r="AB18">
        <v>3.3181035999999993</v>
      </c>
      <c r="AC18">
        <v>2.4581713599999993</v>
      </c>
      <c r="AD18">
        <v>2.3151845999999998</v>
      </c>
      <c r="AE18">
        <v>12.556885224</v>
      </c>
      <c r="AF18">
        <v>0</v>
      </c>
      <c r="AG18">
        <v>0</v>
      </c>
      <c r="AH18">
        <v>5.9412885999999991</v>
      </c>
      <c r="AI18">
        <v>0</v>
      </c>
      <c r="AJ18">
        <v>0</v>
      </c>
      <c r="AK18">
        <v>12.891999999999998</v>
      </c>
      <c r="AL18">
        <v>20.361900000000006</v>
      </c>
      <c r="AM18">
        <v>2.6812342857142855</v>
      </c>
      <c r="AN18">
        <v>0</v>
      </c>
      <c r="AO18">
        <v>0</v>
      </c>
      <c r="AP18">
        <v>0.35791139999999999</v>
      </c>
      <c r="AQ18">
        <v>0</v>
      </c>
      <c r="AR18">
        <v>13.600175999999998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0.8357</v>
      </c>
      <c r="AY18">
        <v>0</v>
      </c>
      <c r="AZ18">
        <v>0</v>
      </c>
      <c r="BA18">
        <v>24.925774223311684</v>
      </c>
      <c r="BB18">
        <f t="shared" si="0"/>
        <v>742.02113023593915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165.03349470827439</v>
      </c>
      <c r="L19">
        <v>63.616828604434019</v>
      </c>
      <c r="M19">
        <v>0</v>
      </c>
      <c r="N19">
        <v>29.999015489629823</v>
      </c>
      <c r="O19">
        <v>50.375784057668206</v>
      </c>
      <c r="P19">
        <v>62.240797053740437</v>
      </c>
      <c r="Q19">
        <v>2.6761643835616438</v>
      </c>
      <c r="R19">
        <v>10.768036128717696</v>
      </c>
      <c r="S19">
        <v>6.6983097532314924</v>
      </c>
      <c r="T19">
        <v>0</v>
      </c>
      <c r="U19">
        <v>243.68248127612571</v>
      </c>
      <c r="V19">
        <v>3.6167512690355332</v>
      </c>
      <c r="W19">
        <v>11.788321148964595</v>
      </c>
      <c r="X19">
        <v>37.467700316153092</v>
      </c>
      <c r="Y19">
        <v>0</v>
      </c>
      <c r="Z19">
        <v>1.6646652</v>
      </c>
      <c r="AA19">
        <v>3.551682</v>
      </c>
      <c r="AB19">
        <v>6.6700654000000004</v>
      </c>
      <c r="AC19">
        <v>2.4581713599999993</v>
      </c>
      <c r="AD19">
        <v>2.3151845999999998</v>
      </c>
      <c r="AE19">
        <v>12.556885224</v>
      </c>
      <c r="AF19">
        <v>0</v>
      </c>
      <c r="AG19">
        <v>0</v>
      </c>
      <c r="AH19">
        <v>5.9412885999999991</v>
      </c>
      <c r="AI19">
        <v>0</v>
      </c>
      <c r="AJ19">
        <v>0</v>
      </c>
      <c r="AK19">
        <v>12.891999999999998</v>
      </c>
      <c r="AL19">
        <v>20.361900000000006</v>
      </c>
      <c r="AM19">
        <v>2.6812342857142855</v>
      </c>
      <c r="AN19">
        <v>0</v>
      </c>
      <c r="AO19">
        <v>0</v>
      </c>
      <c r="AP19">
        <v>0.35791139999999999</v>
      </c>
      <c r="AQ19">
        <v>0</v>
      </c>
      <c r="AR19">
        <v>12.899135999999999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0.8357</v>
      </c>
      <c r="AY19">
        <v>0</v>
      </c>
      <c r="AZ19">
        <v>0</v>
      </c>
      <c r="BA19">
        <v>25.127359037311688</v>
      </c>
      <c r="BB19">
        <f t="shared" si="0"/>
        <v>748.02214922193923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165.03349470827439</v>
      </c>
      <c r="L20">
        <v>63.616828604434019</v>
      </c>
      <c r="M20">
        <v>0</v>
      </c>
      <c r="N20">
        <v>29.999015489629823</v>
      </c>
      <c r="O20">
        <v>50.375784057668206</v>
      </c>
      <c r="P20">
        <v>62.240797053740437</v>
      </c>
      <c r="Q20">
        <v>2.6761643835616438</v>
      </c>
      <c r="R20">
        <v>10.768036128717696</v>
      </c>
      <c r="S20">
        <v>6.6983097532314924</v>
      </c>
      <c r="T20">
        <v>0</v>
      </c>
      <c r="U20">
        <v>243.68248127612571</v>
      </c>
      <c r="V20">
        <v>3.6167512690355332</v>
      </c>
      <c r="W20">
        <v>11.788321148964595</v>
      </c>
      <c r="X20">
        <v>37.467700316153092</v>
      </c>
      <c r="Y20">
        <v>0</v>
      </c>
      <c r="Z20">
        <v>1.6646652</v>
      </c>
      <c r="AA20">
        <v>7.1370748799999992</v>
      </c>
      <c r="AB20">
        <v>6.6700654000000004</v>
      </c>
      <c r="AC20">
        <v>4.9163427199999985</v>
      </c>
      <c r="AD20">
        <v>2.3151845999999998</v>
      </c>
      <c r="AE20">
        <v>12.556885224</v>
      </c>
      <c r="AF20">
        <v>0</v>
      </c>
      <c r="AG20">
        <v>0</v>
      </c>
      <c r="AH20">
        <v>5.9412885999999991</v>
      </c>
      <c r="AI20">
        <v>0</v>
      </c>
      <c r="AJ20">
        <v>0</v>
      </c>
      <c r="AK20">
        <v>12.891999999999998</v>
      </c>
      <c r="AL20">
        <v>20.361900000000006</v>
      </c>
      <c r="AM20">
        <v>2.6812342857142855</v>
      </c>
      <c r="AN20">
        <v>0</v>
      </c>
      <c r="AO20">
        <v>0</v>
      </c>
      <c r="AP20">
        <v>0.35791139999999999</v>
      </c>
      <c r="AQ20">
        <v>0</v>
      </c>
      <c r="AR20">
        <v>12.899135999999999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0.8357</v>
      </c>
      <c r="AY20">
        <v>0</v>
      </c>
      <c r="AZ20">
        <v>0</v>
      </c>
      <c r="BA20">
        <v>25.323774697311688</v>
      </c>
      <c r="BB20">
        <f t="shared" si="0"/>
        <v>753.86929780193907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165.03349470827439</v>
      </c>
      <c r="L21">
        <v>63.616828604434019</v>
      </c>
      <c r="M21">
        <v>0</v>
      </c>
      <c r="N21">
        <v>29.999015489629823</v>
      </c>
      <c r="O21">
        <v>50.375784057668206</v>
      </c>
      <c r="P21">
        <v>58.550890279114526</v>
      </c>
      <c r="Q21">
        <v>2.6761643835616438</v>
      </c>
      <c r="R21">
        <v>10.768036128717696</v>
      </c>
      <c r="S21">
        <v>6.6983097532314924</v>
      </c>
      <c r="T21">
        <v>0</v>
      </c>
      <c r="U21">
        <v>243.68248127612571</v>
      </c>
      <c r="V21">
        <v>3.6167512690355332</v>
      </c>
      <c r="W21">
        <v>11.788321148964595</v>
      </c>
      <c r="X21">
        <v>37.467700316153092</v>
      </c>
      <c r="Y21">
        <v>0</v>
      </c>
      <c r="Z21">
        <v>1.6646652</v>
      </c>
      <c r="AA21">
        <v>7.1370748799999992</v>
      </c>
      <c r="AB21">
        <v>6.6700654000000004</v>
      </c>
      <c r="AC21">
        <v>4.9163427199999985</v>
      </c>
      <c r="AD21">
        <v>2.3151845999999998</v>
      </c>
      <c r="AE21">
        <v>12.556885224</v>
      </c>
      <c r="AF21">
        <v>0</v>
      </c>
      <c r="AG21">
        <v>0</v>
      </c>
      <c r="AH21">
        <v>5.9412885999999991</v>
      </c>
      <c r="AI21">
        <v>0</v>
      </c>
      <c r="AJ21">
        <v>0</v>
      </c>
      <c r="AK21">
        <v>12.891999999999998</v>
      </c>
      <c r="AL21">
        <v>20.361900000000006</v>
      </c>
      <c r="AM21">
        <v>2.6812342857142855</v>
      </c>
      <c r="AN21">
        <v>0</v>
      </c>
      <c r="AO21">
        <v>0</v>
      </c>
      <c r="AP21">
        <v>1.6594073999999999</v>
      </c>
      <c r="AQ21">
        <v>0</v>
      </c>
      <c r="AR21">
        <v>12.899135999999999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0.56000000000000005</v>
      </c>
      <c r="AY21">
        <v>0</v>
      </c>
      <c r="AZ21">
        <v>0</v>
      </c>
      <c r="BA21">
        <v>25.237190975402598</v>
      </c>
      <c r="BB21">
        <f t="shared" si="0"/>
        <v>751.29177074922222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165.03349470827439</v>
      </c>
      <c r="L22">
        <v>63.616828604434019</v>
      </c>
      <c r="M22">
        <v>0</v>
      </c>
      <c r="N22">
        <v>29.999015489629823</v>
      </c>
      <c r="O22">
        <v>50.375784057668206</v>
      </c>
      <c r="P22">
        <v>58.550890279114526</v>
      </c>
      <c r="Q22">
        <v>2.6761643835616438</v>
      </c>
      <c r="R22">
        <v>10.768036128717696</v>
      </c>
      <c r="S22">
        <v>6.6983097532314924</v>
      </c>
      <c r="T22">
        <v>0</v>
      </c>
      <c r="U22">
        <v>243.68248127612571</v>
      </c>
      <c r="V22">
        <v>3.6167512690355332</v>
      </c>
      <c r="W22">
        <v>11.788321148964595</v>
      </c>
      <c r="X22">
        <v>37.467700316153092</v>
      </c>
      <c r="Y22">
        <v>0</v>
      </c>
      <c r="Z22">
        <v>1.6646652</v>
      </c>
      <c r="AA22">
        <v>7.1370748799999992</v>
      </c>
      <c r="AB22">
        <v>6.6700654000000004</v>
      </c>
      <c r="AC22">
        <v>4.9163427199999985</v>
      </c>
      <c r="AD22">
        <v>2.3151845999999998</v>
      </c>
      <c r="AE22">
        <v>12.556885224</v>
      </c>
      <c r="AF22">
        <v>0</v>
      </c>
      <c r="AG22">
        <v>0</v>
      </c>
      <c r="AH22">
        <v>5.9412885999999991</v>
      </c>
      <c r="AI22">
        <v>0</v>
      </c>
      <c r="AJ22">
        <v>0</v>
      </c>
      <c r="AK22">
        <v>12.891999999999998</v>
      </c>
      <c r="AL22">
        <v>20.361900000000006</v>
      </c>
      <c r="AM22">
        <v>2.6812342857142855</v>
      </c>
      <c r="AN22">
        <v>0</v>
      </c>
      <c r="AO22">
        <v>0</v>
      </c>
      <c r="AP22">
        <v>1.6594073999999999</v>
      </c>
      <c r="AQ22">
        <v>0</v>
      </c>
      <c r="AR22">
        <v>12.899135999999999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0.56000000000000005</v>
      </c>
      <c r="AY22">
        <v>0</v>
      </c>
      <c r="AZ22">
        <v>0</v>
      </c>
      <c r="BA22">
        <v>25.237190975402598</v>
      </c>
      <c r="BB22">
        <f t="shared" si="0"/>
        <v>751.29177074922222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165.03349470827439</v>
      </c>
      <c r="L23">
        <v>63.616828604434019</v>
      </c>
      <c r="M23">
        <v>0</v>
      </c>
      <c r="N23">
        <v>29.999015489629823</v>
      </c>
      <c r="O23">
        <v>50.375784057668206</v>
      </c>
      <c r="P23">
        <v>58.550890279114526</v>
      </c>
      <c r="Q23">
        <v>2.6761643835616438</v>
      </c>
      <c r="R23">
        <v>10.768036128717696</v>
      </c>
      <c r="S23">
        <v>6.6983097532314924</v>
      </c>
      <c r="T23">
        <v>0</v>
      </c>
      <c r="U23">
        <v>243.68248127612571</v>
      </c>
      <c r="V23">
        <v>3.6167512690355332</v>
      </c>
      <c r="W23">
        <v>11.788321148964595</v>
      </c>
      <c r="X23">
        <v>37.467700316153092</v>
      </c>
      <c r="Y23">
        <v>0</v>
      </c>
      <c r="Z23">
        <v>1.6646652</v>
      </c>
      <c r="AA23">
        <v>7.1370748799999992</v>
      </c>
      <c r="AB23">
        <v>6.6700654000000004</v>
      </c>
      <c r="AC23">
        <v>4.9163427199999985</v>
      </c>
      <c r="AD23">
        <v>4.6303691999999996</v>
      </c>
      <c r="AE23">
        <v>12.556885224</v>
      </c>
      <c r="AF23">
        <v>0</v>
      </c>
      <c r="AG23">
        <v>0</v>
      </c>
      <c r="AH23">
        <v>11.882577199999998</v>
      </c>
      <c r="AI23">
        <v>0</v>
      </c>
      <c r="AJ23">
        <v>0</v>
      </c>
      <c r="AK23">
        <v>12.891999999999998</v>
      </c>
      <c r="AL23">
        <v>8.8530000000000033</v>
      </c>
      <c r="AM23">
        <v>4.021851428571428</v>
      </c>
      <c r="AN23">
        <v>0</v>
      </c>
      <c r="AO23">
        <v>0</v>
      </c>
      <c r="AP23">
        <v>1.6594073999999999</v>
      </c>
      <c r="AQ23">
        <v>0</v>
      </c>
      <c r="AR23">
        <v>13.600175999999998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0.56000000000000005</v>
      </c>
      <c r="AY23">
        <v>0</v>
      </c>
      <c r="AZ23">
        <v>0</v>
      </c>
      <c r="BA23">
        <v>25.197840809148627</v>
      </c>
      <c r="BB23">
        <f t="shared" si="0"/>
        <v>750.12035125833336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165.03349470827439</v>
      </c>
      <c r="L24">
        <v>63.616828604434019</v>
      </c>
      <c r="M24">
        <v>0</v>
      </c>
      <c r="N24">
        <v>29.999015489629823</v>
      </c>
      <c r="O24">
        <v>50.375784057668206</v>
      </c>
      <c r="P24">
        <v>58.550890279114526</v>
      </c>
      <c r="Q24">
        <v>2.6761643835616438</v>
      </c>
      <c r="R24">
        <v>10.768036128717696</v>
      </c>
      <c r="S24">
        <v>6.6983097532314924</v>
      </c>
      <c r="T24">
        <v>0</v>
      </c>
      <c r="U24">
        <v>243.68248127612571</v>
      </c>
      <c r="V24">
        <v>3.6167512690355332</v>
      </c>
      <c r="W24">
        <v>11.788321148964595</v>
      </c>
      <c r="X24">
        <v>37.467700316153092</v>
      </c>
      <c r="Y24">
        <v>0</v>
      </c>
      <c r="Z24">
        <v>1.6646652</v>
      </c>
      <c r="AA24">
        <v>7.1370748799999992</v>
      </c>
      <c r="AB24">
        <v>6.6700654000000004</v>
      </c>
      <c r="AC24">
        <v>4.9163427199999985</v>
      </c>
      <c r="AD24">
        <v>6.9455538000000008</v>
      </c>
      <c r="AE24">
        <v>12.556885224</v>
      </c>
      <c r="AF24">
        <v>0</v>
      </c>
      <c r="AG24">
        <v>0</v>
      </c>
      <c r="AH24">
        <v>17.8238658</v>
      </c>
      <c r="AI24">
        <v>0</v>
      </c>
      <c r="AJ24">
        <v>0</v>
      </c>
      <c r="AK24">
        <v>12.891999999999998</v>
      </c>
      <c r="AL24">
        <v>8.8530000000000033</v>
      </c>
      <c r="AM24">
        <v>4.021851428571428</v>
      </c>
      <c r="AN24">
        <v>0</v>
      </c>
      <c r="AO24">
        <v>0</v>
      </c>
      <c r="AP24">
        <v>0.35791139999999999</v>
      </c>
      <c r="AQ24">
        <v>0</v>
      </c>
      <c r="AR24">
        <v>13.600175999999998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0.56000000000000005</v>
      </c>
      <c r="AY24">
        <v>0</v>
      </c>
      <c r="AZ24">
        <v>0</v>
      </c>
      <c r="BA24">
        <v>25.423877949148633</v>
      </c>
      <c r="BB24">
        <f t="shared" si="0"/>
        <v>756.84929131833337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165.03349470827439</v>
      </c>
      <c r="L25">
        <v>63.616828604434019</v>
      </c>
      <c r="M25">
        <v>0</v>
      </c>
      <c r="N25">
        <v>29.999015489629823</v>
      </c>
      <c r="O25">
        <v>50.375784057668206</v>
      </c>
      <c r="P25">
        <v>58.550890279114526</v>
      </c>
      <c r="Q25">
        <v>2.6761643835616438</v>
      </c>
      <c r="R25">
        <v>10.768036128717696</v>
      </c>
      <c r="S25">
        <v>6.6983097532314924</v>
      </c>
      <c r="T25">
        <v>0</v>
      </c>
      <c r="U25">
        <v>243.68248127612571</v>
      </c>
      <c r="V25">
        <v>3.6167512690355332</v>
      </c>
      <c r="W25">
        <v>11.788321148964595</v>
      </c>
      <c r="X25">
        <v>37.467700316153092</v>
      </c>
      <c r="Y25">
        <v>0</v>
      </c>
      <c r="Z25">
        <v>1.6646652</v>
      </c>
      <c r="AA25">
        <v>7.1370748799999992</v>
      </c>
      <c r="AB25">
        <v>6.6700654000000004</v>
      </c>
      <c r="AC25">
        <v>4.9163427199999985</v>
      </c>
      <c r="AD25">
        <v>6.9455538000000008</v>
      </c>
      <c r="AE25">
        <v>12.556885224</v>
      </c>
      <c r="AF25">
        <v>0</v>
      </c>
      <c r="AG25">
        <v>0</v>
      </c>
      <c r="AH25">
        <v>17.8238658</v>
      </c>
      <c r="AI25">
        <v>0</v>
      </c>
      <c r="AJ25">
        <v>0</v>
      </c>
      <c r="AK25">
        <v>12.891999999999998</v>
      </c>
      <c r="AL25">
        <v>8.8530000000000033</v>
      </c>
      <c r="AM25">
        <v>4.021851428571428</v>
      </c>
      <c r="AN25">
        <v>0</v>
      </c>
      <c r="AO25">
        <v>0</v>
      </c>
      <c r="AP25">
        <v>0.35791139999999999</v>
      </c>
      <c r="AQ25">
        <v>0</v>
      </c>
      <c r="AR25">
        <v>13.600175999999998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0.56000000000000005</v>
      </c>
      <c r="AY25">
        <v>0</v>
      </c>
      <c r="AZ25">
        <v>0</v>
      </c>
      <c r="BA25">
        <v>25.423877949148633</v>
      </c>
      <c r="BB25">
        <f t="shared" si="0"/>
        <v>756.84929131833337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165.03349470827439</v>
      </c>
      <c r="L26">
        <v>63.616828604434019</v>
      </c>
      <c r="M26">
        <v>0</v>
      </c>
      <c r="N26">
        <v>29.999015489629823</v>
      </c>
      <c r="O26">
        <v>50.375784057668206</v>
      </c>
      <c r="P26">
        <v>58.550890279114526</v>
      </c>
      <c r="Q26">
        <v>2.6761643835616438</v>
      </c>
      <c r="R26">
        <v>10.768036128717696</v>
      </c>
      <c r="S26">
        <v>6.6983097532314924</v>
      </c>
      <c r="T26">
        <v>0</v>
      </c>
      <c r="U26">
        <v>243.68248127612571</v>
      </c>
      <c r="V26">
        <v>3.6167512690355332</v>
      </c>
      <c r="W26">
        <v>11.788321148964595</v>
      </c>
      <c r="X26">
        <v>37.467700316153092</v>
      </c>
      <c r="Y26">
        <v>0</v>
      </c>
      <c r="Z26">
        <v>3.3293303999999999</v>
      </c>
      <c r="AA26">
        <v>7.1370748799999992</v>
      </c>
      <c r="AB26">
        <v>6.6700654000000004</v>
      </c>
      <c r="AC26">
        <v>4.9163427199999985</v>
      </c>
      <c r="AD26">
        <v>6.9455538000000008</v>
      </c>
      <c r="AE26">
        <v>12.556885224</v>
      </c>
      <c r="AF26">
        <v>0</v>
      </c>
      <c r="AG26">
        <v>0</v>
      </c>
      <c r="AH26">
        <v>17.8238658</v>
      </c>
      <c r="AI26">
        <v>0.64668399999999993</v>
      </c>
      <c r="AJ26">
        <v>0</v>
      </c>
      <c r="AK26">
        <v>12.891999999999998</v>
      </c>
      <c r="AL26">
        <v>8.8530000000000033</v>
      </c>
      <c r="AM26">
        <v>4.021851428571428</v>
      </c>
      <c r="AN26">
        <v>0</v>
      </c>
      <c r="AO26">
        <v>0</v>
      </c>
      <c r="AP26">
        <v>0.35791139999999999</v>
      </c>
      <c r="AQ26">
        <v>0</v>
      </c>
      <c r="AR26">
        <v>13.600175999999998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0.56000000000000005</v>
      </c>
      <c r="AY26">
        <v>0</v>
      </c>
      <c r="AZ26">
        <v>0</v>
      </c>
      <c r="BA26">
        <v>25.498996925148631</v>
      </c>
      <c r="BB26">
        <f t="shared" si="0"/>
        <v>759.08552154233348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165.03349470827439</v>
      </c>
      <c r="L27">
        <v>63.616828604434019</v>
      </c>
      <c r="M27">
        <v>0</v>
      </c>
      <c r="N27">
        <v>29.999015489629823</v>
      </c>
      <c r="O27">
        <v>50.375784057668206</v>
      </c>
      <c r="P27">
        <v>62.240797053740437</v>
      </c>
      <c r="Q27">
        <v>2.6761643835616438</v>
      </c>
      <c r="R27">
        <v>10.768036128717696</v>
      </c>
      <c r="S27">
        <v>6.6983097532314924</v>
      </c>
      <c r="T27">
        <v>0</v>
      </c>
      <c r="U27">
        <v>243.68248127612571</v>
      </c>
      <c r="V27">
        <v>3.6167512690355332</v>
      </c>
      <c r="W27">
        <v>11.788321148964595</v>
      </c>
      <c r="X27">
        <v>37.467700316153092</v>
      </c>
      <c r="Y27">
        <v>0</v>
      </c>
      <c r="Z27">
        <v>3.3293303999999999</v>
      </c>
      <c r="AA27">
        <v>7.1370748799999992</v>
      </c>
      <c r="AB27">
        <v>6.6700654000000004</v>
      </c>
      <c r="AC27">
        <v>4.9163427199999985</v>
      </c>
      <c r="AD27">
        <v>6.9455538000000008</v>
      </c>
      <c r="AE27">
        <v>11.242928999999998</v>
      </c>
      <c r="AF27">
        <v>0</v>
      </c>
      <c r="AG27">
        <v>0</v>
      </c>
      <c r="AH27">
        <v>17.8238658</v>
      </c>
      <c r="AI27">
        <v>1.9400519999999999</v>
      </c>
      <c r="AJ27">
        <v>0</v>
      </c>
      <c r="AK27">
        <v>12.891999999999998</v>
      </c>
      <c r="AL27">
        <v>8.8530000000000033</v>
      </c>
      <c r="AM27">
        <v>4.021851428571428</v>
      </c>
      <c r="AN27">
        <v>0</v>
      </c>
      <c r="AO27">
        <v>0</v>
      </c>
      <c r="AP27">
        <v>0.35791139999999999</v>
      </c>
      <c r="AQ27">
        <v>0</v>
      </c>
      <c r="AR27">
        <v>12.899135999999999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25.577266431057716</v>
      </c>
      <c r="BB27">
        <f t="shared" si="0"/>
        <v>761.41553058705028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165.03349470827439</v>
      </c>
      <c r="L28">
        <v>63.616828604434019</v>
      </c>
      <c r="M28">
        <v>0</v>
      </c>
      <c r="N28">
        <v>29.999015489629823</v>
      </c>
      <c r="O28">
        <v>50.375784057668206</v>
      </c>
      <c r="P28">
        <v>62.240797053740437</v>
      </c>
      <c r="Q28">
        <v>2.6761643835616438</v>
      </c>
      <c r="R28">
        <v>10.768036128717696</v>
      </c>
      <c r="S28">
        <v>6.6983097532314924</v>
      </c>
      <c r="T28">
        <v>0</v>
      </c>
      <c r="U28">
        <v>243.68248127612571</v>
      </c>
      <c r="V28">
        <v>3.6167512690355332</v>
      </c>
      <c r="W28">
        <v>11.788321148964595</v>
      </c>
      <c r="X28">
        <v>37.467700316153092</v>
      </c>
      <c r="Y28">
        <v>0</v>
      </c>
      <c r="Z28">
        <v>3.3293303999999999</v>
      </c>
      <c r="AA28">
        <v>7.103364</v>
      </c>
      <c r="AB28">
        <v>6.6700654000000004</v>
      </c>
      <c r="AC28">
        <v>4.9163427199999985</v>
      </c>
      <c r="AD28">
        <v>6.9455538000000008</v>
      </c>
      <c r="AE28">
        <v>11.242928999999998</v>
      </c>
      <c r="AF28">
        <v>0</v>
      </c>
      <c r="AG28">
        <v>0</v>
      </c>
      <c r="AH28">
        <v>11.882577199999998</v>
      </c>
      <c r="AI28">
        <v>8.4068919999999991</v>
      </c>
      <c r="AJ28">
        <v>0</v>
      </c>
      <c r="AK28">
        <v>12.891999999999998</v>
      </c>
      <c r="AL28">
        <v>8.8530000000000033</v>
      </c>
      <c r="AM28">
        <v>2.6812342857142855</v>
      </c>
      <c r="AN28">
        <v>0</v>
      </c>
      <c r="AO28">
        <v>0</v>
      </c>
      <c r="AP28">
        <v>0.35791139999999999</v>
      </c>
      <c r="AQ28">
        <v>0</v>
      </c>
      <c r="AR28">
        <v>12.899135999999999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25.549681127311686</v>
      </c>
      <c r="BB28">
        <f t="shared" si="0"/>
        <v>760.59433926793918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165.03349470827439</v>
      </c>
      <c r="L29">
        <v>63.616828604434019</v>
      </c>
      <c r="M29">
        <v>0</v>
      </c>
      <c r="N29">
        <v>29.999015489629823</v>
      </c>
      <c r="O29">
        <v>50.375784057668206</v>
      </c>
      <c r="P29">
        <v>62.240797053740437</v>
      </c>
      <c r="Q29">
        <v>2.6761643835616438</v>
      </c>
      <c r="R29">
        <v>10.768036128717696</v>
      </c>
      <c r="S29">
        <v>6.6983097532314924</v>
      </c>
      <c r="T29">
        <v>0</v>
      </c>
      <c r="U29">
        <v>243.68248127612571</v>
      </c>
      <c r="V29">
        <v>3.6167512690355332</v>
      </c>
      <c r="W29">
        <v>11.788321148964595</v>
      </c>
      <c r="X29">
        <v>37.467700316153092</v>
      </c>
      <c r="Y29">
        <v>0</v>
      </c>
      <c r="Z29">
        <v>3.3293303999999999</v>
      </c>
      <c r="AA29">
        <v>3.551682</v>
      </c>
      <c r="AB29">
        <v>6.6700654000000004</v>
      </c>
      <c r="AC29">
        <v>4.9163427199999985</v>
      </c>
      <c r="AD29">
        <v>6.9455538000000008</v>
      </c>
      <c r="AE29">
        <v>11.242928999999998</v>
      </c>
      <c r="AF29">
        <v>0</v>
      </c>
      <c r="AG29">
        <v>0</v>
      </c>
      <c r="AH29">
        <v>5.9412885999999991</v>
      </c>
      <c r="AI29">
        <v>8.4068919999999991</v>
      </c>
      <c r="AJ29">
        <v>0</v>
      </c>
      <c r="AK29">
        <v>12.891999999999998</v>
      </c>
      <c r="AL29">
        <v>8.8530000000000033</v>
      </c>
      <c r="AM29">
        <v>1.3406171428571427</v>
      </c>
      <c r="AN29">
        <v>0</v>
      </c>
      <c r="AO29">
        <v>0</v>
      </c>
      <c r="AP29">
        <v>0.35791139999999999</v>
      </c>
      <c r="AQ29">
        <v>0</v>
      </c>
      <c r="AR29">
        <v>12.899135999999999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25.197589741565658</v>
      </c>
      <c r="BB29">
        <f t="shared" si="0"/>
        <v>750.11284291082802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165.03349470827439</v>
      </c>
      <c r="L30">
        <v>63.616828604434019</v>
      </c>
      <c r="M30">
        <v>0</v>
      </c>
      <c r="N30">
        <v>29.999015489629823</v>
      </c>
      <c r="O30">
        <v>50.375784057668206</v>
      </c>
      <c r="P30">
        <v>62.240797053740437</v>
      </c>
      <c r="Q30">
        <v>2.6761643835616438</v>
      </c>
      <c r="R30">
        <v>10.768036128717696</v>
      </c>
      <c r="S30">
        <v>6.6983097532314924</v>
      </c>
      <c r="T30">
        <v>0</v>
      </c>
      <c r="U30">
        <v>243.68248127612571</v>
      </c>
      <c r="V30">
        <v>3.6167512690355332</v>
      </c>
      <c r="W30">
        <v>11.788321148964595</v>
      </c>
      <c r="X30">
        <v>37.467700316153092</v>
      </c>
      <c r="Y30">
        <v>0</v>
      </c>
      <c r="Z30">
        <v>3.3293303999999999</v>
      </c>
      <c r="AA30">
        <v>3.551682</v>
      </c>
      <c r="AB30">
        <v>6.6700654000000004</v>
      </c>
      <c r="AC30">
        <v>4.9163427199999985</v>
      </c>
      <c r="AD30">
        <v>4.6303691999999996</v>
      </c>
      <c r="AE30">
        <v>11.242928999999998</v>
      </c>
      <c r="AF30">
        <v>0</v>
      </c>
      <c r="AG30">
        <v>0</v>
      </c>
      <c r="AH30">
        <v>5.9412885999999991</v>
      </c>
      <c r="AI30">
        <v>8.4068919999999991</v>
      </c>
      <c r="AJ30">
        <v>0</v>
      </c>
      <c r="AK30">
        <v>12.891999999999998</v>
      </c>
      <c r="AL30">
        <v>8.8530000000000033</v>
      </c>
      <c r="AM30">
        <v>0</v>
      </c>
      <c r="AN30">
        <v>0</v>
      </c>
      <c r="AO30">
        <v>0</v>
      </c>
      <c r="AP30">
        <v>0.35791139999999999</v>
      </c>
      <c r="AQ30">
        <v>0</v>
      </c>
      <c r="AR30">
        <v>12.899135999999999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25.078776019819621</v>
      </c>
      <c r="BB30">
        <f t="shared" si="0"/>
        <v>746.57585488971699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165.03349470827439</v>
      </c>
      <c r="L31">
        <v>63.616828604434019</v>
      </c>
      <c r="M31">
        <v>0</v>
      </c>
      <c r="N31">
        <v>29.999015489629823</v>
      </c>
      <c r="O31">
        <v>50.375784057668206</v>
      </c>
      <c r="P31">
        <v>62.240797053740437</v>
      </c>
      <c r="Q31">
        <v>2.6761643835616438</v>
      </c>
      <c r="R31">
        <v>10.768036128717696</v>
      </c>
      <c r="S31">
        <v>6.6983097532314924</v>
      </c>
      <c r="T31">
        <v>0</v>
      </c>
      <c r="U31">
        <v>243.68248127612571</v>
      </c>
      <c r="V31">
        <v>3.6167512690355332</v>
      </c>
      <c r="W31">
        <v>11.788321148964595</v>
      </c>
      <c r="X31">
        <v>37.467700316153092</v>
      </c>
      <c r="Y31">
        <v>0</v>
      </c>
      <c r="Z31">
        <v>3.3293303999999999</v>
      </c>
      <c r="AA31">
        <v>3.551682</v>
      </c>
      <c r="AB31">
        <v>6.6700654000000004</v>
      </c>
      <c r="AC31">
        <v>4.9163427199999985</v>
      </c>
      <c r="AD31">
        <v>4.6303691999999996</v>
      </c>
      <c r="AE31">
        <v>11.242928999999998</v>
      </c>
      <c r="AF31">
        <v>0</v>
      </c>
      <c r="AG31">
        <v>0</v>
      </c>
      <c r="AH31">
        <v>5.9412885999999991</v>
      </c>
      <c r="AI31">
        <v>8.4068919999999991</v>
      </c>
      <c r="AJ31">
        <v>0</v>
      </c>
      <c r="AK31">
        <v>12.891999999999998</v>
      </c>
      <c r="AL31">
        <v>8.8530000000000033</v>
      </c>
      <c r="AM31">
        <v>0</v>
      </c>
      <c r="AN31">
        <v>0</v>
      </c>
      <c r="AO31">
        <v>0</v>
      </c>
      <c r="AP31">
        <v>1.6594073999999999</v>
      </c>
      <c r="AQ31">
        <v>0</v>
      </c>
      <c r="AR31">
        <v>12.899135999999999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25.121074639819625</v>
      </c>
      <c r="BB31">
        <f t="shared" si="0"/>
        <v>747.83505226971693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165.03349470827439</v>
      </c>
      <c r="L32">
        <v>63.616828604434019</v>
      </c>
      <c r="M32">
        <v>0</v>
      </c>
      <c r="N32">
        <v>29.999015489629823</v>
      </c>
      <c r="O32">
        <v>50.375784057668206</v>
      </c>
      <c r="P32">
        <v>62.240797053740437</v>
      </c>
      <c r="Q32">
        <v>2.6761643835616438</v>
      </c>
      <c r="R32">
        <v>10.768036128717696</v>
      </c>
      <c r="S32">
        <v>6.6983097532314924</v>
      </c>
      <c r="T32">
        <v>0</v>
      </c>
      <c r="U32">
        <v>243.68248127612571</v>
      </c>
      <c r="V32">
        <v>3.6167512690355332</v>
      </c>
      <c r="W32">
        <v>11.788321148964595</v>
      </c>
      <c r="X32">
        <v>37.467700316153092</v>
      </c>
      <c r="Y32">
        <v>0</v>
      </c>
      <c r="Z32">
        <v>3.3293303999999999</v>
      </c>
      <c r="AA32">
        <v>3.1503620000000003</v>
      </c>
      <c r="AB32">
        <v>6.6700654000000004</v>
      </c>
      <c r="AC32">
        <v>4.9163427199999985</v>
      </c>
      <c r="AD32">
        <v>4.6303691999999996</v>
      </c>
      <c r="AE32">
        <v>11.242928999999998</v>
      </c>
      <c r="AF32">
        <v>0</v>
      </c>
      <c r="AG32">
        <v>0</v>
      </c>
      <c r="AH32">
        <v>5.9412885999999991</v>
      </c>
      <c r="AI32">
        <v>8.4068919999999991</v>
      </c>
      <c r="AJ32">
        <v>0</v>
      </c>
      <c r="AK32">
        <v>12.891999999999998</v>
      </c>
      <c r="AL32">
        <v>8.8530000000000033</v>
      </c>
      <c r="AM32">
        <v>0</v>
      </c>
      <c r="AN32">
        <v>0</v>
      </c>
      <c r="AO32">
        <v>0</v>
      </c>
      <c r="AP32">
        <v>1.6594073999999999</v>
      </c>
      <c r="AQ32">
        <v>0</v>
      </c>
      <c r="AR32">
        <v>12.899135999999999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25.108031739819623</v>
      </c>
      <c r="BB32">
        <f t="shared" si="0"/>
        <v>747.44677516971694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165.03349470827439</v>
      </c>
      <c r="L33">
        <v>63.616828604434019</v>
      </c>
      <c r="M33">
        <v>0</v>
      </c>
      <c r="N33">
        <v>29.999015489629823</v>
      </c>
      <c r="O33">
        <v>50.375784057668206</v>
      </c>
      <c r="P33">
        <v>62.240797053740437</v>
      </c>
      <c r="Q33">
        <v>2.6761643835616438</v>
      </c>
      <c r="R33">
        <v>10.768036128717696</v>
      </c>
      <c r="S33">
        <v>6.6983097532314924</v>
      </c>
      <c r="T33">
        <v>0</v>
      </c>
      <c r="U33">
        <v>243.68248127612571</v>
      </c>
      <c r="V33">
        <v>3.6167512690355332</v>
      </c>
      <c r="W33">
        <v>11.788321148964595</v>
      </c>
      <c r="X33">
        <v>37.467700316153092</v>
      </c>
      <c r="Y33">
        <v>0</v>
      </c>
      <c r="Z33">
        <v>3.3293303999999999</v>
      </c>
      <c r="AA33">
        <v>0</v>
      </c>
      <c r="AB33">
        <v>6.6700654000000004</v>
      </c>
      <c r="AC33">
        <v>4.9163427199999985</v>
      </c>
      <c r="AD33">
        <v>4.6303691999999996</v>
      </c>
      <c r="AE33">
        <v>11.242928999999998</v>
      </c>
      <c r="AF33">
        <v>0</v>
      </c>
      <c r="AG33">
        <v>0</v>
      </c>
      <c r="AH33">
        <v>5.9412885999999991</v>
      </c>
      <c r="AI33">
        <v>8.4068919999999991</v>
      </c>
      <c r="AJ33">
        <v>0</v>
      </c>
      <c r="AK33">
        <v>12.891999999999998</v>
      </c>
      <c r="AL33">
        <v>8.8530000000000033</v>
      </c>
      <c r="AM33">
        <v>0</v>
      </c>
      <c r="AN33">
        <v>0</v>
      </c>
      <c r="AO33">
        <v>0</v>
      </c>
      <c r="AP33">
        <v>1.6594073999999999</v>
      </c>
      <c r="AQ33">
        <v>0</v>
      </c>
      <c r="AR33">
        <v>12.899135999999999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25.005644847819624</v>
      </c>
      <c r="BB33">
        <f t="shared" si="0"/>
        <v>744.39880006171688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165.03349470827439</v>
      </c>
      <c r="L34">
        <v>63.616828604434019</v>
      </c>
      <c r="M34">
        <v>0</v>
      </c>
      <c r="N34">
        <v>29.999015489629823</v>
      </c>
      <c r="O34">
        <v>50.375784057668206</v>
      </c>
      <c r="P34">
        <v>62.240797053740437</v>
      </c>
      <c r="Q34">
        <v>2.6761643835616438</v>
      </c>
      <c r="R34">
        <v>10.768036128717696</v>
      </c>
      <c r="S34">
        <v>6.6983097532314924</v>
      </c>
      <c r="T34">
        <v>0</v>
      </c>
      <c r="U34">
        <v>243.68248127612571</v>
      </c>
      <c r="V34">
        <v>3.6167512690355332</v>
      </c>
      <c r="W34">
        <v>11.788321148964595</v>
      </c>
      <c r="X34">
        <v>37.467700316153092</v>
      </c>
      <c r="Y34">
        <v>0</v>
      </c>
      <c r="Z34">
        <v>3.3293303999999999</v>
      </c>
      <c r="AA34">
        <v>0</v>
      </c>
      <c r="AB34">
        <v>6.6700654000000004</v>
      </c>
      <c r="AC34">
        <v>4.9163427199999985</v>
      </c>
      <c r="AD34">
        <v>2.3151845999999998</v>
      </c>
      <c r="AE34">
        <v>11.242928999999998</v>
      </c>
      <c r="AF34">
        <v>0</v>
      </c>
      <c r="AG34">
        <v>0</v>
      </c>
      <c r="AH34">
        <v>5.9412885999999991</v>
      </c>
      <c r="AI34">
        <v>1.9400519999999999</v>
      </c>
      <c r="AJ34">
        <v>0</v>
      </c>
      <c r="AK34">
        <v>12.891999999999998</v>
      </c>
      <c r="AL34">
        <v>8.8530000000000033</v>
      </c>
      <c r="AM34">
        <v>0</v>
      </c>
      <c r="AN34">
        <v>0</v>
      </c>
      <c r="AO34">
        <v>0</v>
      </c>
      <c r="AP34">
        <v>1.6594073999999999</v>
      </c>
      <c r="AQ34">
        <v>0</v>
      </c>
      <c r="AR34">
        <v>12.899135999999999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24.720229111819627</v>
      </c>
      <c r="BB34">
        <f t="shared" si="0"/>
        <v>735.90219119771689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165.03349470827439</v>
      </c>
      <c r="L35">
        <v>63.616828604434019</v>
      </c>
      <c r="M35">
        <v>0</v>
      </c>
      <c r="N35">
        <v>29.999015489629823</v>
      </c>
      <c r="O35">
        <v>50.375784057668206</v>
      </c>
      <c r="P35">
        <v>62.240797053740437</v>
      </c>
      <c r="Q35">
        <v>2.6761643835616438</v>
      </c>
      <c r="R35">
        <v>10.768036128717696</v>
      </c>
      <c r="S35">
        <v>6.6983097532314924</v>
      </c>
      <c r="T35">
        <v>0</v>
      </c>
      <c r="U35">
        <v>249.80382370785546</v>
      </c>
      <c r="V35">
        <v>3.6167512690355332</v>
      </c>
      <c r="W35">
        <v>11.788321148964595</v>
      </c>
      <c r="X35">
        <v>37.467700316153092</v>
      </c>
      <c r="Y35">
        <v>0</v>
      </c>
      <c r="Z35">
        <v>3.3293303999999999</v>
      </c>
      <c r="AA35">
        <v>0</v>
      </c>
      <c r="AB35">
        <v>6.6700654000000004</v>
      </c>
      <c r="AC35">
        <v>4.9163427199999985</v>
      </c>
      <c r="AD35">
        <v>2.3151845999999998</v>
      </c>
      <c r="AE35">
        <v>11.242928999999998</v>
      </c>
      <c r="AF35">
        <v>0</v>
      </c>
      <c r="AG35">
        <v>0</v>
      </c>
      <c r="AH35">
        <v>5.9412885999999991</v>
      </c>
      <c r="AI35">
        <v>0.64668399999999993</v>
      </c>
      <c r="AJ35">
        <v>0</v>
      </c>
      <c r="AK35">
        <v>12.891999999999998</v>
      </c>
      <c r="AL35">
        <v>11.804000000000002</v>
      </c>
      <c r="AM35">
        <v>0</v>
      </c>
      <c r="AN35">
        <v>0</v>
      </c>
      <c r="AO35">
        <v>0</v>
      </c>
      <c r="AP35">
        <v>0.68328540000000004</v>
      </c>
      <c r="AQ35">
        <v>0</v>
      </c>
      <c r="AR35">
        <v>12.899135999999999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24.94132133971052</v>
      </c>
      <c r="BB35">
        <f t="shared" si="0"/>
        <v>742.48395140155594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165.03349470827439</v>
      </c>
      <c r="L36">
        <v>63.616828604434019</v>
      </c>
      <c r="M36">
        <v>0</v>
      </c>
      <c r="N36">
        <v>29.999015489629823</v>
      </c>
      <c r="O36">
        <v>50.375784057668206</v>
      </c>
      <c r="P36">
        <v>62.240797053740437</v>
      </c>
      <c r="Q36">
        <v>2.6761643835616438</v>
      </c>
      <c r="R36">
        <v>10.768036128717696</v>
      </c>
      <c r="S36">
        <v>6.6983097532314924</v>
      </c>
      <c r="T36">
        <v>0</v>
      </c>
      <c r="U36">
        <v>249.80382370785546</v>
      </c>
      <c r="V36">
        <v>3.6167512690355332</v>
      </c>
      <c r="W36">
        <v>11.788321148964595</v>
      </c>
      <c r="X36">
        <v>37.467700316153092</v>
      </c>
      <c r="Y36">
        <v>0</v>
      </c>
      <c r="Z36">
        <v>3.3293303999999999</v>
      </c>
      <c r="AA36">
        <v>0</v>
      </c>
      <c r="AB36">
        <v>6.6700654000000004</v>
      </c>
      <c r="AC36">
        <v>2.4581713599999993</v>
      </c>
      <c r="AD36">
        <v>2.3151845999999998</v>
      </c>
      <c r="AE36">
        <v>11.242928999999998</v>
      </c>
      <c r="AF36">
        <v>0</v>
      </c>
      <c r="AG36">
        <v>0</v>
      </c>
      <c r="AH36">
        <v>5.9412885999999991</v>
      </c>
      <c r="AI36">
        <v>0</v>
      </c>
      <c r="AJ36">
        <v>0</v>
      </c>
      <c r="AK36">
        <v>12.891999999999998</v>
      </c>
      <c r="AL36">
        <v>11.804000000000002</v>
      </c>
      <c r="AM36">
        <v>0</v>
      </c>
      <c r="AN36">
        <v>0</v>
      </c>
      <c r="AO36">
        <v>0</v>
      </c>
      <c r="AP36">
        <v>0.68328540000000004</v>
      </c>
      <c r="AQ36">
        <v>0</v>
      </c>
      <c r="AR36">
        <v>12.899135999999999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24.840413489710521</v>
      </c>
      <c r="BB36">
        <f t="shared" si="0"/>
        <v>739.48000389155595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165.03349470827439</v>
      </c>
      <c r="L37">
        <v>63.616828604434019</v>
      </c>
      <c r="M37">
        <v>0</v>
      </c>
      <c r="N37">
        <v>29.999015489629823</v>
      </c>
      <c r="O37">
        <v>50.375784057668206</v>
      </c>
      <c r="P37">
        <v>62.240797053740437</v>
      </c>
      <c r="Q37">
        <v>2.6761643835616438</v>
      </c>
      <c r="R37">
        <v>10.768036128717696</v>
      </c>
      <c r="S37">
        <v>6.6983097532314924</v>
      </c>
      <c r="T37">
        <v>0</v>
      </c>
      <c r="U37">
        <v>249.80382370785546</v>
      </c>
      <c r="V37">
        <v>3.6167512690355332</v>
      </c>
      <c r="W37">
        <v>11.788321148964595</v>
      </c>
      <c r="X37">
        <v>37.467700316153092</v>
      </c>
      <c r="Y37">
        <v>0</v>
      </c>
      <c r="Z37">
        <v>3.3293303999999999</v>
      </c>
      <c r="AA37">
        <v>0</v>
      </c>
      <c r="AB37">
        <v>6.6700654000000004</v>
      </c>
      <c r="AC37">
        <v>2.4581713599999993</v>
      </c>
      <c r="AD37">
        <v>2.3151845999999998</v>
      </c>
      <c r="AE37">
        <v>11.242928999999998</v>
      </c>
      <c r="AF37">
        <v>0</v>
      </c>
      <c r="AG37">
        <v>0</v>
      </c>
      <c r="AH37">
        <v>5.9412885999999991</v>
      </c>
      <c r="AI37">
        <v>3.2334200000000006</v>
      </c>
      <c r="AJ37">
        <v>0</v>
      </c>
      <c r="AK37">
        <v>12.891999999999998</v>
      </c>
      <c r="AL37">
        <v>20.361900000000006</v>
      </c>
      <c r="AM37">
        <v>0</v>
      </c>
      <c r="AN37">
        <v>0</v>
      </c>
      <c r="AO37">
        <v>0</v>
      </c>
      <c r="AP37">
        <v>0.68328540000000004</v>
      </c>
      <c r="AQ37">
        <v>0</v>
      </c>
      <c r="AR37">
        <v>12.899135999999999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25.223631389710526</v>
      </c>
      <c r="BB37">
        <f t="shared" si="0"/>
        <v>750.88810599155602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165.03349470827439</v>
      </c>
      <c r="L38">
        <v>63.616828604434019</v>
      </c>
      <c r="M38">
        <v>0</v>
      </c>
      <c r="N38">
        <v>29.999015489629823</v>
      </c>
      <c r="O38">
        <v>50.375784057668206</v>
      </c>
      <c r="P38">
        <v>62.240797053740437</v>
      </c>
      <c r="Q38">
        <v>2.6761643835616438</v>
      </c>
      <c r="R38">
        <v>10.768036128717696</v>
      </c>
      <c r="S38">
        <v>6.6983097532314924</v>
      </c>
      <c r="T38">
        <v>0</v>
      </c>
      <c r="U38">
        <v>249.80382370785546</v>
      </c>
      <c r="V38">
        <v>3.6167512690355332</v>
      </c>
      <c r="W38">
        <v>11.788321148964595</v>
      </c>
      <c r="X38">
        <v>37.467700316153092</v>
      </c>
      <c r="Y38">
        <v>0</v>
      </c>
      <c r="Z38">
        <v>3.3293303999999999</v>
      </c>
      <c r="AA38">
        <v>0</v>
      </c>
      <c r="AB38">
        <v>3.3181035999999993</v>
      </c>
      <c r="AC38">
        <v>2.4581713599999993</v>
      </c>
      <c r="AD38">
        <v>2.3151845999999998</v>
      </c>
      <c r="AE38">
        <v>11.242928999999998</v>
      </c>
      <c r="AF38">
        <v>0</v>
      </c>
      <c r="AG38">
        <v>0</v>
      </c>
      <c r="AH38">
        <v>5.9412885999999991</v>
      </c>
      <c r="AI38">
        <v>3.2334200000000006</v>
      </c>
      <c r="AJ38">
        <v>0</v>
      </c>
      <c r="AK38">
        <v>12.891999999999998</v>
      </c>
      <c r="AL38">
        <v>20.361900000000006</v>
      </c>
      <c r="AM38">
        <v>0</v>
      </c>
      <c r="AN38">
        <v>0</v>
      </c>
      <c r="AO38">
        <v>0</v>
      </c>
      <c r="AP38">
        <v>0.68328540000000004</v>
      </c>
      <c r="AQ38">
        <v>0</v>
      </c>
      <c r="AR38">
        <v>12.899135999999999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25.114692567710527</v>
      </c>
      <c r="BB38">
        <f t="shared" si="0"/>
        <v>747.6450830135559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170.57362559666603</v>
      </c>
      <c r="L39">
        <v>63.617487009652002</v>
      </c>
      <c r="M39">
        <v>0</v>
      </c>
      <c r="N39">
        <v>29.999015489629823</v>
      </c>
      <c r="O39">
        <v>50.375784057668206</v>
      </c>
      <c r="P39">
        <v>61.889711968217185</v>
      </c>
      <c r="Q39">
        <v>2.6761643835616438</v>
      </c>
      <c r="R39">
        <v>10.768036128717696</v>
      </c>
      <c r="S39">
        <v>6.6983097532314924</v>
      </c>
      <c r="T39">
        <v>0</v>
      </c>
      <c r="U39">
        <v>249.80382370785546</v>
      </c>
      <c r="V39">
        <v>3.6167512690355332</v>
      </c>
      <c r="W39">
        <v>11.788321148964595</v>
      </c>
      <c r="X39">
        <v>37.467700316153092</v>
      </c>
      <c r="Y39">
        <v>0</v>
      </c>
      <c r="Z39">
        <v>3.3293303999999999</v>
      </c>
      <c r="AA39">
        <v>0</v>
      </c>
      <c r="AB39">
        <v>3.3181035999999993</v>
      </c>
      <c r="AC39">
        <v>2.4581713599999993</v>
      </c>
      <c r="AD39">
        <v>2.3151845999999998</v>
      </c>
      <c r="AE39">
        <v>11.242928999999998</v>
      </c>
      <c r="AF39">
        <v>0</v>
      </c>
      <c r="AG39">
        <v>0</v>
      </c>
      <c r="AH39">
        <v>5.9412885999999991</v>
      </c>
      <c r="AI39">
        <v>0</v>
      </c>
      <c r="AJ39">
        <v>0</v>
      </c>
      <c r="AK39">
        <v>12.891999999999998</v>
      </c>
      <c r="AL39">
        <v>20.361900000000006</v>
      </c>
      <c r="AM39">
        <v>0</v>
      </c>
      <c r="AN39">
        <v>0</v>
      </c>
      <c r="AO39">
        <v>0</v>
      </c>
      <c r="AP39">
        <v>2.1474683999999997</v>
      </c>
      <c r="AQ39">
        <v>0</v>
      </c>
      <c r="AR39">
        <v>13.600175999999998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25.248641526394746</v>
      </c>
      <c r="BB39">
        <f t="shared" si="0"/>
        <v>751.63264126295803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165.03344646398961</v>
      </c>
      <c r="L40">
        <v>63.617487009652002</v>
      </c>
      <c r="M40">
        <v>0</v>
      </c>
      <c r="N40">
        <v>29.999015489629823</v>
      </c>
      <c r="O40">
        <v>50.375784057668206</v>
      </c>
      <c r="P40">
        <v>61.889711968217185</v>
      </c>
      <c r="Q40">
        <v>2.6761643835616438</v>
      </c>
      <c r="R40">
        <v>10.768036128717696</v>
      </c>
      <c r="S40">
        <v>6.6983097532314924</v>
      </c>
      <c r="T40">
        <v>0</v>
      </c>
      <c r="U40">
        <v>249.80382370785546</v>
      </c>
      <c r="V40">
        <v>3.6167512690355332</v>
      </c>
      <c r="W40">
        <v>11.788321148964595</v>
      </c>
      <c r="X40">
        <v>37.467700316153092</v>
      </c>
      <c r="Y40">
        <v>0</v>
      </c>
      <c r="Z40">
        <v>3.3293303999999999</v>
      </c>
      <c r="AA40">
        <v>0</v>
      </c>
      <c r="AB40">
        <v>3.3181035999999993</v>
      </c>
      <c r="AC40">
        <v>2.4581713599999993</v>
      </c>
      <c r="AD40">
        <v>2.3151845999999998</v>
      </c>
      <c r="AE40">
        <v>11.242928999999998</v>
      </c>
      <c r="AF40">
        <v>0</v>
      </c>
      <c r="AG40">
        <v>0</v>
      </c>
      <c r="AH40">
        <v>5.0512980000000001</v>
      </c>
      <c r="AI40">
        <v>0</v>
      </c>
      <c r="AJ40">
        <v>0</v>
      </c>
      <c r="AK40">
        <v>12.891999999999998</v>
      </c>
      <c r="AL40">
        <v>20.361900000000006</v>
      </c>
      <c r="AM40">
        <v>0</v>
      </c>
      <c r="AN40">
        <v>0</v>
      </c>
      <c r="AO40">
        <v>0</v>
      </c>
      <c r="AP40">
        <v>2.1474683999999997</v>
      </c>
      <c r="AQ40">
        <v>0</v>
      </c>
      <c r="AR40">
        <v>13.600175999999998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25.039661198859083</v>
      </c>
      <c r="BB40">
        <f t="shared" si="0"/>
        <v>745.41145185781716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165.03344646398961</v>
      </c>
      <c r="L41">
        <v>63.617487009652002</v>
      </c>
      <c r="M41">
        <v>0</v>
      </c>
      <c r="N41">
        <v>29.999015489629823</v>
      </c>
      <c r="O41">
        <v>50.375784057668206</v>
      </c>
      <c r="P41">
        <v>61.889711968217185</v>
      </c>
      <c r="Q41">
        <v>2.6761643835616438</v>
      </c>
      <c r="R41">
        <v>10.768036128717696</v>
      </c>
      <c r="S41">
        <v>6.6983097532314924</v>
      </c>
      <c r="T41">
        <v>0</v>
      </c>
      <c r="U41">
        <v>271.01890721207508</v>
      </c>
      <c r="V41">
        <v>3.6167512690355332</v>
      </c>
      <c r="W41">
        <v>11.788321148964595</v>
      </c>
      <c r="X41">
        <v>37.467700316153092</v>
      </c>
      <c r="Y41">
        <v>0</v>
      </c>
      <c r="Z41">
        <v>3.3293303999999999</v>
      </c>
      <c r="AA41">
        <v>0</v>
      </c>
      <c r="AB41">
        <v>3.3181035999999993</v>
      </c>
      <c r="AC41">
        <v>2.4581713599999993</v>
      </c>
      <c r="AD41">
        <v>2.3151845999999998</v>
      </c>
      <c r="AE41">
        <v>11.731752000000002</v>
      </c>
      <c r="AF41">
        <v>0</v>
      </c>
      <c r="AG41">
        <v>0</v>
      </c>
      <c r="AH41">
        <v>5.0512980000000001</v>
      </c>
      <c r="AI41">
        <v>0</v>
      </c>
      <c r="AJ41">
        <v>0</v>
      </c>
      <c r="AK41">
        <v>12.891999999999998</v>
      </c>
      <c r="AL41">
        <v>14.755000000000003</v>
      </c>
      <c r="AM41">
        <v>0</v>
      </c>
      <c r="AN41">
        <v>0</v>
      </c>
      <c r="AO41">
        <v>0.74675999999999998</v>
      </c>
      <c r="AP41">
        <v>2.1474683999999997</v>
      </c>
      <c r="AQ41">
        <v>0</v>
      </c>
      <c r="AR41">
        <v>13.600175999999998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25.587083197607509</v>
      </c>
      <c r="BB41">
        <f t="shared" si="0"/>
        <v>761.70779636328848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165.03344646398961</v>
      </c>
      <c r="L42">
        <v>63.617487009652002</v>
      </c>
      <c r="M42">
        <v>0</v>
      </c>
      <c r="N42">
        <v>29.999015489629823</v>
      </c>
      <c r="O42">
        <v>50.375784057668206</v>
      </c>
      <c r="P42">
        <v>61.889711968217185</v>
      </c>
      <c r="Q42">
        <v>2.6761643835616438</v>
      </c>
      <c r="R42">
        <v>10.768036128717696</v>
      </c>
      <c r="S42">
        <v>6.6983097532314924</v>
      </c>
      <c r="T42">
        <v>0</v>
      </c>
      <c r="U42">
        <v>274.9484673560446</v>
      </c>
      <c r="V42">
        <v>3.6167512690355332</v>
      </c>
      <c r="W42">
        <v>11.788321148964595</v>
      </c>
      <c r="X42">
        <v>37.467700316153092</v>
      </c>
      <c r="Y42">
        <v>0</v>
      </c>
      <c r="Z42">
        <v>3.3293303999999999</v>
      </c>
      <c r="AA42">
        <v>0</v>
      </c>
      <c r="AB42">
        <v>3.3181035999999993</v>
      </c>
      <c r="AC42">
        <v>2.4581713599999993</v>
      </c>
      <c r="AD42">
        <v>2.3151845999999998</v>
      </c>
      <c r="AE42">
        <v>11.731752000000002</v>
      </c>
      <c r="AF42">
        <v>0</v>
      </c>
      <c r="AG42">
        <v>0</v>
      </c>
      <c r="AH42">
        <v>5.0512980000000001</v>
      </c>
      <c r="AI42">
        <v>0</v>
      </c>
      <c r="AJ42">
        <v>0</v>
      </c>
      <c r="AK42">
        <v>12.891999999999998</v>
      </c>
      <c r="AL42">
        <v>14.755000000000003</v>
      </c>
      <c r="AM42">
        <v>0</v>
      </c>
      <c r="AN42">
        <v>0</v>
      </c>
      <c r="AO42">
        <v>0.74675999999999998</v>
      </c>
      <c r="AP42">
        <v>2.1474683999999997</v>
      </c>
      <c r="AQ42">
        <v>0</v>
      </c>
      <c r="AR42">
        <v>13.600175999999998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25.714794251425243</v>
      </c>
      <c r="BB42">
        <f t="shared" si="0"/>
        <v>765.50964545344016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165.03344646398961</v>
      </c>
      <c r="L43">
        <v>63.617487009652002</v>
      </c>
      <c r="M43">
        <v>0</v>
      </c>
      <c r="N43">
        <v>29.999015489629823</v>
      </c>
      <c r="O43">
        <v>50.375784057668206</v>
      </c>
      <c r="P43">
        <v>61.889711968217185</v>
      </c>
      <c r="Q43">
        <v>2.6761643835616438</v>
      </c>
      <c r="R43">
        <v>10.768036128717696</v>
      </c>
      <c r="S43">
        <v>6.6983097532314924</v>
      </c>
      <c r="T43">
        <v>0</v>
      </c>
      <c r="U43">
        <v>282.79922927725602</v>
      </c>
      <c r="V43">
        <v>3.6167512690355332</v>
      </c>
      <c r="W43">
        <v>11.788321148964595</v>
      </c>
      <c r="X43">
        <v>37.467700316153092</v>
      </c>
      <c r="Y43">
        <v>0</v>
      </c>
      <c r="Z43">
        <v>3.3293303999999999</v>
      </c>
      <c r="AA43">
        <v>0</v>
      </c>
      <c r="AB43">
        <v>3.3181035999999993</v>
      </c>
      <c r="AC43">
        <v>2.4581713599999993</v>
      </c>
      <c r="AD43">
        <v>2.3151845999999998</v>
      </c>
      <c r="AE43">
        <v>11.731752000000002</v>
      </c>
      <c r="AF43">
        <v>0</v>
      </c>
      <c r="AG43">
        <v>0</v>
      </c>
      <c r="AH43">
        <v>5.0512980000000001</v>
      </c>
      <c r="AI43">
        <v>0</v>
      </c>
      <c r="AJ43">
        <v>0</v>
      </c>
      <c r="AK43">
        <v>12.891999999999998</v>
      </c>
      <c r="AL43">
        <v>17.706000000000007</v>
      </c>
      <c r="AM43">
        <v>0</v>
      </c>
      <c r="AN43">
        <v>0</v>
      </c>
      <c r="AO43">
        <v>0.74675999999999998</v>
      </c>
      <c r="AP43">
        <v>0.68328540000000004</v>
      </c>
      <c r="AQ43">
        <v>0</v>
      </c>
      <c r="AR43">
        <v>12.899135999999999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25.995481829864623</v>
      </c>
      <c r="BB43">
        <f t="shared" si="0"/>
        <v>773.86549679621226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165.03344646398961</v>
      </c>
      <c r="L44">
        <v>63.617487009652002</v>
      </c>
      <c r="M44">
        <v>0</v>
      </c>
      <c r="N44">
        <v>29.999015489629823</v>
      </c>
      <c r="O44">
        <v>50.375784057668206</v>
      </c>
      <c r="P44">
        <v>61.889711968217185</v>
      </c>
      <c r="Q44">
        <v>2.6761643835616438</v>
      </c>
      <c r="R44">
        <v>10.768036128717696</v>
      </c>
      <c r="S44">
        <v>6.6983097532314924</v>
      </c>
      <c r="T44">
        <v>0</v>
      </c>
      <c r="U44">
        <v>288.69318915459968</v>
      </c>
      <c r="V44">
        <v>3.6167512690355332</v>
      </c>
      <c r="W44">
        <v>11.788321148964595</v>
      </c>
      <c r="X44">
        <v>37.467700316153092</v>
      </c>
      <c r="Y44">
        <v>0</v>
      </c>
      <c r="Z44">
        <v>3.3293303999999999</v>
      </c>
      <c r="AA44">
        <v>0</v>
      </c>
      <c r="AB44">
        <v>3.3181035999999993</v>
      </c>
      <c r="AC44">
        <v>2.4581713599999993</v>
      </c>
      <c r="AD44">
        <v>2.3151845999999998</v>
      </c>
      <c r="AE44">
        <v>11.731752000000002</v>
      </c>
      <c r="AF44">
        <v>0</v>
      </c>
      <c r="AG44">
        <v>0</v>
      </c>
      <c r="AH44">
        <v>5.0512980000000001</v>
      </c>
      <c r="AI44">
        <v>0</v>
      </c>
      <c r="AJ44">
        <v>0</v>
      </c>
      <c r="AK44">
        <v>12.891999999999998</v>
      </c>
      <c r="AL44">
        <v>17.706000000000007</v>
      </c>
      <c r="AM44">
        <v>0</v>
      </c>
      <c r="AN44">
        <v>0</v>
      </c>
      <c r="AO44">
        <v>0.74675999999999998</v>
      </c>
      <c r="AP44">
        <v>0.68328540000000004</v>
      </c>
      <c r="AQ44">
        <v>0</v>
      </c>
      <c r="AR44">
        <v>12.899135999999999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26.187035700447048</v>
      </c>
      <c r="BB44">
        <f t="shared" si="0"/>
        <v>779.56790280297355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165.03549096976639</v>
      </c>
      <c r="L45">
        <v>63.617487009652002</v>
      </c>
      <c r="M45">
        <v>0</v>
      </c>
      <c r="N45">
        <v>29.999015489629823</v>
      </c>
      <c r="O45">
        <v>50.375784057668206</v>
      </c>
      <c r="P45">
        <v>61.889711968217185</v>
      </c>
      <c r="Q45">
        <v>2.7689697362270453</v>
      </c>
      <c r="R45">
        <v>10.765250239026511</v>
      </c>
      <c r="S45">
        <v>6.6970256983240226</v>
      </c>
      <c r="T45">
        <v>0</v>
      </c>
      <c r="U45">
        <v>292.42375456609733</v>
      </c>
      <c r="V45">
        <v>3.6183570504527807</v>
      </c>
      <c r="W45">
        <v>11.786452997221119</v>
      </c>
      <c r="X45">
        <v>37.467700258397933</v>
      </c>
      <c r="Y45">
        <v>0</v>
      </c>
      <c r="Z45">
        <v>3.3293303999999999</v>
      </c>
      <c r="AA45">
        <v>0</v>
      </c>
      <c r="AB45">
        <v>3.3181035999999993</v>
      </c>
      <c r="AC45">
        <v>2.4581713599999993</v>
      </c>
      <c r="AD45">
        <v>2.3151845999999998</v>
      </c>
      <c r="AE45">
        <v>11.731752000000002</v>
      </c>
      <c r="AF45">
        <v>0</v>
      </c>
      <c r="AG45">
        <v>0</v>
      </c>
      <c r="AH45">
        <v>5.0512980000000001</v>
      </c>
      <c r="AI45">
        <v>0</v>
      </c>
      <c r="AJ45">
        <v>0</v>
      </c>
      <c r="AK45">
        <v>12.891999999999998</v>
      </c>
      <c r="AL45">
        <v>17.706000000000007</v>
      </c>
      <c r="AM45">
        <v>0</v>
      </c>
      <c r="AN45">
        <v>0</v>
      </c>
      <c r="AO45">
        <v>1.232154</v>
      </c>
      <c r="AP45">
        <v>0.68328540000000004</v>
      </c>
      <c r="AQ45">
        <v>0</v>
      </c>
      <c r="AR45">
        <v>12.899135999999999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26.326996244992522</v>
      </c>
      <c r="BB45">
        <f t="shared" si="0"/>
        <v>783.73441915568799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165.03549096976639</v>
      </c>
      <c r="L46">
        <v>63.617487009652002</v>
      </c>
      <c r="M46">
        <v>0</v>
      </c>
      <c r="N46">
        <v>29.999015489629823</v>
      </c>
      <c r="O46">
        <v>50.375784057668206</v>
      </c>
      <c r="P46">
        <v>61.889711968217185</v>
      </c>
      <c r="Q46">
        <v>2.6767853403141357</v>
      </c>
      <c r="R46">
        <v>10.765250239026511</v>
      </c>
      <c r="S46">
        <v>6.6970256983240226</v>
      </c>
      <c r="T46">
        <v>0</v>
      </c>
      <c r="U46">
        <v>292.42375456609733</v>
      </c>
      <c r="V46">
        <v>3.6183570504527807</v>
      </c>
      <c r="W46">
        <v>11.786452997221119</v>
      </c>
      <c r="X46">
        <v>37.467700258397933</v>
      </c>
      <c r="Y46">
        <v>0</v>
      </c>
      <c r="Z46">
        <v>3.3293303999999999</v>
      </c>
      <c r="AA46">
        <v>0</v>
      </c>
      <c r="AB46">
        <v>3.3181035999999993</v>
      </c>
      <c r="AC46">
        <v>2.4581713599999993</v>
      </c>
      <c r="AD46">
        <v>2.3151845999999998</v>
      </c>
      <c r="AE46">
        <v>11.731752000000002</v>
      </c>
      <c r="AF46">
        <v>0</v>
      </c>
      <c r="AG46">
        <v>0</v>
      </c>
      <c r="AH46">
        <v>5.0512980000000001</v>
      </c>
      <c r="AI46">
        <v>0</v>
      </c>
      <c r="AJ46">
        <v>0</v>
      </c>
      <c r="AK46">
        <v>12.891999999999998</v>
      </c>
      <c r="AL46">
        <v>17.706000000000007</v>
      </c>
      <c r="AM46">
        <v>0</v>
      </c>
      <c r="AN46">
        <v>0</v>
      </c>
      <c r="AO46">
        <v>1.232154</v>
      </c>
      <c r="AP46">
        <v>0.68328540000000004</v>
      </c>
      <c r="AQ46">
        <v>0</v>
      </c>
      <c r="AR46">
        <v>12.899135999999999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26.32400014250932</v>
      </c>
      <c r="BB46">
        <f t="shared" si="0"/>
        <v>783.64523086225824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165.03268015828561</v>
      </c>
      <c r="L47">
        <v>63.616871291750492</v>
      </c>
      <c r="M47">
        <v>0</v>
      </c>
      <c r="N47">
        <v>29.999015489629823</v>
      </c>
      <c r="O47">
        <v>50.375784057668206</v>
      </c>
      <c r="P47">
        <v>61.889711968217185</v>
      </c>
      <c r="Q47">
        <v>2.6767853403141357</v>
      </c>
      <c r="R47">
        <v>10.765250239026511</v>
      </c>
      <c r="S47">
        <v>6.6970256983240226</v>
      </c>
      <c r="T47">
        <v>0</v>
      </c>
      <c r="U47">
        <v>292.42375456609733</v>
      </c>
      <c r="V47">
        <v>3.6183570504527807</v>
      </c>
      <c r="W47">
        <v>11.786452997221119</v>
      </c>
      <c r="X47">
        <v>37.467700258397933</v>
      </c>
      <c r="Y47">
        <v>0</v>
      </c>
      <c r="Z47">
        <v>1.6646652</v>
      </c>
      <c r="AA47">
        <v>0</v>
      </c>
      <c r="AB47">
        <v>3.3181035999999993</v>
      </c>
      <c r="AC47">
        <v>2.4581713599999993</v>
      </c>
      <c r="AD47">
        <v>6.9455538000000008</v>
      </c>
      <c r="AE47">
        <v>11.731752000000002</v>
      </c>
      <c r="AF47">
        <v>0</v>
      </c>
      <c r="AG47">
        <v>0</v>
      </c>
      <c r="AH47">
        <v>11.882577199999998</v>
      </c>
      <c r="AI47">
        <v>0</v>
      </c>
      <c r="AJ47">
        <v>0</v>
      </c>
      <c r="AK47">
        <v>12.891999999999998</v>
      </c>
      <c r="AL47">
        <v>17.706000000000007</v>
      </c>
      <c r="AM47">
        <v>0</v>
      </c>
      <c r="AN47">
        <v>0</v>
      </c>
      <c r="AO47">
        <v>1.232154</v>
      </c>
      <c r="AP47">
        <v>0.84597239999999996</v>
      </c>
      <c r="AQ47">
        <v>0</v>
      </c>
      <c r="AR47">
        <v>12.899135999999999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26.647577696635963</v>
      </c>
      <c r="BB47">
        <f t="shared" si="0"/>
        <v>793.27789697874937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165.03272117906974</v>
      </c>
      <c r="L48">
        <v>63.616871291750492</v>
      </c>
      <c r="M48">
        <v>0</v>
      </c>
      <c r="N48">
        <v>29.999015489629823</v>
      </c>
      <c r="O48">
        <v>50.375784057668206</v>
      </c>
      <c r="P48">
        <v>61.889711968217185</v>
      </c>
      <c r="Q48">
        <v>2.6767853403141357</v>
      </c>
      <c r="R48">
        <v>10.765250239026511</v>
      </c>
      <c r="S48">
        <v>6.6970256983240226</v>
      </c>
      <c r="T48">
        <v>0</v>
      </c>
      <c r="U48">
        <v>292.42375456609733</v>
      </c>
      <c r="V48">
        <v>3.6183570504527807</v>
      </c>
      <c r="W48">
        <v>11.786452997221119</v>
      </c>
      <c r="X48">
        <v>37.467700258397933</v>
      </c>
      <c r="Y48">
        <v>0</v>
      </c>
      <c r="Z48">
        <v>1.6646652</v>
      </c>
      <c r="AA48">
        <v>0</v>
      </c>
      <c r="AB48">
        <v>3.3181035999999993</v>
      </c>
      <c r="AC48">
        <v>2.4581713599999993</v>
      </c>
      <c r="AD48">
        <v>6.9455538000000008</v>
      </c>
      <c r="AE48">
        <v>11.731752000000002</v>
      </c>
      <c r="AF48">
        <v>0</v>
      </c>
      <c r="AG48">
        <v>0</v>
      </c>
      <c r="AH48">
        <v>11.882577199999998</v>
      </c>
      <c r="AI48">
        <v>0</v>
      </c>
      <c r="AJ48">
        <v>0</v>
      </c>
      <c r="AK48">
        <v>12.891999999999998</v>
      </c>
      <c r="AL48">
        <v>17.706000000000007</v>
      </c>
      <c r="AM48">
        <v>0</v>
      </c>
      <c r="AN48">
        <v>0</v>
      </c>
      <c r="AO48">
        <v>1.232154</v>
      </c>
      <c r="AP48">
        <v>0.84597239999999996</v>
      </c>
      <c r="AQ48">
        <v>0</v>
      </c>
      <c r="AR48">
        <v>12.899135999999999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26.647579034185711</v>
      </c>
      <c r="BB48">
        <f t="shared" si="0"/>
        <v>793.27793666198374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165.0354036541614</v>
      </c>
      <c r="L49">
        <v>63.616871291750492</v>
      </c>
      <c r="M49">
        <v>0</v>
      </c>
      <c r="N49">
        <v>29.999015489629823</v>
      </c>
      <c r="O49">
        <v>50.375784057668206</v>
      </c>
      <c r="P49">
        <v>61.889711968217185</v>
      </c>
      <c r="Q49">
        <v>2.6767853403141357</v>
      </c>
      <c r="R49">
        <v>10.765250239026511</v>
      </c>
      <c r="S49">
        <v>6.6970256983240226</v>
      </c>
      <c r="T49">
        <v>0</v>
      </c>
      <c r="U49">
        <v>292.42375456609733</v>
      </c>
      <c r="V49">
        <v>3.6183570504527807</v>
      </c>
      <c r="W49">
        <v>11.786452997221119</v>
      </c>
      <c r="X49">
        <v>37.467700316153092</v>
      </c>
      <c r="Y49">
        <v>0</v>
      </c>
      <c r="Z49">
        <v>1.6646652</v>
      </c>
      <c r="AA49">
        <v>0</v>
      </c>
      <c r="AB49">
        <v>3.3181035999999993</v>
      </c>
      <c r="AC49">
        <v>2.4581713599999993</v>
      </c>
      <c r="AD49">
        <v>6.9455538000000008</v>
      </c>
      <c r="AE49">
        <v>11.731752000000002</v>
      </c>
      <c r="AF49">
        <v>0</v>
      </c>
      <c r="AG49">
        <v>0</v>
      </c>
      <c r="AH49">
        <v>11.882577199999998</v>
      </c>
      <c r="AI49">
        <v>0</v>
      </c>
      <c r="AJ49">
        <v>0</v>
      </c>
      <c r="AK49">
        <v>12.891999999999998</v>
      </c>
      <c r="AL49">
        <v>17.706000000000007</v>
      </c>
      <c r="AM49">
        <v>0</v>
      </c>
      <c r="AN49">
        <v>0</v>
      </c>
      <c r="AO49">
        <v>1.232154</v>
      </c>
      <c r="AP49">
        <v>0.71582279999999998</v>
      </c>
      <c r="AQ49">
        <v>0</v>
      </c>
      <c r="AR49">
        <v>12.899135999999999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26.64343675721274</v>
      </c>
      <c r="BB49">
        <f t="shared" si="0"/>
        <v>793.15461187180347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165.0354036541614</v>
      </c>
      <c r="L50">
        <v>63.616871291750492</v>
      </c>
      <c r="M50">
        <v>0</v>
      </c>
      <c r="N50">
        <v>29.999015489629823</v>
      </c>
      <c r="O50">
        <v>50.375784057668206</v>
      </c>
      <c r="P50">
        <v>61.889711968217185</v>
      </c>
      <c r="Q50">
        <v>2.6767853403141357</v>
      </c>
      <c r="R50">
        <v>10.765250239026511</v>
      </c>
      <c r="S50">
        <v>6.6970256983240226</v>
      </c>
      <c r="T50">
        <v>0</v>
      </c>
      <c r="U50">
        <v>292.42375456609733</v>
      </c>
      <c r="V50">
        <v>3.6183570504527807</v>
      </c>
      <c r="W50">
        <v>11.786452997221119</v>
      </c>
      <c r="X50">
        <v>37.467700316153092</v>
      </c>
      <c r="Y50">
        <v>0</v>
      </c>
      <c r="Z50">
        <v>1.6646652</v>
      </c>
      <c r="AA50">
        <v>0</v>
      </c>
      <c r="AB50">
        <v>3.3181035999999993</v>
      </c>
      <c r="AC50">
        <v>2.4581713599999993</v>
      </c>
      <c r="AD50">
        <v>4.6303691999999996</v>
      </c>
      <c r="AE50">
        <v>11.731752000000002</v>
      </c>
      <c r="AF50">
        <v>0</v>
      </c>
      <c r="AG50">
        <v>0</v>
      </c>
      <c r="AH50">
        <v>11.882577199999998</v>
      </c>
      <c r="AI50">
        <v>0</v>
      </c>
      <c r="AJ50">
        <v>0</v>
      </c>
      <c r="AK50">
        <v>12.891999999999998</v>
      </c>
      <c r="AL50">
        <v>17.706000000000007</v>
      </c>
      <c r="AM50">
        <v>0</v>
      </c>
      <c r="AN50">
        <v>0</v>
      </c>
      <c r="AO50">
        <v>1.232154</v>
      </c>
      <c r="AP50">
        <v>0.71582279999999998</v>
      </c>
      <c r="AQ50">
        <v>0</v>
      </c>
      <c r="AR50">
        <v>12.899135999999999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26.568193067212739</v>
      </c>
      <c r="BB50">
        <f t="shared" si="0"/>
        <v>790.91467096180349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165.0354036541614</v>
      </c>
      <c r="L51">
        <v>63.616871291750492</v>
      </c>
      <c r="M51">
        <v>0</v>
      </c>
      <c r="N51">
        <v>29.999015489629823</v>
      </c>
      <c r="O51">
        <v>50.375784057668206</v>
      </c>
      <c r="P51">
        <v>61.889711968217185</v>
      </c>
      <c r="Q51">
        <v>2.6767853403141357</v>
      </c>
      <c r="R51">
        <v>10.765250239026511</v>
      </c>
      <c r="S51">
        <v>6.6970256983240226</v>
      </c>
      <c r="T51">
        <v>0</v>
      </c>
      <c r="U51">
        <v>292.42375456609733</v>
      </c>
      <c r="V51">
        <v>3.6183570504527807</v>
      </c>
      <c r="W51">
        <v>11.789691460957178</v>
      </c>
      <c r="X51">
        <v>37.467700316153092</v>
      </c>
      <c r="Y51">
        <v>0</v>
      </c>
      <c r="Z51">
        <v>1.6646652</v>
      </c>
      <c r="AA51">
        <v>0</v>
      </c>
      <c r="AB51">
        <v>3.3181035999999993</v>
      </c>
      <c r="AC51">
        <v>2.4581713599999993</v>
      </c>
      <c r="AD51">
        <v>4.6303691999999996</v>
      </c>
      <c r="AE51">
        <v>12.057633999999998</v>
      </c>
      <c r="AF51">
        <v>0</v>
      </c>
      <c r="AG51">
        <v>0</v>
      </c>
      <c r="AH51">
        <v>11.882577199999998</v>
      </c>
      <c r="AI51">
        <v>0</v>
      </c>
      <c r="AJ51">
        <v>0</v>
      </c>
      <c r="AK51">
        <v>12.891999999999998</v>
      </c>
      <c r="AL51">
        <v>11.804000000000002</v>
      </c>
      <c r="AM51">
        <v>0</v>
      </c>
      <c r="AN51">
        <v>0</v>
      </c>
      <c r="AO51">
        <v>1.232154</v>
      </c>
      <c r="AP51">
        <v>0.71582279999999998</v>
      </c>
      <c r="AQ51">
        <v>0</v>
      </c>
      <c r="AR51">
        <v>12.899135999999999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26.387074567896157</v>
      </c>
      <c r="BB51">
        <f t="shared" si="0"/>
        <v>785.52290992485609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165.0354036541614</v>
      </c>
      <c r="L52">
        <v>63.616871291750492</v>
      </c>
      <c r="M52">
        <v>0</v>
      </c>
      <c r="N52">
        <v>29.999015489629823</v>
      </c>
      <c r="O52">
        <v>50.375784057668206</v>
      </c>
      <c r="P52">
        <v>61.889711968217185</v>
      </c>
      <c r="Q52">
        <v>2.6767853403141357</v>
      </c>
      <c r="R52">
        <v>10.765250239026511</v>
      </c>
      <c r="S52">
        <v>6.6970256983240226</v>
      </c>
      <c r="T52">
        <v>0</v>
      </c>
      <c r="U52">
        <v>292.42375456609733</v>
      </c>
      <c r="V52">
        <v>3.7416020119559241</v>
      </c>
      <c r="W52">
        <v>11.788321148964595</v>
      </c>
      <c r="X52">
        <v>37.467700316153092</v>
      </c>
      <c r="Y52">
        <v>0</v>
      </c>
      <c r="Z52">
        <v>1.6646652</v>
      </c>
      <c r="AA52">
        <v>0</v>
      </c>
      <c r="AB52">
        <v>3.3181035999999993</v>
      </c>
      <c r="AC52">
        <v>2.4581713599999993</v>
      </c>
      <c r="AD52">
        <v>4.6303691999999996</v>
      </c>
      <c r="AE52">
        <v>12.057633999999998</v>
      </c>
      <c r="AF52">
        <v>0</v>
      </c>
      <c r="AG52">
        <v>0</v>
      </c>
      <c r="AH52">
        <v>11.882577199999998</v>
      </c>
      <c r="AI52">
        <v>0</v>
      </c>
      <c r="AJ52">
        <v>0</v>
      </c>
      <c r="AK52">
        <v>12.891999999999998</v>
      </c>
      <c r="AL52">
        <v>11.804000000000002</v>
      </c>
      <c r="AM52">
        <v>0</v>
      </c>
      <c r="AN52">
        <v>0</v>
      </c>
      <c r="AO52">
        <v>1.232154</v>
      </c>
      <c r="AP52">
        <v>0.71582279999999998</v>
      </c>
      <c r="AQ52">
        <v>0</v>
      </c>
      <c r="AR52">
        <v>12.899135999999999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26.391035569705544</v>
      </c>
      <c r="BB52">
        <f t="shared" si="0"/>
        <v>785.64082357255722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165.0354036541614</v>
      </c>
      <c r="L53">
        <v>63.616828604434019</v>
      </c>
      <c r="M53">
        <v>0</v>
      </c>
      <c r="N53">
        <v>29.999015489629823</v>
      </c>
      <c r="O53">
        <v>50.375784057668206</v>
      </c>
      <c r="P53">
        <v>61.889711968217185</v>
      </c>
      <c r="Q53">
        <v>2.6767853403141357</v>
      </c>
      <c r="R53">
        <v>10.765250239026511</v>
      </c>
      <c r="S53">
        <v>6.6970256983240226</v>
      </c>
      <c r="T53">
        <v>0</v>
      </c>
      <c r="U53">
        <v>292.42375456609733</v>
      </c>
      <c r="V53">
        <v>3.7407541696881794</v>
      </c>
      <c r="W53">
        <v>11.788321148964595</v>
      </c>
      <c r="X53">
        <v>37.467700316153092</v>
      </c>
      <c r="Y53">
        <v>0</v>
      </c>
      <c r="Z53">
        <v>1.6646652</v>
      </c>
      <c r="AA53">
        <v>0</v>
      </c>
      <c r="AB53">
        <v>3.3181035999999993</v>
      </c>
      <c r="AC53">
        <v>2.4581713599999993</v>
      </c>
      <c r="AD53">
        <v>4.6303691999999996</v>
      </c>
      <c r="AE53">
        <v>12.057633999999998</v>
      </c>
      <c r="AF53">
        <v>0</v>
      </c>
      <c r="AG53">
        <v>0</v>
      </c>
      <c r="AH53">
        <v>11.882577199999998</v>
      </c>
      <c r="AI53">
        <v>0</v>
      </c>
      <c r="AJ53">
        <v>0</v>
      </c>
      <c r="AK53">
        <v>12.891999999999998</v>
      </c>
      <c r="AL53">
        <v>8.8530000000000033</v>
      </c>
      <c r="AM53">
        <v>0</v>
      </c>
      <c r="AN53">
        <v>0</v>
      </c>
      <c r="AO53">
        <v>1.232154</v>
      </c>
      <c r="AP53">
        <v>0.71582279999999998</v>
      </c>
      <c r="AQ53">
        <v>0</v>
      </c>
      <c r="AR53">
        <v>12.899135999999999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26.29509913138947</v>
      </c>
      <c r="BB53">
        <f t="shared" si="0"/>
        <v>782.78486948128898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165.0354036541614</v>
      </c>
      <c r="L54">
        <v>63.616828604434019</v>
      </c>
      <c r="M54">
        <v>0</v>
      </c>
      <c r="N54">
        <v>29.999015489629823</v>
      </c>
      <c r="O54">
        <v>50.375784057668206</v>
      </c>
      <c r="P54">
        <v>61.889711968217185</v>
      </c>
      <c r="Q54">
        <v>2.6767853403141357</v>
      </c>
      <c r="R54">
        <v>10.765250239026511</v>
      </c>
      <c r="S54">
        <v>6.6970256983240226</v>
      </c>
      <c r="T54">
        <v>0</v>
      </c>
      <c r="U54">
        <v>292.42375456609733</v>
      </c>
      <c r="V54">
        <v>3.7407541696881794</v>
      </c>
      <c r="W54">
        <v>11.788321148964595</v>
      </c>
      <c r="X54">
        <v>37.467700316153092</v>
      </c>
      <c r="Y54">
        <v>0</v>
      </c>
      <c r="Z54">
        <v>1.6646652</v>
      </c>
      <c r="AA54">
        <v>0</v>
      </c>
      <c r="AB54">
        <v>3.3181035999999993</v>
      </c>
      <c r="AC54">
        <v>2.4581713599999993</v>
      </c>
      <c r="AD54">
        <v>4.6303691999999996</v>
      </c>
      <c r="AE54">
        <v>12.057633999999998</v>
      </c>
      <c r="AF54">
        <v>0</v>
      </c>
      <c r="AG54">
        <v>0</v>
      </c>
      <c r="AH54">
        <v>17.318735999999998</v>
      </c>
      <c r="AI54">
        <v>0</v>
      </c>
      <c r="AJ54">
        <v>0</v>
      </c>
      <c r="AK54">
        <v>12.891999999999998</v>
      </c>
      <c r="AL54">
        <v>8.8530000000000033</v>
      </c>
      <c r="AM54">
        <v>0</v>
      </c>
      <c r="AN54">
        <v>0</v>
      </c>
      <c r="AO54">
        <v>1.232154</v>
      </c>
      <c r="AP54">
        <v>0.71582279999999998</v>
      </c>
      <c r="AQ54">
        <v>0</v>
      </c>
      <c r="AR54">
        <v>12.899135999999999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26.471774419389469</v>
      </c>
      <c r="BB54">
        <f t="shared" si="0"/>
        <v>788.04435299328895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170.57697561488371</v>
      </c>
      <c r="L55">
        <v>63.616871291750492</v>
      </c>
      <c r="M55">
        <v>0</v>
      </c>
      <c r="N55">
        <v>29.999015489629823</v>
      </c>
      <c r="O55">
        <v>50.375784057668206</v>
      </c>
      <c r="P55">
        <v>63.967172239695415</v>
      </c>
      <c r="Q55">
        <v>2.6767853403141357</v>
      </c>
      <c r="R55">
        <v>10.765250239026511</v>
      </c>
      <c r="S55">
        <v>6.6970256983240226</v>
      </c>
      <c r="T55">
        <v>0</v>
      </c>
      <c r="U55">
        <v>292.42375456609733</v>
      </c>
      <c r="V55">
        <v>3.7407541696881794</v>
      </c>
      <c r="W55">
        <v>12.183633701559017</v>
      </c>
      <c r="X55">
        <v>38.728682230241546</v>
      </c>
      <c r="Y55">
        <v>0</v>
      </c>
      <c r="Z55">
        <v>1.6646652</v>
      </c>
      <c r="AA55">
        <v>0</v>
      </c>
      <c r="AB55">
        <v>3.3181035999999993</v>
      </c>
      <c r="AC55">
        <v>2.4581713599999993</v>
      </c>
      <c r="AD55">
        <v>4.6303691999999996</v>
      </c>
      <c r="AE55">
        <v>12.057633999999998</v>
      </c>
      <c r="AF55">
        <v>0</v>
      </c>
      <c r="AG55">
        <v>0</v>
      </c>
      <c r="AH55">
        <v>17.318735999999998</v>
      </c>
      <c r="AI55">
        <v>0</v>
      </c>
      <c r="AJ55">
        <v>0</v>
      </c>
      <c r="AK55">
        <v>12.891999999999998</v>
      </c>
      <c r="AL55">
        <v>8.8530000000000033</v>
      </c>
      <c r="AM55">
        <v>0</v>
      </c>
      <c r="AN55">
        <v>0</v>
      </c>
      <c r="AO55">
        <v>1.232154</v>
      </c>
      <c r="AP55">
        <v>0.71582279999999998</v>
      </c>
      <c r="AQ55">
        <v>0</v>
      </c>
      <c r="AR55">
        <v>12.899135999999999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26.773223983324961</v>
      </c>
      <c r="BB55">
        <f t="shared" si="0"/>
        <v>797.01827281555347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168.9114152011214</v>
      </c>
      <c r="L56">
        <v>64.712423053186271</v>
      </c>
      <c r="M56">
        <v>0</v>
      </c>
      <c r="N56">
        <v>29.999015489629823</v>
      </c>
      <c r="O56">
        <v>50.375784057668206</v>
      </c>
      <c r="P56">
        <v>63.967172239695415</v>
      </c>
      <c r="Q56">
        <v>2.6767853403141357</v>
      </c>
      <c r="R56">
        <v>10.765250239026511</v>
      </c>
      <c r="S56">
        <v>6.6970256983240226</v>
      </c>
      <c r="T56">
        <v>0</v>
      </c>
      <c r="U56">
        <v>292.42375456609733</v>
      </c>
      <c r="V56">
        <v>3.7407541696881794</v>
      </c>
      <c r="W56">
        <v>12.183633701559017</v>
      </c>
      <c r="X56">
        <v>38.728682230241546</v>
      </c>
      <c r="Y56">
        <v>0</v>
      </c>
      <c r="Z56">
        <v>1.6646652</v>
      </c>
      <c r="AA56">
        <v>3.5717479999999995</v>
      </c>
      <c r="AB56">
        <v>3.3181035999999993</v>
      </c>
      <c r="AC56">
        <v>2.4581713599999993</v>
      </c>
      <c r="AD56">
        <v>4.6303691999999996</v>
      </c>
      <c r="AE56">
        <v>12.057633999999998</v>
      </c>
      <c r="AF56">
        <v>0</v>
      </c>
      <c r="AG56">
        <v>0</v>
      </c>
      <c r="AH56">
        <v>17.318735999999998</v>
      </c>
      <c r="AI56">
        <v>0</v>
      </c>
      <c r="AJ56">
        <v>0</v>
      </c>
      <c r="AK56">
        <v>12.891999999999998</v>
      </c>
      <c r="AL56">
        <v>8.8530000000000033</v>
      </c>
      <c r="AM56">
        <v>0</v>
      </c>
      <c r="AN56">
        <v>0</v>
      </c>
      <c r="AO56">
        <v>1.232154</v>
      </c>
      <c r="AP56">
        <v>0.71582279999999998</v>
      </c>
      <c r="AQ56">
        <v>0</v>
      </c>
      <c r="AR56">
        <v>12.899135999999999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26.870780462587128</v>
      </c>
      <c r="BB56">
        <f t="shared" si="0"/>
        <v>799.9224556839647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165.03343962842274</v>
      </c>
      <c r="L57">
        <v>63.616871291750492</v>
      </c>
      <c r="M57">
        <v>0</v>
      </c>
      <c r="N57">
        <v>29.999015489629823</v>
      </c>
      <c r="O57">
        <v>50.375784057668206</v>
      </c>
      <c r="P57">
        <v>61.889711968217185</v>
      </c>
      <c r="Q57">
        <v>2.6767853403141357</v>
      </c>
      <c r="R57">
        <v>10.765250239026511</v>
      </c>
      <c r="S57">
        <v>6.6970256983240226</v>
      </c>
      <c r="T57">
        <v>0</v>
      </c>
      <c r="U57">
        <v>292.42375456609733</v>
      </c>
      <c r="V57">
        <v>3.7407541696881794</v>
      </c>
      <c r="W57">
        <v>12.183633701559017</v>
      </c>
      <c r="X57">
        <v>38.728682230241546</v>
      </c>
      <c r="Y57">
        <v>0</v>
      </c>
      <c r="Z57">
        <v>1.6646652</v>
      </c>
      <c r="AA57">
        <v>6.4211200000000002</v>
      </c>
      <c r="AB57">
        <v>3.3181035999999993</v>
      </c>
      <c r="AC57">
        <v>4.9163427199999985</v>
      </c>
      <c r="AD57">
        <v>6.9455538000000008</v>
      </c>
      <c r="AE57">
        <v>12.057633999999998</v>
      </c>
      <c r="AF57">
        <v>0</v>
      </c>
      <c r="AG57">
        <v>0</v>
      </c>
      <c r="AH57">
        <v>17.318735999999998</v>
      </c>
      <c r="AI57">
        <v>0</v>
      </c>
      <c r="AJ57">
        <v>0</v>
      </c>
      <c r="AK57">
        <v>12.891999999999998</v>
      </c>
      <c r="AL57">
        <v>8.8530000000000033</v>
      </c>
      <c r="AM57">
        <v>0</v>
      </c>
      <c r="AN57">
        <v>0</v>
      </c>
      <c r="AO57">
        <v>1.232154</v>
      </c>
      <c r="AP57">
        <v>1.0086594</v>
      </c>
      <c r="AQ57">
        <v>0</v>
      </c>
      <c r="AR57">
        <v>12.899135999999999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26.898879432623808</v>
      </c>
      <c r="BB57">
        <f t="shared" si="0"/>
        <v>800.75893366831542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165.03343962842274</v>
      </c>
      <c r="L58">
        <v>63.616871291750492</v>
      </c>
      <c r="M58">
        <v>0</v>
      </c>
      <c r="N58">
        <v>29.999015489629823</v>
      </c>
      <c r="O58">
        <v>50.375784057668206</v>
      </c>
      <c r="P58">
        <v>61.889711968217185</v>
      </c>
      <c r="Q58">
        <v>2.6767853403141357</v>
      </c>
      <c r="R58">
        <v>10.765250239026511</v>
      </c>
      <c r="S58">
        <v>6.6970256983240226</v>
      </c>
      <c r="T58">
        <v>0</v>
      </c>
      <c r="U58">
        <v>292.42375456609733</v>
      </c>
      <c r="V58">
        <v>3.6167512690355332</v>
      </c>
      <c r="W58">
        <v>11.788321148964595</v>
      </c>
      <c r="X58">
        <v>37.467700316153092</v>
      </c>
      <c r="Y58">
        <v>0</v>
      </c>
      <c r="Z58">
        <v>1.6646652</v>
      </c>
      <c r="AA58">
        <v>9.0296999999999983</v>
      </c>
      <c r="AB58">
        <v>3.3181035999999993</v>
      </c>
      <c r="AC58">
        <v>4.9163427199999985</v>
      </c>
      <c r="AD58">
        <v>6.9455538000000008</v>
      </c>
      <c r="AE58">
        <v>12.057633999999998</v>
      </c>
      <c r="AF58">
        <v>0</v>
      </c>
      <c r="AG58">
        <v>0</v>
      </c>
      <c r="AH58">
        <v>17.318735999999998</v>
      </c>
      <c r="AI58">
        <v>0</v>
      </c>
      <c r="AJ58">
        <v>0</v>
      </c>
      <c r="AK58">
        <v>12.891999999999998</v>
      </c>
      <c r="AL58">
        <v>8.8530000000000033</v>
      </c>
      <c r="AM58">
        <v>0</v>
      </c>
      <c r="AN58">
        <v>0</v>
      </c>
      <c r="AO58">
        <v>1.232154</v>
      </c>
      <c r="AP58">
        <v>1.0086594</v>
      </c>
      <c r="AQ58">
        <v>0</v>
      </c>
      <c r="AR58">
        <v>12.899135999999999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26.925798617156801</v>
      </c>
      <c r="BB58">
        <f t="shared" si="0"/>
        <v>801.5602971164468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165.03506499497715</v>
      </c>
      <c r="L59">
        <v>63.616828604434019</v>
      </c>
      <c r="M59">
        <v>0</v>
      </c>
      <c r="N59">
        <v>29.999015489629823</v>
      </c>
      <c r="O59">
        <v>50.375784057668206</v>
      </c>
      <c r="P59">
        <v>61.889711968217185</v>
      </c>
      <c r="Q59">
        <v>2.6761643835616438</v>
      </c>
      <c r="R59">
        <v>10.768036128717696</v>
      </c>
      <c r="S59">
        <v>6.3668902117840966</v>
      </c>
      <c r="T59">
        <v>0</v>
      </c>
      <c r="U59">
        <v>292.42375456609733</v>
      </c>
      <c r="V59">
        <v>3.6167512690355332</v>
      </c>
      <c r="W59">
        <v>11.788321148964595</v>
      </c>
      <c r="X59">
        <v>37.467700316153092</v>
      </c>
      <c r="Y59">
        <v>0</v>
      </c>
      <c r="Z59">
        <v>1.6646652</v>
      </c>
      <c r="AA59">
        <v>9.6316800000000011</v>
      </c>
      <c r="AB59">
        <v>3.3181035999999993</v>
      </c>
      <c r="AC59">
        <v>4.9163427199999985</v>
      </c>
      <c r="AD59">
        <v>6.9455538000000008</v>
      </c>
      <c r="AE59">
        <v>12.057633999999998</v>
      </c>
      <c r="AF59">
        <v>0</v>
      </c>
      <c r="AG59">
        <v>0</v>
      </c>
      <c r="AH59">
        <v>17.318735999999998</v>
      </c>
      <c r="AI59">
        <v>0</v>
      </c>
      <c r="AJ59">
        <v>0</v>
      </c>
      <c r="AK59">
        <v>12.891999999999998</v>
      </c>
      <c r="AL59">
        <v>8.8530000000000033</v>
      </c>
      <c r="AM59">
        <v>0</v>
      </c>
      <c r="AN59">
        <v>0</v>
      </c>
      <c r="AO59">
        <v>0.82143599999999994</v>
      </c>
      <c r="AP59">
        <v>1.0086594</v>
      </c>
      <c r="AQ59">
        <v>0</v>
      </c>
      <c r="AR59">
        <v>12.899135999999999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26.921406822999707</v>
      </c>
      <c r="BB59">
        <f t="shared" si="0"/>
        <v>801.42956303624032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165.03487335977411</v>
      </c>
      <c r="L60">
        <v>63.616828604434019</v>
      </c>
      <c r="M60">
        <v>0</v>
      </c>
      <c r="N60">
        <v>29.999015489629823</v>
      </c>
      <c r="O60">
        <v>50.375784057668206</v>
      </c>
      <c r="P60">
        <v>61.889711968217185</v>
      </c>
      <c r="Q60">
        <v>2.6761643835616438</v>
      </c>
      <c r="R60">
        <v>10.768036128717696</v>
      </c>
      <c r="S60">
        <v>6.6983097532314924</v>
      </c>
      <c r="T60">
        <v>0</v>
      </c>
      <c r="U60">
        <v>292.42375456609733</v>
      </c>
      <c r="V60">
        <v>3.6167512690355332</v>
      </c>
      <c r="W60">
        <v>11.788321148964595</v>
      </c>
      <c r="X60">
        <v>37.467700316153092</v>
      </c>
      <c r="Y60">
        <v>0</v>
      </c>
      <c r="Z60">
        <v>1.6646652</v>
      </c>
      <c r="AA60">
        <v>10.032999999999999</v>
      </c>
      <c r="AB60">
        <v>3.3181035999999993</v>
      </c>
      <c r="AC60">
        <v>4.9163427199999985</v>
      </c>
      <c r="AD60">
        <v>6.9455538000000008</v>
      </c>
      <c r="AE60">
        <v>12.057633999999998</v>
      </c>
      <c r="AF60">
        <v>0</v>
      </c>
      <c r="AG60">
        <v>0</v>
      </c>
      <c r="AH60">
        <v>17.318735999999998</v>
      </c>
      <c r="AI60">
        <v>0</v>
      </c>
      <c r="AJ60">
        <v>0</v>
      </c>
      <c r="AK60">
        <v>12.891999999999998</v>
      </c>
      <c r="AL60">
        <v>8.8530000000000033</v>
      </c>
      <c r="AM60">
        <v>0</v>
      </c>
      <c r="AN60">
        <v>0</v>
      </c>
      <c r="AO60">
        <v>0.82143599999999994</v>
      </c>
      <c r="AP60">
        <v>1.0086594</v>
      </c>
      <c r="AQ60">
        <v>0</v>
      </c>
      <c r="AR60">
        <v>12.899135999999999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26.945214529695285</v>
      </c>
      <c r="BB60">
        <f t="shared" si="0"/>
        <v>802.13830323578929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165.03272024078365</v>
      </c>
      <c r="L61">
        <v>63.616828604434019</v>
      </c>
      <c r="M61">
        <v>0</v>
      </c>
      <c r="N61">
        <v>29.999015489629823</v>
      </c>
      <c r="O61">
        <v>50.375784057668206</v>
      </c>
      <c r="P61">
        <v>61.889711968217185</v>
      </c>
      <c r="Q61">
        <v>2.6761643835616438</v>
      </c>
      <c r="R61">
        <v>10.768036128717696</v>
      </c>
      <c r="S61">
        <v>6.6983097532314924</v>
      </c>
      <c r="T61">
        <v>0</v>
      </c>
      <c r="U61">
        <v>292.42375456609733</v>
      </c>
      <c r="V61">
        <v>3.6167512690355332</v>
      </c>
      <c r="W61">
        <v>11.788321148964595</v>
      </c>
      <c r="X61">
        <v>37.467700316153092</v>
      </c>
      <c r="Y61">
        <v>0</v>
      </c>
      <c r="Z61">
        <v>1.6646652</v>
      </c>
      <c r="AA61">
        <v>10.032999999999999</v>
      </c>
      <c r="AB61">
        <v>6.6700654000000004</v>
      </c>
      <c r="AC61">
        <v>4.9163427199999985</v>
      </c>
      <c r="AD61">
        <v>6.9455538000000008</v>
      </c>
      <c r="AE61">
        <v>12.057633999999998</v>
      </c>
      <c r="AF61">
        <v>0</v>
      </c>
      <c r="AG61">
        <v>0</v>
      </c>
      <c r="AH61">
        <v>17.318735999999998</v>
      </c>
      <c r="AI61">
        <v>0</v>
      </c>
      <c r="AJ61">
        <v>0</v>
      </c>
      <c r="AK61">
        <v>12.891999999999998</v>
      </c>
      <c r="AL61">
        <v>8.8530000000000033</v>
      </c>
      <c r="AM61">
        <v>0</v>
      </c>
      <c r="AN61">
        <v>0</v>
      </c>
      <c r="AO61">
        <v>0.82143599999999994</v>
      </c>
      <c r="AP61">
        <v>1.0086594</v>
      </c>
      <c r="AQ61">
        <v>0</v>
      </c>
      <c r="AR61">
        <v>12.899135999999999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27.054083436237377</v>
      </c>
      <c r="BB61">
        <f t="shared" si="0"/>
        <v>805.37924301025669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165.03272024078365</v>
      </c>
      <c r="L62">
        <v>63.616828604434019</v>
      </c>
      <c r="M62">
        <v>0</v>
      </c>
      <c r="N62">
        <v>29.999015489629823</v>
      </c>
      <c r="O62">
        <v>50.375784057668206</v>
      </c>
      <c r="P62">
        <v>61.889711968217185</v>
      </c>
      <c r="Q62">
        <v>2.6761643835616438</v>
      </c>
      <c r="R62">
        <v>10.768036128717696</v>
      </c>
      <c r="S62">
        <v>6.6983097532314924</v>
      </c>
      <c r="T62">
        <v>0</v>
      </c>
      <c r="U62">
        <v>292.42375456609733</v>
      </c>
      <c r="V62">
        <v>3.6167512690355332</v>
      </c>
      <c r="W62">
        <v>11.788321148964595</v>
      </c>
      <c r="X62">
        <v>37.467700316153092</v>
      </c>
      <c r="Y62">
        <v>0</v>
      </c>
      <c r="Z62">
        <v>1.6646652</v>
      </c>
      <c r="AA62">
        <v>10.032999999999999</v>
      </c>
      <c r="AB62">
        <v>6.6700654000000004</v>
      </c>
      <c r="AC62">
        <v>4.9163427199999985</v>
      </c>
      <c r="AD62">
        <v>6.9455538000000008</v>
      </c>
      <c r="AE62">
        <v>12.057633999999998</v>
      </c>
      <c r="AF62">
        <v>0</v>
      </c>
      <c r="AG62">
        <v>0</v>
      </c>
      <c r="AH62">
        <v>10.944479000000001</v>
      </c>
      <c r="AI62">
        <v>0</v>
      </c>
      <c r="AJ62">
        <v>0</v>
      </c>
      <c r="AK62">
        <v>12.891999999999998</v>
      </c>
      <c r="AL62">
        <v>8.8530000000000033</v>
      </c>
      <c r="AM62">
        <v>0</v>
      </c>
      <c r="AN62">
        <v>0</v>
      </c>
      <c r="AO62">
        <v>0.82143599999999994</v>
      </c>
      <c r="AP62">
        <v>1.0086594</v>
      </c>
      <c r="AQ62">
        <v>0</v>
      </c>
      <c r="AR62">
        <v>12.899135999999999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26.846920020237377</v>
      </c>
      <c r="BB62">
        <f t="shared" si="0"/>
        <v>799.21214942625681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165.03272024078365</v>
      </c>
      <c r="L63">
        <v>63.616828604434019</v>
      </c>
      <c r="M63">
        <v>0</v>
      </c>
      <c r="N63">
        <v>29.999015489629823</v>
      </c>
      <c r="O63">
        <v>50.375784057668206</v>
      </c>
      <c r="P63">
        <v>60.962521008403364</v>
      </c>
      <c r="Q63">
        <v>2.6761643835616438</v>
      </c>
      <c r="R63">
        <v>10.768036128717696</v>
      </c>
      <c r="S63">
        <v>6.6983097532314924</v>
      </c>
      <c r="T63">
        <v>0</v>
      </c>
      <c r="U63">
        <v>292.42375456609733</v>
      </c>
      <c r="V63">
        <v>3.6167512690355332</v>
      </c>
      <c r="W63">
        <v>11.788321148964595</v>
      </c>
      <c r="X63">
        <v>37.467700316153092</v>
      </c>
      <c r="Y63">
        <v>0</v>
      </c>
      <c r="Z63">
        <v>1.6646652</v>
      </c>
      <c r="AA63">
        <v>10.032999999999999</v>
      </c>
      <c r="AB63">
        <v>6.6700654000000004</v>
      </c>
      <c r="AC63">
        <v>4.9163427199999985</v>
      </c>
      <c r="AD63">
        <v>6.9455538000000008</v>
      </c>
      <c r="AE63">
        <v>11.242928999999998</v>
      </c>
      <c r="AF63">
        <v>0</v>
      </c>
      <c r="AG63">
        <v>0</v>
      </c>
      <c r="AH63">
        <v>10.944479000000001</v>
      </c>
      <c r="AI63">
        <v>0</v>
      </c>
      <c r="AJ63">
        <v>0</v>
      </c>
      <c r="AK63">
        <v>12.891999999999998</v>
      </c>
      <c r="AL63">
        <v>8.8530000000000033</v>
      </c>
      <c r="AM63">
        <v>0</v>
      </c>
      <c r="AN63">
        <v>0</v>
      </c>
      <c r="AO63">
        <v>0.82143599999999994</v>
      </c>
      <c r="AP63">
        <v>0.71582279999999998</v>
      </c>
      <c r="AQ63">
        <v>0</v>
      </c>
      <c r="AR63">
        <v>12.899135999999999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26.780790964236786</v>
      </c>
      <c r="BB63">
        <f t="shared" si="0"/>
        <v>797.24354592244356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165.03272024078365</v>
      </c>
      <c r="L64">
        <v>63.616828604434019</v>
      </c>
      <c r="M64">
        <v>0</v>
      </c>
      <c r="N64">
        <v>29.999015489629823</v>
      </c>
      <c r="O64">
        <v>50.375784057668206</v>
      </c>
      <c r="P64">
        <v>60.962521008403364</v>
      </c>
      <c r="Q64">
        <v>2.6761643835616438</v>
      </c>
      <c r="R64">
        <v>10.768036128717696</v>
      </c>
      <c r="S64">
        <v>6.6983097532314924</v>
      </c>
      <c r="T64">
        <v>0</v>
      </c>
      <c r="U64">
        <v>292.42375456609733</v>
      </c>
      <c r="V64">
        <v>3.6167512690355332</v>
      </c>
      <c r="W64">
        <v>11.788321148964595</v>
      </c>
      <c r="X64">
        <v>37.467700316153092</v>
      </c>
      <c r="Y64">
        <v>0</v>
      </c>
      <c r="Z64">
        <v>1.6646652</v>
      </c>
      <c r="AA64">
        <v>7.1234299999999999</v>
      </c>
      <c r="AB64">
        <v>6.6700654000000004</v>
      </c>
      <c r="AC64">
        <v>4.9163427199999985</v>
      </c>
      <c r="AD64">
        <v>6.9455538000000008</v>
      </c>
      <c r="AE64">
        <v>11.242928999999998</v>
      </c>
      <c r="AF64">
        <v>0</v>
      </c>
      <c r="AG64">
        <v>0</v>
      </c>
      <c r="AH64">
        <v>10.944479000000001</v>
      </c>
      <c r="AI64">
        <v>0</v>
      </c>
      <c r="AJ64">
        <v>0</v>
      </c>
      <c r="AK64">
        <v>12.891999999999998</v>
      </c>
      <c r="AL64">
        <v>8.8530000000000033</v>
      </c>
      <c r="AM64">
        <v>0</v>
      </c>
      <c r="AN64">
        <v>0</v>
      </c>
      <c r="AO64">
        <v>0.82143599999999994</v>
      </c>
      <c r="AP64">
        <v>0.71582279999999998</v>
      </c>
      <c r="AQ64">
        <v>0</v>
      </c>
      <c r="AR64">
        <v>12.899135999999999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26.686229812236782</v>
      </c>
      <c r="BB64">
        <f t="shared" si="0"/>
        <v>794.42853707444351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165.03272024078365</v>
      </c>
      <c r="L65">
        <v>63.616828604434019</v>
      </c>
      <c r="M65">
        <v>0</v>
      </c>
      <c r="N65">
        <v>29.999015489629823</v>
      </c>
      <c r="O65">
        <v>50.375784057668206</v>
      </c>
      <c r="P65">
        <v>60.962521008403364</v>
      </c>
      <c r="Q65">
        <v>2.6761643835616438</v>
      </c>
      <c r="R65">
        <v>10.768036128717696</v>
      </c>
      <c r="S65">
        <v>6.6983097532314924</v>
      </c>
      <c r="T65">
        <v>0</v>
      </c>
      <c r="U65">
        <v>292.42375456609733</v>
      </c>
      <c r="V65">
        <v>3.6167512690355332</v>
      </c>
      <c r="W65">
        <v>11.788321148964595</v>
      </c>
      <c r="X65">
        <v>37.467700316153092</v>
      </c>
      <c r="Y65">
        <v>0</v>
      </c>
      <c r="Z65">
        <v>1.6646652</v>
      </c>
      <c r="AA65">
        <v>7.1234299999999999</v>
      </c>
      <c r="AB65">
        <v>6.6700654000000004</v>
      </c>
      <c r="AC65">
        <v>4.9163427199999985</v>
      </c>
      <c r="AD65">
        <v>6.9455538000000008</v>
      </c>
      <c r="AE65">
        <v>11.242928999999998</v>
      </c>
      <c r="AF65">
        <v>0</v>
      </c>
      <c r="AG65">
        <v>0</v>
      </c>
      <c r="AH65">
        <v>10.944479000000001</v>
      </c>
      <c r="AI65">
        <v>0</v>
      </c>
      <c r="AJ65">
        <v>0</v>
      </c>
      <c r="AK65">
        <v>12.891999999999998</v>
      </c>
      <c r="AL65">
        <v>8.8530000000000033</v>
      </c>
      <c r="AM65">
        <v>0</v>
      </c>
      <c r="AN65">
        <v>0</v>
      </c>
      <c r="AO65">
        <v>0.82143599999999994</v>
      </c>
      <c r="AP65">
        <v>0.84597239999999996</v>
      </c>
      <c r="AQ65">
        <v>0</v>
      </c>
      <c r="AR65">
        <v>12.899135999999999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26.690459420236785</v>
      </c>
      <c r="BB65">
        <f t="shared" si="0"/>
        <v>794.55445706644355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165.03272024078365</v>
      </c>
      <c r="L66">
        <v>63.616828604434019</v>
      </c>
      <c r="M66">
        <v>0</v>
      </c>
      <c r="N66">
        <v>29.999015489629823</v>
      </c>
      <c r="O66">
        <v>50.375784057668206</v>
      </c>
      <c r="P66">
        <v>60.962521008403364</v>
      </c>
      <c r="Q66">
        <v>2.6761643835616438</v>
      </c>
      <c r="R66">
        <v>10.768036128717696</v>
      </c>
      <c r="S66">
        <v>6.6983097532314924</v>
      </c>
      <c r="T66">
        <v>0</v>
      </c>
      <c r="U66">
        <v>292.42375456609733</v>
      </c>
      <c r="V66">
        <v>3.6167512690355332</v>
      </c>
      <c r="W66">
        <v>11.788321148964595</v>
      </c>
      <c r="X66">
        <v>37.467700316153092</v>
      </c>
      <c r="Y66">
        <v>0</v>
      </c>
      <c r="Z66">
        <v>1.6646652</v>
      </c>
      <c r="AA66">
        <v>7.1234299999999999</v>
      </c>
      <c r="AB66">
        <v>6.6700654000000004</v>
      </c>
      <c r="AC66">
        <v>4.9163427199999985</v>
      </c>
      <c r="AD66">
        <v>6.9455538000000008</v>
      </c>
      <c r="AE66">
        <v>11.242928999999998</v>
      </c>
      <c r="AF66">
        <v>0</v>
      </c>
      <c r="AG66">
        <v>0</v>
      </c>
      <c r="AH66">
        <v>10.944479000000001</v>
      </c>
      <c r="AI66">
        <v>0</v>
      </c>
      <c r="AJ66">
        <v>0</v>
      </c>
      <c r="AK66">
        <v>12.891999999999998</v>
      </c>
      <c r="AL66">
        <v>8.8530000000000033</v>
      </c>
      <c r="AM66">
        <v>0</v>
      </c>
      <c r="AN66">
        <v>0</v>
      </c>
      <c r="AO66">
        <v>0.82143599999999994</v>
      </c>
      <c r="AP66">
        <v>0.84597239999999996</v>
      </c>
      <c r="AQ66">
        <v>0</v>
      </c>
      <c r="AR66">
        <v>12.899135999999999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26.690459420236785</v>
      </c>
      <c r="BB66">
        <f t="shared" si="0"/>
        <v>794.55445706644355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165.03272024078365</v>
      </c>
      <c r="L67">
        <v>63.616828604434019</v>
      </c>
      <c r="M67">
        <v>0</v>
      </c>
      <c r="N67">
        <v>29.999015489629823</v>
      </c>
      <c r="O67">
        <v>50.375784057668206</v>
      </c>
      <c r="P67">
        <v>61.889711968217185</v>
      </c>
      <c r="Q67">
        <v>2.6761643835616438</v>
      </c>
      <c r="R67">
        <v>10.768036128717696</v>
      </c>
      <c r="S67">
        <v>6.6983097532314924</v>
      </c>
      <c r="T67">
        <v>0</v>
      </c>
      <c r="U67">
        <v>292.42375456609733</v>
      </c>
      <c r="V67">
        <v>3.6167512690355332</v>
      </c>
      <c r="W67">
        <v>11.788321148964595</v>
      </c>
      <c r="X67">
        <v>37.467700316153092</v>
      </c>
      <c r="Y67">
        <v>0</v>
      </c>
      <c r="Z67">
        <v>1.6646652</v>
      </c>
      <c r="AA67">
        <v>7.1234299999999999</v>
      </c>
      <c r="AB67">
        <v>6.6700654000000004</v>
      </c>
      <c r="AC67">
        <v>4.9163427199999985</v>
      </c>
      <c r="AD67">
        <v>6.9455538000000008</v>
      </c>
      <c r="AE67">
        <v>11.242928999999998</v>
      </c>
      <c r="AF67">
        <v>0</v>
      </c>
      <c r="AG67">
        <v>0</v>
      </c>
      <c r="AH67">
        <v>10.944479000000001</v>
      </c>
      <c r="AI67">
        <v>0</v>
      </c>
      <c r="AJ67">
        <v>0</v>
      </c>
      <c r="AK67">
        <v>12.891999999999998</v>
      </c>
      <c r="AL67">
        <v>5.3118000000000007</v>
      </c>
      <c r="AM67">
        <v>0</v>
      </c>
      <c r="AN67">
        <v>0</v>
      </c>
      <c r="AO67">
        <v>0.82143599999999994</v>
      </c>
      <c r="AP67">
        <v>0.84597239999999996</v>
      </c>
      <c r="AQ67">
        <v>0</v>
      </c>
      <c r="AR67">
        <v>12.899135999999999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26.605504374237377</v>
      </c>
      <c r="BB67">
        <f t="shared" si="0"/>
        <v>792.02540307225672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165.03272024078365</v>
      </c>
      <c r="L68">
        <v>63.616828604434019</v>
      </c>
      <c r="M68">
        <v>0</v>
      </c>
      <c r="N68">
        <v>29.999015489629823</v>
      </c>
      <c r="O68">
        <v>50.375784057668206</v>
      </c>
      <c r="P68">
        <v>61.889711968217185</v>
      </c>
      <c r="Q68">
        <v>2.6761643835616438</v>
      </c>
      <c r="R68">
        <v>10.768036128717696</v>
      </c>
      <c r="S68">
        <v>6.6983097532314924</v>
      </c>
      <c r="T68">
        <v>0</v>
      </c>
      <c r="U68">
        <v>292.42375456609733</v>
      </c>
      <c r="V68">
        <v>3.6167512690355332</v>
      </c>
      <c r="W68">
        <v>11.788321148964595</v>
      </c>
      <c r="X68">
        <v>37.467700316153092</v>
      </c>
      <c r="Y68">
        <v>0</v>
      </c>
      <c r="Z68">
        <v>1.6646652</v>
      </c>
      <c r="AA68">
        <v>7.1234299999999999</v>
      </c>
      <c r="AB68">
        <v>6.6700654000000004</v>
      </c>
      <c r="AC68">
        <v>4.9163427199999985</v>
      </c>
      <c r="AD68">
        <v>6.9455538000000008</v>
      </c>
      <c r="AE68">
        <v>11.242928999999998</v>
      </c>
      <c r="AF68">
        <v>0</v>
      </c>
      <c r="AG68">
        <v>0</v>
      </c>
      <c r="AH68">
        <v>10.944479000000001</v>
      </c>
      <c r="AI68">
        <v>0</v>
      </c>
      <c r="AJ68">
        <v>0</v>
      </c>
      <c r="AK68">
        <v>12.891999999999998</v>
      </c>
      <c r="AL68">
        <v>5.3118000000000007</v>
      </c>
      <c r="AM68">
        <v>0</v>
      </c>
      <c r="AN68">
        <v>0</v>
      </c>
      <c r="AO68">
        <v>0.82143599999999994</v>
      </c>
      <c r="AP68">
        <v>0.84597239999999996</v>
      </c>
      <c r="AQ68">
        <v>0</v>
      </c>
      <c r="AR68">
        <v>12.899135999999999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26.605504374237377</v>
      </c>
      <c r="BB68">
        <f t="shared" ref="BB68:BB99" si="1">SUM(B68:AZ68)-BA68</f>
        <v>792.02540307225672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165.03272024078365</v>
      </c>
      <c r="L69">
        <v>63.616828604434019</v>
      </c>
      <c r="M69">
        <v>0</v>
      </c>
      <c r="N69">
        <v>29.999015489629823</v>
      </c>
      <c r="O69">
        <v>50.375784057668206</v>
      </c>
      <c r="P69">
        <v>61.889711968217185</v>
      </c>
      <c r="Q69">
        <v>2.6761643835616438</v>
      </c>
      <c r="R69">
        <v>10.768036128717696</v>
      </c>
      <c r="S69">
        <v>6.6983097532314924</v>
      </c>
      <c r="T69">
        <v>0</v>
      </c>
      <c r="U69">
        <v>292.42375456609733</v>
      </c>
      <c r="V69">
        <v>3.6167512690355332</v>
      </c>
      <c r="W69">
        <v>11.788321148964595</v>
      </c>
      <c r="X69">
        <v>37.467700316153092</v>
      </c>
      <c r="Y69">
        <v>0</v>
      </c>
      <c r="Z69">
        <v>1.6646652</v>
      </c>
      <c r="AA69">
        <v>7.1234299999999999</v>
      </c>
      <c r="AB69">
        <v>6.6700654000000004</v>
      </c>
      <c r="AC69">
        <v>4.9163427199999985</v>
      </c>
      <c r="AD69">
        <v>6.9455538000000008</v>
      </c>
      <c r="AE69">
        <v>11.242928999999998</v>
      </c>
      <c r="AF69">
        <v>0</v>
      </c>
      <c r="AG69">
        <v>0</v>
      </c>
      <c r="AH69">
        <v>10.944479000000001</v>
      </c>
      <c r="AI69">
        <v>0</v>
      </c>
      <c r="AJ69">
        <v>0</v>
      </c>
      <c r="AK69">
        <v>12.891999999999998</v>
      </c>
      <c r="AL69">
        <v>5.3118000000000007</v>
      </c>
      <c r="AM69">
        <v>0</v>
      </c>
      <c r="AN69">
        <v>0</v>
      </c>
      <c r="AO69">
        <v>0.82143599999999994</v>
      </c>
      <c r="AP69">
        <v>0.84597239999999996</v>
      </c>
      <c r="AQ69">
        <v>0</v>
      </c>
      <c r="AR69">
        <v>12.899135999999999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26.605504374237377</v>
      </c>
      <c r="BB69">
        <f t="shared" si="1"/>
        <v>792.02540307225672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165.03272024078365</v>
      </c>
      <c r="L70">
        <v>63.616828604434019</v>
      </c>
      <c r="M70">
        <v>0</v>
      </c>
      <c r="N70">
        <v>29.999015489629823</v>
      </c>
      <c r="O70">
        <v>50.375784057668206</v>
      </c>
      <c r="P70">
        <v>61.889711968217185</v>
      </c>
      <c r="Q70">
        <v>2.6761643835616438</v>
      </c>
      <c r="R70">
        <v>10.768036128717696</v>
      </c>
      <c r="S70">
        <v>6.6983097532314924</v>
      </c>
      <c r="T70">
        <v>0</v>
      </c>
      <c r="U70">
        <v>292.42375456609733</v>
      </c>
      <c r="V70">
        <v>3.6167512690355332</v>
      </c>
      <c r="W70">
        <v>11.788321148964595</v>
      </c>
      <c r="X70">
        <v>37.467700316153092</v>
      </c>
      <c r="Y70">
        <v>0</v>
      </c>
      <c r="Z70">
        <v>0</v>
      </c>
      <c r="AA70">
        <v>7.1234299999999999</v>
      </c>
      <c r="AB70">
        <v>6.6700654000000004</v>
      </c>
      <c r="AC70">
        <v>4.9163427199999985</v>
      </c>
      <c r="AD70">
        <v>9.2607383999999993</v>
      </c>
      <c r="AE70">
        <v>11.242928999999998</v>
      </c>
      <c r="AF70">
        <v>0</v>
      </c>
      <c r="AG70">
        <v>0</v>
      </c>
      <c r="AH70">
        <v>10.944479000000001</v>
      </c>
      <c r="AI70">
        <v>0</v>
      </c>
      <c r="AJ70">
        <v>0</v>
      </c>
      <c r="AK70">
        <v>12.891999999999998</v>
      </c>
      <c r="AL70">
        <v>5.3118000000000007</v>
      </c>
      <c r="AM70">
        <v>1.3406171428571427</v>
      </c>
      <c r="AN70">
        <v>0</v>
      </c>
      <c r="AO70">
        <v>0.82143599999999994</v>
      </c>
      <c r="AP70">
        <v>0.84597239999999996</v>
      </c>
      <c r="AQ70">
        <v>0</v>
      </c>
      <c r="AR70">
        <v>12.899135999999999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26.670216349983413</v>
      </c>
      <c r="BB70">
        <f t="shared" si="1"/>
        <v>793.95182763936793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165.03272024078365</v>
      </c>
      <c r="L71">
        <v>63.616828604434019</v>
      </c>
      <c r="M71">
        <v>0</v>
      </c>
      <c r="N71">
        <v>29.999015489629823</v>
      </c>
      <c r="O71">
        <v>50.375784057668206</v>
      </c>
      <c r="P71">
        <v>41.99780514571394</v>
      </c>
      <c r="Q71">
        <v>2.6761643835616438</v>
      </c>
      <c r="R71">
        <v>10.768036128717696</v>
      </c>
      <c r="S71">
        <v>6.6983097532314924</v>
      </c>
      <c r="T71">
        <v>0</v>
      </c>
      <c r="U71">
        <v>292.42375456609733</v>
      </c>
      <c r="V71">
        <v>3.6167512690355332</v>
      </c>
      <c r="W71">
        <v>11.788321148964595</v>
      </c>
      <c r="X71">
        <v>37.467700316153092</v>
      </c>
      <c r="Y71">
        <v>0</v>
      </c>
      <c r="Z71">
        <v>0</v>
      </c>
      <c r="AA71">
        <v>7.1234299999999999</v>
      </c>
      <c r="AB71">
        <v>6.6700654000000004</v>
      </c>
      <c r="AC71">
        <v>4.9163427199999985</v>
      </c>
      <c r="AD71">
        <v>9.2607383999999993</v>
      </c>
      <c r="AE71">
        <v>11.242928999999998</v>
      </c>
      <c r="AF71">
        <v>0</v>
      </c>
      <c r="AG71">
        <v>0</v>
      </c>
      <c r="AH71">
        <v>10.944479000000001</v>
      </c>
      <c r="AI71">
        <v>0</v>
      </c>
      <c r="AJ71">
        <v>0</v>
      </c>
      <c r="AK71">
        <v>12.891999999999998</v>
      </c>
      <c r="AL71">
        <v>5.3118000000000007</v>
      </c>
      <c r="AM71">
        <v>2.3697777777777778</v>
      </c>
      <c r="AN71">
        <v>0</v>
      </c>
      <c r="AO71">
        <v>0.41071799999999992</v>
      </c>
      <c r="AP71">
        <v>0.84597239999999996</v>
      </c>
      <c r="AQ71">
        <v>0</v>
      </c>
      <c r="AR71">
        <v>12.899135999999999</v>
      </c>
      <c r="AS71">
        <v>1.7084039999999998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26.099351671461275</v>
      </c>
      <c r="BB71">
        <f t="shared" si="1"/>
        <v>776.95763213030762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165.03272024078365</v>
      </c>
      <c r="L72">
        <v>63.616828604434019</v>
      </c>
      <c r="M72">
        <v>0</v>
      </c>
      <c r="N72">
        <v>29.999015489629823</v>
      </c>
      <c r="O72">
        <v>50.375784057668206</v>
      </c>
      <c r="P72">
        <v>41.99780514571394</v>
      </c>
      <c r="Q72">
        <v>2.6761643835616438</v>
      </c>
      <c r="R72">
        <v>10.768036128717696</v>
      </c>
      <c r="S72">
        <v>6.6983097532314924</v>
      </c>
      <c r="T72">
        <v>0</v>
      </c>
      <c r="U72">
        <v>292.42375456609733</v>
      </c>
      <c r="V72">
        <v>3.6167512690355332</v>
      </c>
      <c r="W72">
        <v>11.788321148964595</v>
      </c>
      <c r="X72">
        <v>37.467700316153092</v>
      </c>
      <c r="Y72">
        <v>0</v>
      </c>
      <c r="Z72">
        <v>1.6646652</v>
      </c>
      <c r="AA72">
        <v>7.1234299999999999</v>
      </c>
      <c r="AB72">
        <v>6.6700654000000004</v>
      </c>
      <c r="AC72">
        <v>4.9163427199999985</v>
      </c>
      <c r="AD72">
        <v>9.2607383999999993</v>
      </c>
      <c r="AE72">
        <v>11.242928999999998</v>
      </c>
      <c r="AF72">
        <v>0</v>
      </c>
      <c r="AG72">
        <v>0</v>
      </c>
      <c r="AH72">
        <v>10.944479000000001</v>
      </c>
      <c r="AI72">
        <v>0</v>
      </c>
      <c r="AJ72">
        <v>0</v>
      </c>
      <c r="AK72">
        <v>12.891999999999998</v>
      </c>
      <c r="AL72">
        <v>5.3118000000000007</v>
      </c>
      <c r="AM72">
        <v>2.3697777777777778</v>
      </c>
      <c r="AN72">
        <v>0</v>
      </c>
      <c r="AO72">
        <v>0.41071799999999992</v>
      </c>
      <c r="AP72">
        <v>0.84597239999999996</v>
      </c>
      <c r="AQ72">
        <v>0</v>
      </c>
      <c r="AR72">
        <v>12.899135999999999</v>
      </c>
      <c r="AS72">
        <v>4.1001695999999992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26.231185545461273</v>
      </c>
      <c r="BB72">
        <f t="shared" si="1"/>
        <v>780.88222905630755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165.03272024078365</v>
      </c>
      <c r="L73">
        <v>63.616828604434019</v>
      </c>
      <c r="M73">
        <v>0</v>
      </c>
      <c r="N73">
        <v>29.999015489629823</v>
      </c>
      <c r="O73">
        <v>50.375784057668206</v>
      </c>
      <c r="P73">
        <v>41.99780514571394</v>
      </c>
      <c r="Q73">
        <v>2.6761643835616438</v>
      </c>
      <c r="R73">
        <v>10.768036128717696</v>
      </c>
      <c r="S73">
        <v>6.6983097532314924</v>
      </c>
      <c r="T73">
        <v>0</v>
      </c>
      <c r="U73">
        <v>292.42375456609733</v>
      </c>
      <c r="V73">
        <v>3.6167512690355332</v>
      </c>
      <c r="W73">
        <v>11.788321148964595</v>
      </c>
      <c r="X73">
        <v>37.467700316153092</v>
      </c>
      <c r="Y73">
        <v>0</v>
      </c>
      <c r="Z73">
        <v>1.6646652</v>
      </c>
      <c r="AA73">
        <v>7.1234299999999999</v>
      </c>
      <c r="AB73">
        <v>6.6700654000000004</v>
      </c>
      <c r="AC73">
        <v>4.9163427199999985</v>
      </c>
      <c r="AD73">
        <v>9.2607383999999993</v>
      </c>
      <c r="AE73">
        <v>11.242928999999998</v>
      </c>
      <c r="AF73">
        <v>0</v>
      </c>
      <c r="AG73">
        <v>0</v>
      </c>
      <c r="AH73">
        <v>16.83766</v>
      </c>
      <c r="AI73">
        <v>0</v>
      </c>
      <c r="AJ73">
        <v>0</v>
      </c>
      <c r="AK73">
        <v>12.891999999999998</v>
      </c>
      <c r="AL73">
        <v>5.3118000000000007</v>
      </c>
      <c r="AM73">
        <v>2.6406095238095242</v>
      </c>
      <c r="AN73">
        <v>0</v>
      </c>
      <c r="AO73">
        <v>0.41071799999999992</v>
      </c>
      <c r="AP73">
        <v>1.0086594</v>
      </c>
      <c r="AQ73">
        <v>0</v>
      </c>
      <c r="AR73">
        <v>12.899135999999999</v>
      </c>
      <c r="AS73">
        <v>8.1019352819999995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26.566860939207306</v>
      </c>
      <c r="BB73">
        <f t="shared" si="1"/>
        <v>790.87501909059324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165.03272024078365</v>
      </c>
      <c r="L74">
        <v>63.616828604434019</v>
      </c>
      <c r="M74">
        <v>0</v>
      </c>
      <c r="N74">
        <v>29.999015489629823</v>
      </c>
      <c r="O74">
        <v>50.375784057668206</v>
      </c>
      <c r="P74">
        <v>41.99780514571394</v>
      </c>
      <c r="Q74">
        <v>2.6761643835616438</v>
      </c>
      <c r="R74">
        <v>10.768036128717696</v>
      </c>
      <c r="S74">
        <v>6.6983097532314924</v>
      </c>
      <c r="T74">
        <v>0</v>
      </c>
      <c r="U74">
        <v>292.42375456609733</v>
      </c>
      <c r="V74">
        <v>3.6167512690355332</v>
      </c>
      <c r="W74">
        <v>11.788321148964595</v>
      </c>
      <c r="X74">
        <v>37.467700316153092</v>
      </c>
      <c r="Y74">
        <v>0</v>
      </c>
      <c r="Z74">
        <v>1.6646652</v>
      </c>
      <c r="AA74">
        <v>7.1234299999999999</v>
      </c>
      <c r="AB74">
        <v>6.6700654000000004</v>
      </c>
      <c r="AC74">
        <v>4.9163427199999985</v>
      </c>
      <c r="AD74">
        <v>9.2607383999999993</v>
      </c>
      <c r="AE74">
        <v>11.242928999999998</v>
      </c>
      <c r="AF74">
        <v>0</v>
      </c>
      <c r="AG74">
        <v>0</v>
      </c>
      <c r="AH74">
        <v>17.8238658</v>
      </c>
      <c r="AI74">
        <v>0</v>
      </c>
      <c r="AJ74">
        <v>0</v>
      </c>
      <c r="AK74">
        <v>12.891999999999998</v>
      </c>
      <c r="AL74">
        <v>5.3118000000000007</v>
      </c>
      <c r="AM74">
        <v>2.6812342857142855</v>
      </c>
      <c r="AN74">
        <v>0</v>
      </c>
      <c r="AO74">
        <v>0.41071799999999992</v>
      </c>
      <c r="AP74">
        <v>1.0086594</v>
      </c>
      <c r="AQ74">
        <v>0</v>
      </c>
      <c r="AR74">
        <v>12.899135999999999</v>
      </c>
      <c r="AS74">
        <v>8.1019352819999995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26.600232818191433</v>
      </c>
      <c r="BB74">
        <f t="shared" si="1"/>
        <v>791.86847777351386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165.03272024078365</v>
      </c>
      <c r="L75">
        <v>63.616828604434019</v>
      </c>
      <c r="M75">
        <v>0</v>
      </c>
      <c r="N75">
        <v>29.999015489629823</v>
      </c>
      <c r="O75">
        <v>50.375784057668206</v>
      </c>
      <c r="P75">
        <v>41.99780514571394</v>
      </c>
      <c r="Q75">
        <v>2.6761643835616438</v>
      </c>
      <c r="R75">
        <v>10.768036128717696</v>
      </c>
      <c r="S75">
        <v>6.6983097532314924</v>
      </c>
      <c r="T75">
        <v>0</v>
      </c>
      <c r="U75">
        <v>292.42375456609733</v>
      </c>
      <c r="V75">
        <v>3.6167512690355332</v>
      </c>
      <c r="W75">
        <v>11.788321148964595</v>
      </c>
      <c r="X75">
        <v>37.467700316153092</v>
      </c>
      <c r="Y75">
        <v>0</v>
      </c>
      <c r="Z75">
        <v>1.6646652</v>
      </c>
      <c r="AA75">
        <v>4.4145199999999987</v>
      </c>
      <c r="AB75">
        <v>6.6700654000000004</v>
      </c>
      <c r="AC75">
        <v>4.9163427199999985</v>
      </c>
      <c r="AD75">
        <v>4.6303691999999996</v>
      </c>
      <c r="AE75">
        <v>12.057633999999998</v>
      </c>
      <c r="AF75">
        <v>0</v>
      </c>
      <c r="AG75">
        <v>0</v>
      </c>
      <c r="AH75">
        <v>13.22959</v>
      </c>
      <c r="AI75">
        <v>0</v>
      </c>
      <c r="AJ75">
        <v>0</v>
      </c>
      <c r="AK75">
        <v>12.891999999999998</v>
      </c>
      <c r="AL75">
        <v>17.706000000000007</v>
      </c>
      <c r="AM75">
        <v>2.6812342857142855</v>
      </c>
      <c r="AN75">
        <v>0</v>
      </c>
      <c r="AO75">
        <v>0.41071799999999992</v>
      </c>
      <c r="AP75">
        <v>1.0086594</v>
      </c>
      <c r="AQ75">
        <v>0</v>
      </c>
      <c r="AR75">
        <v>12.899135999999999</v>
      </c>
      <c r="AS75">
        <v>8.1019352819999995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26.641681566191433</v>
      </c>
      <c r="BB75">
        <f t="shared" si="1"/>
        <v>793.10237902551398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165.03272024078365</v>
      </c>
      <c r="L76">
        <v>63.616828604434019</v>
      </c>
      <c r="M76">
        <v>0</v>
      </c>
      <c r="N76">
        <v>29.999015489629823</v>
      </c>
      <c r="O76">
        <v>50.375784057668206</v>
      </c>
      <c r="P76">
        <v>41.99780514571394</v>
      </c>
      <c r="Q76">
        <v>2.6761643835616438</v>
      </c>
      <c r="R76">
        <v>10.768036128717696</v>
      </c>
      <c r="S76">
        <v>6.6983097532314924</v>
      </c>
      <c r="T76">
        <v>0</v>
      </c>
      <c r="U76">
        <v>292.42375456609733</v>
      </c>
      <c r="V76">
        <v>3.6167512690355332</v>
      </c>
      <c r="W76">
        <v>11.788321148964595</v>
      </c>
      <c r="X76">
        <v>37.467700316153092</v>
      </c>
      <c r="Y76">
        <v>0</v>
      </c>
      <c r="Z76">
        <v>1.6646652</v>
      </c>
      <c r="AA76">
        <v>7.1234299999999999</v>
      </c>
      <c r="AB76">
        <v>6.6700654000000004</v>
      </c>
      <c r="AC76">
        <v>4.9163427199999985</v>
      </c>
      <c r="AD76">
        <v>9.2607383999999993</v>
      </c>
      <c r="AE76">
        <v>12.057633999999998</v>
      </c>
      <c r="AF76">
        <v>0</v>
      </c>
      <c r="AG76">
        <v>0</v>
      </c>
      <c r="AH76">
        <v>23.765154399999997</v>
      </c>
      <c r="AI76">
        <v>0</v>
      </c>
      <c r="AJ76">
        <v>0</v>
      </c>
      <c r="AK76">
        <v>12.891999999999998</v>
      </c>
      <c r="AL76">
        <v>17.706000000000007</v>
      </c>
      <c r="AM76">
        <v>2.6812342857142855</v>
      </c>
      <c r="AN76">
        <v>0</v>
      </c>
      <c r="AO76">
        <v>0.41071799999999992</v>
      </c>
      <c r="AP76">
        <v>1.0086594</v>
      </c>
      <c r="AQ76">
        <v>0</v>
      </c>
      <c r="AR76">
        <v>12.899135999999999</v>
      </c>
      <c r="AS76">
        <v>8.1019352819999995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27.222614110191433</v>
      </c>
      <c r="BB76">
        <f t="shared" si="1"/>
        <v>810.39629008151394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165.03272024078365</v>
      </c>
      <c r="L77">
        <v>63.616828604434019</v>
      </c>
      <c r="M77">
        <v>0</v>
      </c>
      <c r="N77">
        <v>29.999015489629823</v>
      </c>
      <c r="O77">
        <v>50.375784057668206</v>
      </c>
      <c r="P77">
        <v>41.99780514571394</v>
      </c>
      <c r="Q77">
        <v>2.6761643835616438</v>
      </c>
      <c r="R77">
        <v>10.768036128717696</v>
      </c>
      <c r="S77">
        <v>6.6983097532314924</v>
      </c>
      <c r="T77">
        <v>0</v>
      </c>
      <c r="U77">
        <v>292.42375456609733</v>
      </c>
      <c r="V77">
        <v>3.6167512690355332</v>
      </c>
      <c r="W77">
        <v>11.788321148964595</v>
      </c>
      <c r="X77">
        <v>37.467700316153092</v>
      </c>
      <c r="Y77">
        <v>0</v>
      </c>
      <c r="Z77">
        <v>1.6646652</v>
      </c>
      <c r="AA77">
        <v>7.1234299999999999</v>
      </c>
      <c r="AB77">
        <v>6.6700654000000004</v>
      </c>
      <c r="AC77">
        <v>4.9163427199999985</v>
      </c>
      <c r="AD77">
        <v>9.2607383999999993</v>
      </c>
      <c r="AE77">
        <v>12.057633999999998</v>
      </c>
      <c r="AF77">
        <v>0</v>
      </c>
      <c r="AG77">
        <v>0</v>
      </c>
      <c r="AH77">
        <v>23.765154399999997</v>
      </c>
      <c r="AI77">
        <v>0</v>
      </c>
      <c r="AJ77">
        <v>0</v>
      </c>
      <c r="AK77">
        <v>12.891999999999998</v>
      </c>
      <c r="AL77">
        <v>17.706000000000007</v>
      </c>
      <c r="AM77">
        <v>2.6812342857142855</v>
      </c>
      <c r="AN77">
        <v>0</v>
      </c>
      <c r="AO77">
        <v>0.41071799999999992</v>
      </c>
      <c r="AP77">
        <v>1.1713464</v>
      </c>
      <c r="AQ77">
        <v>0</v>
      </c>
      <c r="AR77">
        <v>12.899135999999999</v>
      </c>
      <c r="AS77">
        <v>8.1019352819999995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27.227901374191436</v>
      </c>
      <c r="BB77">
        <f t="shared" si="1"/>
        <v>810.55368981751383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165.03272024078365</v>
      </c>
      <c r="L78">
        <v>63.616828604434019</v>
      </c>
      <c r="M78">
        <v>0</v>
      </c>
      <c r="N78">
        <v>29.999015489629823</v>
      </c>
      <c r="O78">
        <v>50.375784057668206</v>
      </c>
      <c r="P78">
        <v>41.99780514571394</v>
      </c>
      <c r="Q78">
        <v>2.6761643835616438</v>
      </c>
      <c r="R78">
        <v>10.768036128717696</v>
      </c>
      <c r="S78">
        <v>6.6983097532314924</v>
      </c>
      <c r="T78">
        <v>0</v>
      </c>
      <c r="U78">
        <v>292.42375456609733</v>
      </c>
      <c r="V78">
        <v>3.6167512690355332</v>
      </c>
      <c r="W78">
        <v>11.788321148964595</v>
      </c>
      <c r="X78">
        <v>37.467700316153092</v>
      </c>
      <c r="Y78">
        <v>0</v>
      </c>
      <c r="Z78">
        <v>1.6646652</v>
      </c>
      <c r="AA78">
        <v>9.6316800000000011</v>
      </c>
      <c r="AB78">
        <v>6.6700654000000004</v>
      </c>
      <c r="AC78">
        <v>4.9163427199999985</v>
      </c>
      <c r="AD78">
        <v>9.2607383999999993</v>
      </c>
      <c r="AE78">
        <v>12.556885224</v>
      </c>
      <c r="AF78">
        <v>0</v>
      </c>
      <c r="AG78">
        <v>0</v>
      </c>
      <c r="AH78">
        <v>29.706442999999997</v>
      </c>
      <c r="AI78">
        <v>0.64668399999999993</v>
      </c>
      <c r="AJ78">
        <v>0</v>
      </c>
      <c r="AK78">
        <v>12.891999999999998</v>
      </c>
      <c r="AL78">
        <v>17.706000000000007</v>
      </c>
      <c r="AM78">
        <v>4.021851428571428</v>
      </c>
      <c r="AN78">
        <v>0</v>
      </c>
      <c r="AO78">
        <v>0.41071799999999992</v>
      </c>
      <c r="AP78">
        <v>1.1713464</v>
      </c>
      <c r="AQ78">
        <v>0</v>
      </c>
      <c r="AR78">
        <v>12.899135999999999</v>
      </c>
      <c r="AS78">
        <v>8.1019352819999995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27.583324223937471</v>
      </c>
      <c r="BB78">
        <f t="shared" si="1"/>
        <v>821.13435793462497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165.03272024078365</v>
      </c>
      <c r="L79">
        <v>63.616828604434019</v>
      </c>
      <c r="M79">
        <v>0</v>
      </c>
      <c r="N79">
        <v>29.999015489629823</v>
      </c>
      <c r="O79">
        <v>50.375784057668206</v>
      </c>
      <c r="P79">
        <v>44.607167470709847</v>
      </c>
      <c r="Q79">
        <v>2.6761643835616438</v>
      </c>
      <c r="R79">
        <v>10.768036128717696</v>
      </c>
      <c r="S79">
        <v>6.6983097532314924</v>
      </c>
      <c r="T79">
        <v>0</v>
      </c>
      <c r="U79">
        <v>278.28286640558133</v>
      </c>
      <c r="V79">
        <v>3.6167512690355332</v>
      </c>
      <c r="W79">
        <v>11.788321148964595</v>
      </c>
      <c r="X79">
        <v>37.467700316153092</v>
      </c>
      <c r="Y79">
        <v>0</v>
      </c>
      <c r="Z79">
        <v>4.9939955999999999</v>
      </c>
      <c r="AA79">
        <v>10.70561232</v>
      </c>
      <c r="AB79">
        <v>10.035570479999999</v>
      </c>
      <c r="AC79">
        <v>7.3819532319999999</v>
      </c>
      <c r="AD79">
        <v>9.2607383999999993</v>
      </c>
      <c r="AE79">
        <v>12.556885224</v>
      </c>
      <c r="AF79">
        <v>0</v>
      </c>
      <c r="AG79">
        <v>0</v>
      </c>
      <c r="AH79">
        <v>35.6477316</v>
      </c>
      <c r="AI79">
        <v>1.9400519999999999</v>
      </c>
      <c r="AJ79">
        <v>0</v>
      </c>
      <c r="AK79">
        <v>12.891999999999998</v>
      </c>
      <c r="AL79">
        <v>11.804000000000002</v>
      </c>
      <c r="AM79">
        <v>4.021851428571428</v>
      </c>
      <c r="AN79">
        <v>0</v>
      </c>
      <c r="AO79">
        <v>0.41071799999999992</v>
      </c>
      <c r="AP79">
        <v>1.1713464</v>
      </c>
      <c r="AQ79">
        <v>0</v>
      </c>
      <c r="AR79">
        <v>12.899135999999999</v>
      </c>
      <c r="AS79">
        <v>8.1019352819999995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27.584478736283057</v>
      </c>
      <c r="BB79">
        <f t="shared" si="1"/>
        <v>821.16871249875931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165.03272024078365</v>
      </c>
      <c r="L80">
        <v>63.616828604434019</v>
      </c>
      <c r="M80">
        <v>0</v>
      </c>
      <c r="N80">
        <v>29.999015489629823</v>
      </c>
      <c r="O80">
        <v>50.375784057668206</v>
      </c>
      <c r="P80">
        <v>45.352084039308714</v>
      </c>
      <c r="Q80">
        <v>2.6761643835616438</v>
      </c>
      <c r="R80">
        <v>10.768036128717696</v>
      </c>
      <c r="S80">
        <v>6.6983097532314924</v>
      </c>
      <c r="T80">
        <v>0</v>
      </c>
      <c r="U80">
        <v>270.23474287467991</v>
      </c>
      <c r="V80">
        <v>3.6167512690355332</v>
      </c>
      <c r="W80">
        <v>11.788321148964595</v>
      </c>
      <c r="X80">
        <v>37.467700316153092</v>
      </c>
      <c r="Y80">
        <v>0</v>
      </c>
      <c r="Z80">
        <v>4.9939955999999999</v>
      </c>
      <c r="AA80">
        <v>10.70561232</v>
      </c>
      <c r="AB80">
        <v>10.035570479999999</v>
      </c>
      <c r="AC80">
        <v>7.3819532319999999</v>
      </c>
      <c r="AD80">
        <v>9.2607383999999993</v>
      </c>
      <c r="AE80">
        <v>12.556885224</v>
      </c>
      <c r="AF80">
        <v>0</v>
      </c>
      <c r="AG80">
        <v>0</v>
      </c>
      <c r="AH80">
        <v>35.6477316</v>
      </c>
      <c r="AI80">
        <v>8.4068919999999991</v>
      </c>
      <c r="AJ80">
        <v>0</v>
      </c>
      <c r="AK80">
        <v>12.891999999999998</v>
      </c>
      <c r="AL80">
        <v>11.804000000000002</v>
      </c>
      <c r="AM80">
        <v>4.021851428571428</v>
      </c>
      <c r="AN80">
        <v>0</v>
      </c>
      <c r="AO80">
        <v>0.41071799999999992</v>
      </c>
      <c r="AP80">
        <v>1.1713464</v>
      </c>
      <c r="AQ80">
        <v>0</v>
      </c>
      <c r="AR80">
        <v>12.899135999999999</v>
      </c>
      <c r="AS80">
        <v>8.1019352819999995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27.557296810008221</v>
      </c>
      <c r="BB80">
        <f t="shared" si="1"/>
        <v>820.35952746273153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165.03272024078365</v>
      </c>
      <c r="L81">
        <v>63.616828604434019</v>
      </c>
      <c r="M81">
        <v>0</v>
      </c>
      <c r="N81">
        <v>29.999015489629823</v>
      </c>
      <c r="O81">
        <v>50.375784057668206</v>
      </c>
      <c r="P81">
        <v>45.352084039308714</v>
      </c>
      <c r="Q81">
        <v>2.6761643835616438</v>
      </c>
      <c r="R81">
        <v>10.768036128717696</v>
      </c>
      <c r="S81">
        <v>6.6983097532314924</v>
      </c>
      <c r="T81">
        <v>0</v>
      </c>
      <c r="U81">
        <v>262.37590774055121</v>
      </c>
      <c r="V81">
        <v>3.6167512690355332</v>
      </c>
      <c r="W81">
        <v>11.788321148964595</v>
      </c>
      <c r="X81">
        <v>37.467700316153092</v>
      </c>
      <c r="Y81">
        <v>0</v>
      </c>
      <c r="Z81">
        <v>4.9939955999999999</v>
      </c>
      <c r="AA81">
        <v>10.70561232</v>
      </c>
      <c r="AB81">
        <v>10.035570479999999</v>
      </c>
      <c r="AC81">
        <v>7.3819532319999999</v>
      </c>
      <c r="AD81">
        <v>9.2607383999999993</v>
      </c>
      <c r="AE81">
        <v>12.556885224</v>
      </c>
      <c r="AF81">
        <v>0</v>
      </c>
      <c r="AG81">
        <v>0</v>
      </c>
      <c r="AH81">
        <v>35.6477316</v>
      </c>
      <c r="AI81">
        <v>12.610337999999999</v>
      </c>
      <c r="AJ81">
        <v>0</v>
      </c>
      <c r="AK81">
        <v>12.891999999999998</v>
      </c>
      <c r="AL81">
        <v>11.804000000000002</v>
      </c>
      <c r="AM81">
        <v>4.021851428571428</v>
      </c>
      <c r="AN81">
        <v>0</v>
      </c>
      <c r="AO81">
        <v>0.41071799999999992</v>
      </c>
      <c r="AP81">
        <v>1.1713464</v>
      </c>
      <c r="AQ81">
        <v>0</v>
      </c>
      <c r="AR81">
        <v>12.899135999999999</v>
      </c>
      <c r="AS81">
        <v>8.3711795999999996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27.447247344149041</v>
      </c>
      <c r="BB81">
        <f t="shared" si="1"/>
        <v>817.08343211246199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165.03272024078365</v>
      </c>
      <c r="L82">
        <v>63.616828604434019</v>
      </c>
      <c r="M82">
        <v>0</v>
      </c>
      <c r="N82">
        <v>29.999015489629823</v>
      </c>
      <c r="O82">
        <v>50.375784057668206</v>
      </c>
      <c r="P82">
        <v>46.091697232410809</v>
      </c>
      <c r="Q82">
        <v>2.6761643835616438</v>
      </c>
      <c r="R82">
        <v>10.768036128717696</v>
      </c>
      <c r="S82">
        <v>6.6983097532314924</v>
      </c>
      <c r="T82">
        <v>0</v>
      </c>
      <c r="U82">
        <v>254.53397986589627</v>
      </c>
      <c r="V82">
        <v>3.6167512690355332</v>
      </c>
      <c r="W82">
        <v>11.788321148964595</v>
      </c>
      <c r="X82">
        <v>37.467700316153092</v>
      </c>
      <c r="Y82">
        <v>0</v>
      </c>
      <c r="Z82">
        <v>4.9939955999999999</v>
      </c>
      <c r="AA82">
        <v>10.70561232</v>
      </c>
      <c r="AB82">
        <v>10.035570479999999</v>
      </c>
      <c r="AC82">
        <v>7.3819532319999999</v>
      </c>
      <c r="AD82">
        <v>9.2607383999999993</v>
      </c>
      <c r="AE82">
        <v>12.556885224</v>
      </c>
      <c r="AF82">
        <v>0</v>
      </c>
      <c r="AG82">
        <v>0</v>
      </c>
      <c r="AH82">
        <v>35.6477316</v>
      </c>
      <c r="AI82">
        <v>12.610337999999999</v>
      </c>
      <c r="AJ82">
        <v>0</v>
      </c>
      <c r="AK82">
        <v>12.891999999999998</v>
      </c>
      <c r="AL82">
        <v>11.804000000000002</v>
      </c>
      <c r="AM82">
        <v>4.021851428571428</v>
      </c>
      <c r="AN82">
        <v>0</v>
      </c>
      <c r="AO82">
        <v>0.41071799999999992</v>
      </c>
      <c r="AP82">
        <v>1.1713464</v>
      </c>
      <c r="AQ82">
        <v>0</v>
      </c>
      <c r="AR82">
        <v>12.899135999999999</v>
      </c>
      <c r="AS82">
        <v>8.3711795999999996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27.216422116998558</v>
      </c>
      <c r="BB82">
        <f t="shared" si="1"/>
        <v>810.21194265805957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165.03272024078365</v>
      </c>
      <c r="L83">
        <v>63.616828604434019</v>
      </c>
      <c r="M83">
        <v>0</v>
      </c>
      <c r="N83">
        <v>29.999015489629823</v>
      </c>
      <c r="O83">
        <v>50.375784057668206</v>
      </c>
      <c r="P83">
        <v>48.321053747482246</v>
      </c>
      <c r="Q83">
        <v>2.6761643835616438</v>
      </c>
      <c r="R83">
        <v>10.768036128717696</v>
      </c>
      <c r="S83">
        <v>6.6983097532314924</v>
      </c>
      <c r="T83">
        <v>0</v>
      </c>
      <c r="U83">
        <v>246.66621558357963</v>
      </c>
      <c r="V83">
        <v>3.6167512690355332</v>
      </c>
      <c r="W83">
        <v>11.788321148964595</v>
      </c>
      <c r="X83">
        <v>37.467700316153092</v>
      </c>
      <c r="Y83">
        <v>0</v>
      </c>
      <c r="Z83">
        <v>4.9939955999999999</v>
      </c>
      <c r="AA83">
        <v>10.70561232</v>
      </c>
      <c r="AB83">
        <v>10.035570479999999</v>
      </c>
      <c r="AC83">
        <v>7.3819532319999999</v>
      </c>
      <c r="AD83">
        <v>9.2607383999999993</v>
      </c>
      <c r="AE83">
        <v>12.556885224</v>
      </c>
      <c r="AF83">
        <v>0</v>
      </c>
      <c r="AG83">
        <v>0</v>
      </c>
      <c r="AH83">
        <v>35.6477316</v>
      </c>
      <c r="AI83">
        <v>12.610337999999999</v>
      </c>
      <c r="AJ83">
        <v>0</v>
      </c>
      <c r="AK83">
        <v>12.891999999999998</v>
      </c>
      <c r="AL83">
        <v>8.8530000000000033</v>
      </c>
      <c r="AM83">
        <v>4.021851428571428</v>
      </c>
      <c r="AN83">
        <v>0</v>
      </c>
      <c r="AO83">
        <v>0.41071799999999992</v>
      </c>
      <c r="AP83">
        <v>1.0086594</v>
      </c>
      <c r="AQ83">
        <v>0</v>
      </c>
      <c r="AR83">
        <v>12.899135999999999</v>
      </c>
      <c r="AS83">
        <v>8.3711795999999996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26.931979100563154</v>
      </c>
      <c r="BB83">
        <f t="shared" si="1"/>
        <v>801.74429090724993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165.03272024078365</v>
      </c>
      <c r="L84">
        <v>63.616828604434019</v>
      </c>
      <c r="M84">
        <v>0</v>
      </c>
      <c r="N84">
        <v>29.999015489629823</v>
      </c>
      <c r="O84">
        <v>50.375784057668206</v>
      </c>
      <c r="P84">
        <v>50.180558391180071</v>
      </c>
      <c r="Q84">
        <v>2.6761643835616438</v>
      </c>
      <c r="R84">
        <v>10.768036128717696</v>
      </c>
      <c r="S84">
        <v>6.6983097532314924</v>
      </c>
      <c r="T84">
        <v>0</v>
      </c>
      <c r="U84">
        <v>246.66621558357963</v>
      </c>
      <c r="V84">
        <v>3.6167512690355332</v>
      </c>
      <c r="W84">
        <v>11.788321148964595</v>
      </c>
      <c r="X84">
        <v>37.467700316153092</v>
      </c>
      <c r="Y84">
        <v>0</v>
      </c>
      <c r="Z84">
        <v>4.9939955999999999</v>
      </c>
      <c r="AA84">
        <v>10.70561232</v>
      </c>
      <c r="AB84">
        <v>10.035570479999999</v>
      </c>
      <c r="AC84">
        <v>7.3819532319999999</v>
      </c>
      <c r="AD84">
        <v>9.2607383999999993</v>
      </c>
      <c r="AE84">
        <v>12.556885224</v>
      </c>
      <c r="AF84">
        <v>0</v>
      </c>
      <c r="AG84">
        <v>0</v>
      </c>
      <c r="AH84">
        <v>35.6477316</v>
      </c>
      <c r="AI84">
        <v>12.610337999999999</v>
      </c>
      <c r="AJ84">
        <v>0</v>
      </c>
      <c r="AK84">
        <v>12.891999999999998</v>
      </c>
      <c r="AL84">
        <v>8.8530000000000033</v>
      </c>
      <c r="AM84">
        <v>4.021851428571428</v>
      </c>
      <c r="AN84">
        <v>0</v>
      </c>
      <c r="AO84">
        <v>0.41071799999999992</v>
      </c>
      <c r="AP84">
        <v>1.0086594</v>
      </c>
      <c r="AQ84">
        <v>0</v>
      </c>
      <c r="AR84">
        <v>12.899135999999999</v>
      </c>
      <c r="AS84">
        <v>8.3711795999999996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26.992413001483328</v>
      </c>
      <c r="BB84">
        <f t="shared" si="1"/>
        <v>803.54336165002758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165.03272024078365</v>
      </c>
      <c r="L85">
        <v>63.616828604434019</v>
      </c>
      <c r="M85">
        <v>0</v>
      </c>
      <c r="N85">
        <v>29.999015489629823</v>
      </c>
      <c r="O85">
        <v>50.375784057668206</v>
      </c>
      <c r="P85">
        <v>55.014155336189241</v>
      </c>
      <c r="Q85">
        <v>2.6761643835616438</v>
      </c>
      <c r="R85">
        <v>10.768036128717696</v>
      </c>
      <c r="S85">
        <v>6.6983097532314924</v>
      </c>
      <c r="T85">
        <v>0</v>
      </c>
      <c r="U85">
        <v>246.66621558357963</v>
      </c>
      <c r="V85">
        <v>3.6167512690355332</v>
      </c>
      <c r="W85">
        <v>11.788321148964595</v>
      </c>
      <c r="X85">
        <v>37.467700316153092</v>
      </c>
      <c r="Y85">
        <v>0</v>
      </c>
      <c r="Z85">
        <v>4.9939955999999999</v>
      </c>
      <c r="AA85">
        <v>10.70561232</v>
      </c>
      <c r="AB85">
        <v>10.035570479999999</v>
      </c>
      <c r="AC85">
        <v>7.3819532319999999</v>
      </c>
      <c r="AD85">
        <v>9.2607383999999993</v>
      </c>
      <c r="AE85">
        <v>12.556885224</v>
      </c>
      <c r="AF85">
        <v>0</v>
      </c>
      <c r="AG85">
        <v>0</v>
      </c>
      <c r="AH85">
        <v>35.6477316</v>
      </c>
      <c r="AI85">
        <v>12.610337999999999</v>
      </c>
      <c r="AJ85">
        <v>0</v>
      </c>
      <c r="AK85">
        <v>12.891999999999998</v>
      </c>
      <c r="AL85">
        <v>8.8530000000000033</v>
      </c>
      <c r="AM85">
        <v>4.021851428571428</v>
      </c>
      <c r="AN85">
        <v>0</v>
      </c>
      <c r="AO85">
        <v>0.41071799999999992</v>
      </c>
      <c r="AP85">
        <v>1.0086594</v>
      </c>
      <c r="AQ85">
        <v>0</v>
      </c>
      <c r="AR85">
        <v>12.899135999999999</v>
      </c>
      <c r="AS85">
        <v>8.3711795999999996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27.149504902196135</v>
      </c>
      <c r="BB85">
        <f t="shared" si="1"/>
        <v>808.21986669432385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165.03272024078365</v>
      </c>
      <c r="L86">
        <v>63.616828604434019</v>
      </c>
      <c r="M86">
        <v>0</v>
      </c>
      <c r="N86">
        <v>29.999015489629823</v>
      </c>
      <c r="O86">
        <v>50.375784057668206</v>
      </c>
      <c r="P86">
        <v>55.753950027558325</v>
      </c>
      <c r="Q86">
        <v>2.6761643835616438</v>
      </c>
      <c r="R86">
        <v>10.768036128717696</v>
      </c>
      <c r="S86">
        <v>6.6983097532314924</v>
      </c>
      <c r="T86">
        <v>0</v>
      </c>
      <c r="U86">
        <v>246.66621558357963</v>
      </c>
      <c r="V86">
        <v>3.6167512690355332</v>
      </c>
      <c r="W86">
        <v>11.788321148964595</v>
      </c>
      <c r="X86">
        <v>37.467700316153092</v>
      </c>
      <c r="Y86">
        <v>0</v>
      </c>
      <c r="Z86">
        <v>4.9939955999999999</v>
      </c>
      <c r="AA86">
        <v>10.70561232</v>
      </c>
      <c r="AB86">
        <v>10.035570479999999</v>
      </c>
      <c r="AC86">
        <v>7.3819532319999999</v>
      </c>
      <c r="AD86">
        <v>9.2607383999999993</v>
      </c>
      <c r="AE86">
        <v>12.556885224</v>
      </c>
      <c r="AF86">
        <v>0</v>
      </c>
      <c r="AG86">
        <v>0</v>
      </c>
      <c r="AH86">
        <v>35.6477316</v>
      </c>
      <c r="AI86">
        <v>1.9400519999999999</v>
      </c>
      <c r="AJ86">
        <v>0</v>
      </c>
      <c r="AK86">
        <v>12.891999999999998</v>
      </c>
      <c r="AL86">
        <v>8.8530000000000033</v>
      </c>
      <c r="AM86">
        <v>4.021851428571428</v>
      </c>
      <c r="AN86">
        <v>0</v>
      </c>
      <c r="AO86">
        <v>0.41071799999999992</v>
      </c>
      <c r="AP86">
        <v>1.0086594</v>
      </c>
      <c r="AQ86">
        <v>0</v>
      </c>
      <c r="AR86">
        <v>12.899135999999999</v>
      </c>
      <c r="AS86">
        <v>8.3711795999999996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26.826763807665621</v>
      </c>
      <c r="BB86">
        <f t="shared" si="1"/>
        <v>798.61211648022356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165.03491643766608</v>
      </c>
      <c r="L87">
        <v>63.616828604434019</v>
      </c>
      <c r="M87">
        <v>0</v>
      </c>
      <c r="N87">
        <v>29.999015489629823</v>
      </c>
      <c r="O87">
        <v>50.375784057668206</v>
      </c>
      <c r="P87">
        <v>56.498685284250612</v>
      </c>
      <c r="Q87">
        <v>2.6761643835616438</v>
      </c>
      <c r="R87">
        <v>10.768036128717696</v>
      </c>
      <c r="S87">
        <v>6.6983097532314924</v>
      </c>
      <c r="T87">
        <v>0</v>
      </c>
      <c r="U87">
        <v>246.66621558357963</v>
      </c>
      <c r="V87">
        <v>3.6167512690355332</v>
      </c>
      <c r="W87">
        <v>11.788321148964595</v>
      </c>
      <c r="X87">
        <v>37.467700316153092</v>
      </c>
      <c r="Y87">
        <v>0</v>
      </c>
      <c r="Z87">
        <v>1.6763999999999999</v>
      </c>
      <c r="AA87">
        <v>7.1234299999999999</v>
      </c>
      <c r="AB87">
        <v>6.6700654000000004</v>
      </c>
      <c r="AC87">
        <v>4.9163427199999985</v>
      </c>
      <c r="AD87">
        <v>9.2607383999999993</v>
      </c>
      <c r="AE87">
        <v>12.556885224</v>
      </c>
      <c r="AF87">
        <v>0</v>
      </c>
      <c r="AG87">
        <v>0</v>
      </c>
      <c r="AH87">
        <v>29.706442999999997</v>
      </c>
      <c r="AI87">
        <v>0.64668399999999993</v>
      </c>
      <c r="AJ87">
        <v>0</v>
      </c>
      <c r="AK87">
        <v>12.891999999999998</v>
      </c>
      <c r="AL87">
        <v>8.8530000000000033</v>
      </c>
      <c r="AM87">
        <v>2.6812342857142855</v>
      </c>
      <c r="AN87">
        <v>0</v>
      </c>
      <c r="AO87">
        <v>0.41071799999999992</v>
      </c>
      <c r="AP87">
        <v>1.0086594</v>
      </c>
      <c r="AQ87">
        <v>0</v>
      </c>
      <c r="AR87">
        <v>12.899135999999999</v>
      </c>
      <c r="AS87">
        <v>8.3711795999999996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26.158588141251506</v>
      </c>
      <c r="BB87">
        <f t="shared" si="1"/>
        <v>778.72105634535524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165.03491643766608</v>
      </c>
      <c r="L88">
        <v>63.616828604434019</v>
      </c>
      <c r="M88">
        <v>0</v>
      </c>
      <c r="N88">
        <v>29.999015489629823</v>
      </c>
      <c r="O88">
        <v>50.375784057668206</v>
      </c>
      <c r="P88">
        <v>56.498776176230621</v>
      </c>
      <c r="Q88">
        <v>2.6761643835616438</v>
      </c>
      <c r="R88">
        <v>10.768036128717696</v>
      </c>
      <c r="S88">
        <v>6.6983097532314924</v>
      </c>
      <c r="T88">
        <v>0</v>
      </c>
      <c r="U88">
        <v>246.66621558357963</v>
      </c>
      <c r="V88">
        <v>3.6167512690355332</v>
      </c>
      <c r="W88">
        <v>11.788321148964595</v>
      </c>
      <c r="X88">
        <v>37.467700316153092</v>
      </c>
      <c r="Y88">
        <v>0</v>
      </c>
      <c r="Z88">
        <v>1.6763999999999999</v>
      </c>
      <c r="AA88">
        <v>7.1234299999999999</v>
      </c>
      <c r="AB88">
        <v>6.6700654000000004</v>
      </c>
      <c r="AC88">
        <v>4.9163427199999985</v>
      </c>
      <c r="AD88">
        <v>4.6303691999999996</v>
      </c>
      <c r="AE88">
        <v>12.556885224</v>
      </c>
      <c r="AF88">
        <v>0</v>
      </c>
      <c r="AG88">
        <v>0</v>
      </c>
      <c r="AH88">
        <v>29.706442999999997</v>
      </c>
      <c r="AI88">
        <v>0</v>
      </c>
      <c r="AJ88">
        <v>0</v>
      </c>
      <c r="AK88">
        <v>12.891999999999998</v>
      </c>
      <c r="AL88">
        <v>8.8530000000000033</v>
      </c>
      <c r="AM88">
        <v>2.6812342857142855</v>
      </c>
      <c r="AN88">
        <v>0</v>
      </c>
      <c r="AO88">
        <v>0.41071799999999992</v>
      </c>
      <c r="AP88">
        <v>1.0086594</v>
      </c>
      <c r="AQ88">
        <v>0</v>
      </c>
      <c r="AR88">
        <v>12.899135999999999</v>
      </c>
      <c r="AS88">
        <v>8.3711795999999996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25.987086739240851</v>
      </c>
      <c r="BB88">
        <f t="shared" si="1"/>
        <v>773.61559543934573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165.03272024078365</v>
      </c>
      <c r="L89">
        <v>63.616828604434019</v>
      </c>
      <c r="M89">
        <v>0</v>
      </c>
      <c r="N89">
        <v>29.999015489629823</v>
      </c>
      <c r="O89">
        <v>50.375784057668206</v>
      </c>
      <c r="P89">
        <v>57.983215547703182</v>
      </c>
      <c r="Q89">
        <v>2.6761643835616438</v>
      </c>
      <c r="R89">
        <v>10.768036128717696</v>
      </c>
      <c r="S89">
        <v>6.6983097532314924</v>
      </c>
      <c r="T89">
        <v>0</v>
      </c>
      <c r="U89">
        <v>246.66621558357963</v>
      </c>
      <c r="V89">
        <v>3.6167512690355332</v>
      </c>
      <c r="W89">
        <v>11.788321148964595</v>
      </c>
      <c r="X89">
        <v>37.467700316153092</v>
      </c>
      <c r="Y89">
        <v>0</v>
      </c>
      <c r="Z89">
        <v>1.6763999999999999</v>
      </c>
      <c r="AA89">
        <v>7.1234299999999999</v>
      </c>
      <c r="AB89">
        <v>6.6700654000000004</v>
      </c>
      <c r="AC89">
        <v>4.9163427199999985</v>
      </c>
      <c r="AD89">
        <v>4.6303691999999996</v>
      </c>
      <c r="AE89">
        <v>12.556885224</v>
      </c>
      <c r="AF89">
        <v>0</v>
      </c>
      <c r="AG89">
        <v>0</v>
      </c>
      <c r="AH89">
        <v>29.706442999999997</v>
      </c>
      <c r="AI89">
        <v>0</v>
      </c>
      <c r="AJ89">
        <v>0</v>
      </c>
      <c r="AK89">
        <v>12.891999999999998</v>
      </c>
      <c r="AL89">
        <v>8.8530000000000033</v>
      </c>
      <c r="AM89">
        <v>2.6812342857142855</v>
      </c>
      <c r="AN89">
        <v>0</v>
      </c>
      <c r="AO89">
        <v>0.41071799999999992</v>
      </c>
      <c r="AP89">
        <v>1.0086594</v>
      </c>
      <c r="AQ89">
        <v>0</v>
      </c>
      <c r="AR89">
        <v>12.899135999999999</v>
      </c>
      <c r="AS89">
        <v>8.3711795999999996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26.0352597033243</v>
      </c>
      <c r="BB89">
        <f t="shared" si="1"/>
        <v>775.0496656498525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165.03272024078365</v>
      </c>
      <c r="L90">
        <v>63.616828604434019</v>
      </c>
      <c r="M90">
        <v>0</v>
      </c>
      <c r="N90">
        <v>29.999015489629823</v>
      </c>
      <c r="O90">
        <v>50.375784057668206</v>
      </c>
      <c r="P90">
        <v>59.103016382075054</v>
      </c>
      <c r="Q90">
        <v>2.6761643835616438</v>
      </c>
      <c r="R90">
        <v>10.768036128717696</v>
      </c>
      <c r="S90">
        <v>6.6983097532314924</v>
      </c>
      <c r="T90">
        <v>0</v>
      </c>
      <c r="U90">
        <v>246.66621558357963</v>
      </c>
      <c r="V90">
        <v>3.6167512690355332</v>
      </c>
      <c r="W90">
        <v>11.788321148964595</v>
      </c>
      <c r="X90">
        <v>37.467700316153092</v>
      </c>
      <c r="Y90">
        <v>0</v>
      </c>
      <c r="Z90">
        <v>1.6763999999999999</v>
      </c>
      <c r="AA90">
        <v>7.1234299999999999</v>
      </c>
      <c r="AB90">
        <v>6.6700654000000004</v>
      </c>
      <c r="AC90">
        <v>4.9163427199999985</v>
      </c>
      <c r="AD90">
        <v>4.6303691999999996</v>
      </c>
      <c r="AE90">
        <v>12.556885224</v>
      </c>
      <c r="AF90">
        <v>0</v>
      </c>
      <c r="AG90">
        <v>0</v>
      </c>
      <c r="AH90">
        <v>29.706442999999997</v>
      </c>
      <c r="AI90">
        <v>0</v>
      </c>
      <c r="AJ90">
        <v>0</v>
      </c>
      <c r="AK90">
        <v>12.891999999999998</v>
      </c>
      <c r="AL90">
        <v>8.8530000000000033</v>
      </c>
      <c r="AM90">
        <v>2.6812342857142855</v>
      </c>
      <c r="AN90">
        <v>0</v>
      </c>
      <c r="AO90">
        <v>0.41071799999999992</v>
      </c>
      <c r="AP90">
        <v>1.0086594</v>
      </c>
      <c r="AQ90">
        <v>0</v>
      </c>
      <c r="AR90">
        <v>12.899135999999999</v>
      </c>
      <c r="AS90">
        <v>8.3711795999999996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26.071653230441385</v>
      </c>
      <c r="BB90">
        <f t="shared" si="1"/>
        <v>776.13307295710729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165.03272024078365</v>
      </c>
      <c r="L91">
        <v>63.616828604434019</v>
      </c>
      <c r="M91">
        <v>0</v>
      </c>
      <c r="N91">
        <v>29.999015489629823</v>
      </c>
      <c r="O91">
        <v>50.375784057668206</v>
      </c>
      <c r="P91">
        <v>59.47286821705427</v>
      </c>
      <c r="Q91">
        <v>2.6761643835616438</v>
      </c>
      <c r="R91">
        <v>10.768036128717696</v>
      </c>
      <c r="S91">
        <v>6.6983097532314924</v>
      </c>
      <c r="T91">
        <v>0</v>
      </c>
      <c r="U91">
        <v>260.8072939237083</v>
      </c>
      <c r="V91">
        <v>3.6167512690355332</v>
      </c>
      <c r="W91">
        <v>11.788321148964595</v>
      </c>
      <c r="X91">
        <v>37.467700316153092</v>
      </c>
      <c r="Y91">
        <v>0</v>
      </c>
      <c r="Z91">
        <v>4.9939955999999999</v>
      </c>
      <c r="AA91">
        <v>10.70561232</v>
      </c>
      <c r="AB91">
        <v>10.035570479999999</v>
      </c>
      <c r="AC91">
        <v>7.3819532319999999</v>
      </c>
      <c r="AD91">
        <v>9.2607383999999993</v>
      </c>
      <c r="AE91">
        <v>12.556885224</v>
      </c>
      <c r="AF91">
        <v>0</v>
      </c>
      <c r="AG91">
        <v>0</v>
      </c>
      <c r="AH91">
        <v>35.6477316</v>
      </c>
      <c r="AI91">
        <v>0</v>
      </c>
      <c r="AJ91">
        <v>0</v>
      </c>
      <c r="AK91">
        <v>12.891999999999998</v>
      </c>
      <c r="AL91">
        <v>8.8530000000000033</v>
      </c>
      <c r="AM91">
        <v>4.021851428571428</v>
      </c>
      <c r="AN91">
        <v>0</v>
      </c>
      <c r="AO91">
        <v>0.41071799999999992</v>
      </c>
      <c r="AP91">
        <v>1.0086594</v>
      </c>
      <c r="AQ91">
        <v>0</v>
      </c>
      <c r="AR91">
        <v>12.899135999999999</v>
      </c>
      <c r="AS91">
        <v>8.3711795999999996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27.344162004878449</v>
      </c>
      <c r="BB91">
        <f t="shared" si="1"/>
        <v>814.01466281263538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165.03272024078365</v>
      </c>
      <c r="L92">
        <v>63.616828604434019</v>
      </c>
      <c r="M92">
        <v>0</v>
      </c>
      <c r="N92">
        <v>29.999015489629823</v>
      </c>
      <c r="O92">
        <v>50.375784057668206</v>
      </c>
      <c r="P92">
        <v>59.47286821705427</v>
      </c>
      <c r="Q92">
        <v>2.6761643835616438</v>
      </c>
      <c r="R92">
        <v>10.768036128717696</v>
      </c>
      <c r="S92">
        <v>6.6983097532314924</v>
      </c>
      <c r="T92">
        <v>0</v>
      </c>
      <c r="U92">
        <v>268.65834116856945</v>
      </c>
      <c r="V92">
        <v>3.6167512690355332</v>
      </c>
      <c r="W92">
        <v>11.788321148964595</v>
      </c>
      <c r="X92">
        <v>37.467700316153092</v>
      </c>
      <c r="Y92">
        <v>0</v>
      </c>
      <c r="Z92">
        <v>4.9939955999999999</v>
      </c>
      <c r="AA92">
        <v>10.70561232</v>
      </c>
      <c r="AB92">
        <v>10.035570479999999</v>
      </c>
      <c r="AC92">
        <v>7.3819532319999999</v>
      </c>
      <c r="AD92">
        <v>9.2607383999999993</v>
      </c>
      <c r="AE92">
        <v>12.556885224</v>
      </c>
      <c r="AF92">
        <v>0</v>
      </c>
      <c r="AG92">
        <v>0</v>
      </c>
      <c r="AH92">
        <v>35.6477316</v>
      </c>
      <c r="AI92">
        <v>0</v>
      </c>
      <c r="AJ92">
        <v>0</v>
      </c>
      <c r="AK92">
        <v>12.891999999999998</v>
      </c>
      <c r="AL92">
        <v>8.8530000000000033</v>
      </c>
      <c r="AM92">
        <v>4.021851428571428</v>
      </c>
      <c r="AN92">
        <v>0</v>
      </c>
      <c r="AO92">
        <v>0.41071799999999992</v>
      </c>
      <c r="AP92">
        <v>1.0086594</v>
      </c>
      <c r="AQ92">
        <v>0</v>
      </c>
      <c r="AR92">
        <v>12.899135999999999</v>
      </c>
      <c r="AS92">
        <v>8.3711795999999996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27.599321040336342</v>
      </c>
      <c r="BB92">
        <f t="shared" si="1"/>
        <v>821.61055102203863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165.03272024078365</v>
      </c>
      <c r="L93">
        <v>63.616828604434019</v>
      </c>
      <c r="M93">
        <v>0</v>
      </c>
      <c r="N93">
        <v>29.999015489629823</v>
      </c>
      <c r="O93">
        <v>50.375784057668206</v>
      </c>
      <c r="P93">
        <v>59.47286821705427</v>
      </c>
      <c r="Q93">
        <v>2.6761643835616438</v>
      </c>
      <c r="R93">
        <v>10.768036128717696</v>
      </c>
      <c r="S93">
        <v>6.6983097532314924</v>
      </c>
      <c r="T93">
        <v>0</v>
      </c>
      <c r="U93">
        <v>277.30431642505789</v>
      </c>
      <c r="V93">
        <v>3.6167512690355332</v>
      </c>
      <c r="W93">
        <v>11.788321148964595</v>
      </c>
      <c r="X93">
        <v>37.467700316153092</v>
      </c>
      <c r="Y93">
        <v>0</v>
      </c>
      <c r="Z93">
        <v>4.9939955999999999</v>
      </c>
      <c r="AA93">
        <v>10.70561232</v>
      </c>
      <c r="AB93">
        <v>10.035570479999999</v>
      </c>
      <c r="AC93">
        <v>7.3819532319999999</v>
      </c>
      <c r="AD93">
        <v>9.2607383999999993</v>
      </c>
      <c r="AE93">
        <v>12.556885224</v>
      </c>
      <c r="AF93">
        <v>0</v>
      </c>
      <c r="AG93">
        <v>0</v>
      </c>
      <c r="AH93">
        <v>35.6477316</v>
      </c>
      <c r="AI93">
        <v>0</v>
      </c>
      <c r="AJ93">
        <v>0</v>
      </c>
      <c r="AK93">
        <v>12.891999999999998</v>
      </c>
      <c r="AL93">
        <v>8.8530000000000033</v>
      </c>
      <c r="AM93">
        <v>4.021851428571428</v>
      </c>
      <c r="AN93">
        <v>0</v>
      </c>
      <c r="AO93">
        <v>0.26136599999999999</v>
      </c>
      <c r="AP93">
        <v>0.84597239999999996</v>
      </c>
      <c r="AQ93">
        <v>0</v>
      </c>
      <c r="AR93">
        <v>12.899135999999999</v>
      </c>
      <c r="AS93">
        <v>8.1019352819999995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27.861422875032449</v>
      </c>
      <c r="BB93">
        <f t="shared" si="1"/>
        <v>829.41314112583086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165.03272024078365</v>
      </c>
      <c r="L94">
        <v>63.616828604434019</v>
      </c>
      <c r="M94">
        <v>0</v>
      </c>
      <c r="N94">
        <v>29.999015489629823</v>
      </c>
      <c r="O94">
        <v>50.375784057668206</v>
      </c>
      <c r="P94">
        <v>59.47286821705427</v>
      </c>
      <c r="Q94">
        <v>2.6761643835616438</v>
      </c>
      <c r="R94">
        <v>10.768036128717696</v>
      </c>
      <c r="S94">
        <v>6.6983097532314924</v>
      </c>
      <c r="T94">
        <v>0</v>
      </c>
      <c r="U94">
        <v>286.34298280990072</v>
      </c>
      <c r="V94">
        <v>3.6167512690355332</v>
      </c>
      <c r="W94">
        <v>11.788321148964595</v>
      </c>
      <c r="X94">
        <v>37.467700316153092</v>
      </c>
      <c r="Y94">
        <v>0</v>
      </c>
      <c r="Z94">
        <v>4.9939955999999999</v>
      </c>
      <c r="AA94">
        <v>10.70561232</v>
      </c>
      <c r="AB94">
        <v>10.035570479999999</v>
      </c>
      <c r="AC94">
        <v>7.3819532319999999</v>
      </c>
      <c r="AD94">
        <v>9.2607383999999993</v>
      </c>
      <c r="AE94">
        <v>12.556885224</v>
      </c>
      <c r="AF94">
        <v>0</v>
      </c>
      <c r="AG94">
        <v>0</v>
      </c>
      <c r="AH94">
        <v>35.6477316</v>
      </c>
      <c r="AI94">
        <v>0</v>
      </c>
      <c r="AJ94">
        <v>0</v>
      </c>
      <c r="AK94">
        <v>12.891999999999998</v>
      </c>
      <c r="AL94">
        <v>8.8530000000000033</v>
      </c>
      <c r="AM94">
        <v>4.021851428571428</v>
      </c>
      <c r="AN94">
        <v>0</v>
      </c>
      <c r="AO94">
        <v>0.26136599999999999</v>
      </c>
      <c r="AP94">
        <v>0.84597239999999996</v>
      </c>
      <c r="AQ94">
        <v>0</v>
      </c>
      <c r="AR94">
        <v>12.899135999999999</v>
      </c>
      <c r="AS94">
        <v>8.1019352819999995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28.1551797071069</v>
      </c>
      <c r="BB94">
        <f t="shared" si="1"/>
        <v>838.15805067859924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165.03272024078365</v>
      </c>
      <c r="L95">
        <v>63.616828604434019</v>
      </c>
      <c r="M95">
        <v>0</v>
      </c>
      <c r="N95">
        <v>29.999015489629823</v>
      </c>
      <c r="O95">
        <v>50.375784057668206</v>
      </c>
      <c r="P95">
        <v>59.47286821705427</v>
      </c>
      <c r="Q95">
        <v>2.6761643835616438</v>
      </c>
      <c r="R95">
        <v>10.768036128717696</v>
      </c>
      <c r="S95">
        <v>6.6983097532314924</v>
      </c>
      <c r="T95">
        <v>0</v>
      </c>
      <c r="U95">
        <v>292.42375456609733</v>
      </c>
      <c r="V95">
        <v>3.6167512690355332</v>
      </c>
      <c r="W95">
        <v>11.788321148964595</v>
      </c>
      <c r="X95">
        <v>37.467700316153092</v>
      </c>
      <c r="Y95">
        <v>0</v>
      </c>
      <c r="Z95">
        <v>1.6763999999999999</v>
      </c>
      <c r="AA95">
        <v>7.1234299999999999</v>
      </c>
      <c r="AB95">
        <v>6.6700654000000004</v>
      </c>
      <c r="AC95">
        <v>4.9163427199999985</v>
      </c>
      <c r="AD95">
        <v>4.6303691999999996</v>
      </c>
      <c r="AE95">
        <v>11.242928999999998</v>
      </c>
      <c r="AF95">
        <v>0</v>
      </c>
      <c r="AG95">
        <v>0</v>
      </c>
      <c r="AH95">
        <v>29.706442999999997</v>
      </c>
      <c r="AI95">
        <v>0</v>
      </c>
      <c r="AJ95">
        <v>0</v>
      </c>
      <c r="AK95">
        <v>12.891999999999998</v>
      </c>
      <c r="AL95">
        <v>8.8530000000000033</v>
      </c>
      <c r="AM95">
        <v>4.021851428571428</v>
      </c>
      <c r="AN95">
        <v>0</v>
      </c>
      <c r="AO95">
        <v>0.26136599999999999</v>
      </c>
      <c r="AP95">
        <v>0.84597239999999996</v>
      </c>
      <c r="AQ95">
        <v>0</v>
      </c>
      <c r="AR95">
        <v>12.899135999999999</v>
      </c>
      <c r="AS95">
        <v>8.1019352819999995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27.552767955756035</v>
      </c>
      <c r="BB95">
        <f t="shared" si="1"/>
        <v>820.22472665014664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165.03272024078365</v>
      </c>
      <c r="L96">
        <v>63.616828604434019</v>
      </c>
      <c r="M96">
        <v>0</v>
      </c>
      <c r="N96">
        <v>29.999015489629823</v>
      </c>
      <c r="O96">
        <v>50.375784057668206</v>
      </c>
      <c r="P96">
        <v>59.47286821705427</v>
      </c>
      <c r="Q96">
        <v>2.6761643835616438</v>
      </c>
      <c r="R96">
        <v>10.768036128717696</v>
      </c>
      <c r="S96">
        <v>6.6983097532314924</v>
      </c>
      <c r="T96">
        <v>0</v>
      </c>
      <c r="U96">
        <v>292.42375456609733</v>
      </c>
      <c r="V96">
        <v>3.6167512690355332</v>
      </c>
      <c r="W96">
        <v>11.788321148964595</v>
      </c>
      <c r="X96">
        <v>37.467700316153092</v>
      </c>
      <c r="Y96">
        <v>0</v>
      </c>
      <c r="Z96">
        <v>1.6763999999999999</v>
      </c>
      <c r="AA96">
        <v>7.1234299999999999</v>
      </c>
      <c r="AB96">
        <v>6.6700654000000004</v>
      </c>
      <c r="AC96">
        <v>4.9163427199999985</v>
      </c>
      <c r="AD96">
        <v>2.3151845999999998</v>
      </c>
      <c r="AE96">
        <v>11.242928999999998</v>
      </c>
      <c r="AF96">
        <v>0</v>
      </c>
      <c r="AG96">
        <v>0</v>
      </c>
      <c r="AH96">
        <v>29.706442999999997</v>
      </c>
      <c r="AI96">
        <v>0</v>
      </c>
      <c r="AJ96">
        <v>0</v>
      </c>
      <c r="AK96">
        <v>12.891999999999998</v>
      </c>
      <c r="AL96">
        <v>8.8530000000000033</v>
      </c>
      <c r="AM96">
        <v>4.021851428571428</v>
      </c>
      <c r="AN96">
        <v>0</v>
      </c>
      <c r="AO96">
        <v>0.26136599999999999</v>
      </c>
      <c r="AP96">
        <v>0.84597239999999996</v>
      </c>
      <c r="AQ96">
        <v>0</v>
      </c>
      <c r="AR96">
        <v>12.899135999999999</v>
      </c>
      <c r="AS96">
        <v>8.1019352819999995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27.477524519756034</v>
      </c>
      <c r="BB96">
        <f t="shared" si="1"/>
        <v>817.98478548614662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165.03272024078365</v>
      </c>
      <c r="L97">
        <v>63.616828604434019</v>
      </c>
      <c r="M97">
        <v>0</v>
      </c>
      <c r="N97">
        <v>29.999015489629823</v>
      </c>
      <c r="O97">
        <v>50.375784057668206</v>
      </c>
      <c r="P97">
        <v>59.47286821705427</v>
      </c>
      <c r="Q97">
        <v>2.6761643835616438</v>
      </c>
      <c r="R97">
        <v>10.768036128717696</v>
      </c>
      <c r="S97">
        <v>6.6983097532314924</v>
      </c>
      <c r="T97">
        <v>0</v>
      </c>
      <c r="U97">
        <v>292.42375456609733</v>
      </c>
      <c r="V97">
        <v>3.6167512690355332</v>
      </c>
      <c r="W97">
        <v>11.788321148964595</v>
      </c>
      <c r="X97">
        <v>37.467700316153092</v>
      </c>
      <c r="Y97">
        <v>0</v>
      </c>
      <c r="Z97">
        <v>1.6763999999999999</v>
      </c>
      <c r="AA97">
        <v>5.4178199999999999</v>
      </c>
      <c r="AB97">
        <v>6.6700654000000004</v>
      </c>
      <c r="AC97">
        <v>4.9163427199999985</v>
      </c>
      <c r="AD97">
        <v>2.3151845999999998</v>
      </c>
      <c r="AE97">
        <v>11.242928999999998</v>
      </c>
      <c r="AF97">
        <v>0</v>
      </c>
      <c r="AG97">
        <v>0</v>
      </c>
      <c r="AH97">
        <v>27.8783542</v>
      </c>
      <c r="AI97">
        <v>0</v>
      </c>
      <c r="AJ97">
        <v>0</v>
      </c>
      <c r="AK97">
        <v>12.891999999999998</v>
      </c>
      <c r="AL97">
        <v>8.8530000000000033</v>
      </c>
      <c r="AM97">
        <v>3.4869587301587299</v>
      </c>
      <c r="AN97">
        <v>0</v>
      </c>
      <c r="AO97">
        <v>0.26136599999999999</v>
      </c>
      <c r="AP97">
        <v>0.84597239999999996</v>
      </c>
      <c r="AQ97">
        <v>0</v>
      </c>
      <c r="AR97">
        <v>12.899135999999999</v>
      </c>
      <c r="AS97">
        <v>8.1019352819999995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27.345295562740159</v>
      </c>
      <c r="BB97">
        <f t="shared" si="1"/>
        <v>814.04842294474975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165.03272024078365</v>
      </c>
      <c r="L98">
        <v>63.616828604434019</v>
      </c>
      <c r="M98">
        <v>0</v>
      </c>
      <c r="N98">
        <v>29.999015489629823</v>
      </c>
      <c r="O98">
        <v>50.375784057668206</v>
      </c>
      <c r="P98">
        <v>59.47286821705427</v>
      </c>
      <c r="Q98">
        <v>2.6761643835616438</v>
      </c>
      <c r="R98">
        <v>10.768036128717696</v>
      </c>
      <c r="S98">
        <v>6.6983097532314924</v>
      </c>
      <c r="T98">
        <v>0</v>
      </c>
      <c r="U98">
        <v>292.42375456609733</v>
      </c>
      <c r="V98">
        <v>3.6167512690355332</v>
      </c>
      <c r="W98">
        <v>11.788321148964595</v>
      </c>
      <c r="X98">
        <v>37.467700316153092</v>
      </c>
      <c r="Y98">
        <v>0</v>
      </c>
      <c r="Z98">
        <v>1.6763999999999999</v>
      </c>
      <c r="AA98">
        <v>4.4145199999999987</v>
      </c>
      <c r="AB98">
        <v>6.6700654000000004</v>
      </c>
      <c r="AC98">
        <v>4.9163427199999985</v>
      </c>
      <c r="AD98">
        <v>2.3151845999999998</v>
      </c>
      <c r="AE98">
        <v>11.242928999999998</v>
      </c>
      <c r="AF98">
        <v>0</v>
      </c>
      <c r="AG98">
        <v>0</v>
      </c>
      <c r="AH98">
        <v>23.765154399999997</v>
      </c>
      <c r="AI98">
        <v>0</v>
      </c>
      <c r="AJ98">
        <v>0</v>
      </c>
      <c r="AK98">
        <v>12.891999999999998</v>
      </c>
      <c r="AL98">
        <v>8.8530000000000033</v>
      </c>
      <c r="AM98">
        <v>2.6812342857142855</v>
      </c>
      <c r="AN98">
        <v>0</v>
      </c>
      <c r="AO98">
        <v>0.26136599999999999</v>
      </c>
      <c r="AP98">
        <v>0.84597239999999996</v>
      </c>
      <c r="AQ98">
        <v>0</v>
      </c>
      <c r="AR98">
        <v>12.899135999999999</v>
      </c>
      <c r="AS98">
        <v>8.1019352819999995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27.152823224009996</v>
      </c>
      <c r="BB98">
        <f t="shared" si="1"/>
        <v>808.31867103903551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3.9645421106468808</v>
      </c>
      <c r="L99">
        <f t="shared" si="2"/>
        <v>1.5270791979755023</v>
      </c>
      <c r="M99">
        <f t="shared" si="2"/>
        <v>0</v>
      </c>
      <c r="N99">
        <f t="shared" si="2"/>
        <v>0.7199763717511164</v>
      </c>
      <c r="O99">
        <f t="shared" si="2"/>
        <v>1.2090188173840364</v>
      </c>
      <c r="P99">
        <f t="shared" si="2"/>
        <v>1.4079920058875268</v>
      </c>
      <c r="Q99">
        <f t="shared" si="2"/>
        <v>6.4253164653091471E-2</v>
      </c>
      <c r="R99">
        <f t="shared" si="2"/>
        <v>0.25842311647530525</v>
      </c>
      <c r="S99">
        <f t="shared" si="2"/>
        <v>0.16067208500001773</v>
      </c>
      <c r="T99">
        <f t="shared" si="2"/>
        <v>0</v>
      </c>
      <c r="U99">
        <f t="shared" si="2"/>
        <v>6.4145237413693632</v>
      </c>
      <c r="V99">
        <f t="shared" si="2"/>
        <v>8.6991056885879034E-2</v>
      </c>
      <c r="W99">
        <f t="shared" si="2"/>
        <v>0.28321373233997849</v>
      </c>
      <c r="X99">
        <f t="shared" si="2"/>
        <v>0.90017054396548646</v>
      </c>
      <c r="Y99">
        <f t="shared" si="2"/>
        <v>0</v>
      </c>
      <c r="Z99">
        <f t="shared" si="2"/>
        <v>5.7870585300000055E-2</v>
      </c>
      <c r="AA99">
        <f t="shared" si="2"/>
        <v>0.11036139472000001</v>
      </c>
      <c r="AB99">
        <f t="shared" si="2"/>
        <v>0.13749645728999996</v>
      </c>
      <c r="AC99">
        <f t="shared" si="2"/>
        <v>0.10203642889599988</v>
      </c>
      <c r="AD99">
        <f t="shared" si="2"/>
        <v>0.12733515299999992</v>
      </c>
      <c r="AE99">
        <f t="shared" si="2"/>
        <v>0.28363367987400023</v>
      </c>
      <c r="AF99">
        <f t="shared" si="2"/>
        <v>0</v>
      </c>
      <c r="AG99">
        <f t="shared" si="2"/>
        <v>0</v>
      </c>
      <c r="AH99">
        <f t="shared" si="2"/>
        <v>0.38127678380000013</v>
      </c>
      <c r="AI99">
        <f t="shared" si="2"/>
        <v>3.4678429500000003E-2</v>
      </c>
      <c r="AJ99">
        <f t="shared" si="2"/>
        <v>0</v>
      </c>
      <c r="AK99">
        <f t="shared" si="2"/>
        <v>0.30940800000000068</v>
      </c>
      <c r="AL99">
        <f t="shared" si="2"/>
        <v>0.26736059999999967</v>
      </c>
      <c r="AM99">
        <f t="shared" si="2"/>
        <v>4.0589215238095243E-2</v>
      </c>
      <c r="AN99">
        <f t="shared" si="2"/>
        <v>0</v>
      </c>
      <c r="AO99">
        <f t="shared" si="2"/>
        <v>1.017460500000001E-2</v>
      </c>
      <c r="AP99">
        <f t="shared" si="2"/>
        <v>2.1832595399999991E-2</v>
      </c>
      <c r="AQ99">
        <f t="shared" si="2"/>
        <v>0</v>
      </c>
      <c r="AR99">
        <f t="shared" si="2"/>
        <v>0.31168238399999998</v>
      </c>
      <c r="AS99">
        <f t="shared" si="2"/>
        <v>5.4922455687000007E-2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3.9356538461538457E-3</v>
      </c>
      <c r="AY99">
        <f t="shared" si="2"/>
        <v>0</v>
      </c>
      <c r="AZ99">
        <f t="shared" si="2"/>
        <v>0</v>
      </c>
      <c r="BA99">
        <f t="shared" si="2"/>
        <v>0.62567213742528771</v>
      </c>
      <c r="BB99">
        <f t="shared" si="1"/>
        <v>18.625778228460149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8" t="s">
        <v>189</v>
      </c>
      <c r="BB1" s="212" t="s">
        <v>142</v>
      </c>
    </row>
    <row r="2" spans="1:54">
      <c r="A2" s="212"/>
      <c r="AS2" s="20"/>
      <c r="AT2" s="169"/>
      <c r="AU2" s="169"/>
      <c r="AV2" s="169"/>
      <c r="AW2" s="169"/>
      <c r="AX2" s="169"/>
      <c r="AY2" s="169"/>
      <c r="AZ2" s="169"/>
      <c r="BA2" s="228"/>
      <c r="BB2" s="212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4.7062999999999997</v>
      </c>
      <c r="K3">
        <v>9.4056792249345325</v>
      </c>
      <c r="L3">
        <v>578.49454053455281</v>
      </c>
      <c r="M3">
        <v>28.227390180878551</v>
      </c>
      <c r="N3">
        <v>36.242780257285382</v>
      </c>
      <c r="O3">
        <v>0</v>
      </c>
      <c r="P3">
        <v>38.53100156365732</v>
      </c>
      <c r="Q3">
        <v>3.2444618395303326</v>
      </c>
      <c r="R3">
        <v>13.010515821550463</v>
      </c>
      <c r="S3">
        <v>8.1041278495887195</v>
      </c>
      <c r="T3">
        <v>0</v>
      </c>
      <c r="U3">
        <v>53.52971584154588</v>
      </c>
      <c r="V3">
        <v>4.3711022480058022</v>
      </c>
      <c r="W3">
        <v>14.236903193052774</v>
      </c>
      <c r="X3">
        <v>45.261511920165788</v>
      </c>
      <c r="Y3">
        <v>0</v>
      </c>
      <c r="Z3">
        <v>2.01070584</v>
      </c>
      <c r="AA3">
        <v>4.1203240000000001</v>
      </c>
      <c r="AB3">
        <v>4.0078511199999998</v>
      </c>
      <c r="AC3">
        <v>2.9691613120000002</v>
      </c>
      <c r="AD3">
        <v>2.7964513200000001</v>
      </c>
      <c r="AE3">
        <v>13.5800418</v>
      </c>
      <c r="AF3">
        <v>5.4450000000000003</v>
      </c>
      <c r="AG3">
        <v>5.8323907200000011</v>
      </c>
      <c r="AH3">
        <v>28.705312479999996</v>
      </c>
      <c r="AI3">
        <v>0</v>
      </c>
      <c r="AJ3">
        <v>0</v>
      </c>
      <c r="AK3">
        <v>15.571999999999997</v>
      </c>
      <c r="AL3">
        <v>0</v>
      </c>
      <c r="AM3">
        <v>1.6196330857142853</v>
      </c>
      <c r="AN3">
        <v>0</v>
      </c>
      <c r="AO3">
        <v>0</v>
      </c>
      <c r="AP3">
        <v>0.43231187999999998</v>
      </c>
      <c r="AQ3">
        <v>5.9536399999999992</v>
      </c>
      <c r="AR3">
        <v>15.580531200000001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30.744719958934457</v>
      </c>
      <c r="BB3">
        <f>SUM(B3:AZ3)-BA3</f>
        <v>915.24666527352838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4.7062999999999997</v>
      </c>
      <c r="K4">
        <v>9.4056792249345325</v>
      </c>
      <c r="L4">
        <v>578.49454053455281</v>
      </c>
      <c r="M4">
        <v>28.227390180878551</v>
      </c>
      <c r="N4">
        <v>36.242780257285382</v>
      </c>
      <c r="O4">
        <v>0</v>
      </c>
      <c r="P4">
        <v>38.53100156365732</v>
      </c>
      <c r="Q4">
        <v>3.2444618395303326</v>
      </c>
      <c r="R4">
        <v>13.010515821550463</v>
      </c>
      <c r="S4">
        <v>8.1041278495887195</v>
      </c>
      <c r="T4">
        <v>0</v>
      </c>
      <c r="U4">
        <v>53.52971584154588</v>
      </c>
      <c r="V4">
        <v>4.3711022480058022</v>
      </c>
      <c r="W4">
        <v>14.236903193052774</v>
      </c>
      <c r="X4">
        <v>45.261511920165788</v>
      </c>
      <c r="Y4">
        <v>0</v>
      </c>
      <c r="Z4">
        <v>2.01070584</v>
      </c>
      <c r="AA4">
        <v>0</v>
      </c>
      <c r="AB4">
        <v>4.0078511199999998</v>
      </c>
      <c r="AC4">
        <v>2.9691613120000002</v>
      </c>
      <c r="AD4">
        <v>2.7964513200000001</v>
      </c>
      <c r="AE4">
        <v>13.5800418</v>
      </c>
      <c r="AF4">
        <v>5.4450000000000003</v>
      </c>
      <c r="AG4">
        <v>5.8323907200000011</v>
      </c>
      <c r="AH4">
        <v>28.705312479999996</v>
      </c>
      <c r="AI4">
        <v>0</v>
      </c>
      <c r="AJ4">
        <v>0</v>
      </c>
      <c r="AK4">
        <v>15.571999999999997</v>
      </c>
      <c r="AL4">
        <v>0</v>
      </c>
      <c r="AM4">
        <v>1.6196330857142853</v>
      </c>
      <c r="AN4">
        <v>0</v>
      </c>
      <c r="AO4">
        <v>0</v>
      </c>
      <c r="AP4">
        <v>0.43231187999999998</v>
      </c>
      <c r="AQ4">
        <v>5.9536399999999992</v>
      </c>
      <c r="AR4">
        <v>15.580531200000001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30.610809428934456</v>
      </c>
      <c r="BB4">
        <f t="shared" ref="BB4:BB67" si="0">SUM(B4:AZ4)-BA4</f>
        <v>911.26025180352838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4.7062999999999997</v>
      </c>
      <c r="K5">
        <v>9.4056792249345325</v>
      </c>
      <c r="L5">
        <v>578.49454053455281</v>
      </c>
      <c r="M5">
        <v>28.227390180878551</v>
      </c>
      <c r="N5">
        <v>36.242780257285382</v>
      </c>
      <c r="O5">
        <v>0</v>
      </c>
      <c r="P5">
        <v>38.53100156365732</v>
      </c>
      <c r="Q5">
        <v>3.2444618395303326</v>
      </c>
      <c r="R5">
        <v>13.010515821550463</v>
      </c>
      <c r="S5">
        <v>8.1041278495887195</v>
      </c>
      <c r="T5">
        <v>0</v>
      </c>
      <c r="U5">
        <v>53.52971584154588</v>
      </c>
      <c r="V5">
        <v>4.3711022480058022</v>
      </c>
      <c r="W5">
        <v>14.236903193052774</v>
      </c>
      <c r="X5">
        <v>45.261511920165788</v>
      </c>
      <c r="Y5">
        <v>0</v>
      </c>
      <c r="Z5">
        <v>2.01070584</v>
      </c>
      <c r="AA5">
        <v>0</v>
      </c>
      <c r="AB5">
        <v>4.0078511199999998</v>
      </c>
      <c r="AC5">
        <v>2.9691613120000002</v>
      </c>
      <c r="AD5">
        <v>2.7964513200000001</v>
      </c>
      <c r="AE5">
        <v>13.5800418</v>
      </c>
      <c r="AF5">
        <v>5.4450000000000003</v>
      </c>
      <c r="AG5">
        <v>5.8323907200000011</v>
      </c>
      <c r="AH5">
        <v>21.528984359999999</v>
      </c>
      <c r="AI5">
        <v>0</v>
      </c>
      <c r="AJ5">
        <v>0</v>
      </c>
      <c r="AK5">
        <v>15.571999999999997</v>
      </c>
      <c r="AL5">
        <v>0</v>
      </c>
      <c r="AM5">
        <v>1.6196330857142853</v>
      </c>
      <c r="AN5">
        <v>0</v>
      </c>
      <c r="AO5">
        <v>0</v>
      </c>
      <c r="AP5">
        <v>0.43231187999999998</v>
      </c>
      <c r="AQ5">
        <v>5.9536399999999992</v>
      </c>
      <c r="AR5">
        <v>15.580531200000001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30.377578841734461</v>
      </c>
      <c r="BB5">
        <f t="shared" si="0"/>
        <v>904.31715427072834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4.7062999999999997</v>
      </c>
      <c r="K6">
        <v>9.4056792249345325</v>
      </c>
      <c r="L6">
        <v>578.49454053455281</v>
      </c>
      <c r="M6">
        <v>28.227390180878551</v>
      </c>
      <c r="N6">
        <v>36.242780257285382</v>
      </c>
      <c r="O6">
        <v>0</v>
      </c>
      <c r="P6">
        <v>38.53100156365732</v>
      </c>
      <c r="Q6">
        <v>3.2444618395303326</v>
      </c>
      <c r="R6">
        <v>13.010515821550463</v>
      </c>
      <c r="S6">
        <v>8.1041278495887195</v>
      </c>
      <c r="T6">
        <v>0</v>
      </c>
      <c r="U6">
        <v>53.52971584154588</v>
      </c>
      <c r="V6">
        <v>4.3711022480058022</v>
      </c>
      <c r="W6">
        <v>14.236903193052774</v>
      </c>
      <c r="X6">
        <v>45.261511920165788</v>
      </c>
      <c r="Y6">
        <v>0</v>
      </c>
      <c r="Z6">
        <v>2.01070584</v>
      </c>
      <c r="AA6">
        <v>0</v>
      </c>
      <c r="AB6">
        <v>4.0078511199999998</v>
      </c>
      <c r="AC6">
        <v>2.9691613120000002</v>
      </c>
      <c r="AD6">
        <v>2.7964513200000001</v>
      </c>
      <c r="AE6">
        <v>13.5800418</v>
      </c>
      <c r="AF6">
        <v>5.4450000000000003</v>
      </c>
      <c r="AG6">
        <v>5.8323907200000011</v>
      </c>
      <c r="AH6">
        <v>14.352656239999998</v>
      </c>
      <c r="AI6">
        <v>0</v>
      </c>
      <c r="AJ6">
        <v>0</v>
      </c>
      <c r="AK6">
        <v>15.571999999999997</v>
      </c>
      <c r="AL6">
        <v>0</v>
      </c>
      <c r="AM6">
        <v>1.6196330857142853</v>
      </c>
      <c r="AN6">
        <v>0</v>
      </c>
      <c r="AO6">
        <v>0</v>
      </c>
      <c r="AP6">
        <v>0.43231187999999998</v>
      </c>
      <c r="AQ6">
        <v>5.9536399999999992</v>
      </c>
      <c r="AR6">
        <v>15.580531200000001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30.14434794773446</v>
      </c>
      <c r="BB6">
        <f t="shared" si="0"/>
        <v>897.37405704472837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4.7062999999999997</v>
      </c>
      <c r="K7">
        <v>9.4056792249345325</v>
      </c>
      <c r="L7">
        <v>578.49454053455281</v>
      </c>
      <c r="M7">
        <v>28.227390180878551</v>
      </c>
      <c r="N7">
        <v>36.242780257285382</v>
      </c>
      <c r="O7">
        <v>0</v>
      </c>
      <c r="P7">
        <v>38.53100156365732</v>
      </c>
      <c r="Q7">
        <v>3.2444618395303326</v>
      </c>
      <c r="R7">
        <v>13.010515821550463</v>
      </c>
      <c r="S7">
        <v>8.1041278495887195</v>
      </c>
      <c r="T7">
        <v>0</v>
      </c>
      <c r="U7">
        <v>53.52971584154588</v>
      </c>
      <c r="V7">
        <v>4.3711022480058022</v>
      </c>
      <c r="W7">
        <v>14.236903193052774</v>
      </c>
      <c r="X7">
        <v>45.261511920165788</v>
      </c>
      <c r="Y7">
        <v>0</v>
      </c>
      <c r="Z7">
        <v>2.01070584</v>
      </c>
      <c r="AA7">
        <v>0</v>
      </c>
      <c r="AB7">
        <v>4.0078511199999998</v>
      </c>
      <c r="AC7">
        <v>2.9691613120000002</v>
      </c>
      <c r="AD7">
        <v>2.7964513200000001</v>
      </c>
      <c r="AE7">
        <v>13.5800418</v>
      </c>
      <c r="AF7">
        <v>2.7225000000000001</v>
      </c>
      <c r="AG7">
        <v>5.8323907200000011</v>
      </c>
      <c r="AH7">
        <v>14.352656239999998</v>
      </c>
      <c r="AI7">
        <v>0</v>
      </c>
      <c r="AJ7">
        <v>0</v>
      </c>
      <c r="AK7">
        <v>15.571999999999997</v>
      </c>
      <c r="AL7">
        <v>0</v>
      </c>
      <c r="AM7">
        <v>1.6196330857142853</v>
      </c>
      <c r="AN7">
        <v>0</v>
      </c>
      <c r="AO7">
        <v>0</v>
      </c>
      <c r="AP7">
        <v>2.3973658799999993</v>
      </c>
      <c r="AQ7">
        <v>5.9536399999999992</v>
      </c>
      <c r="AR7">
        <v>15.580531200000001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30.119730799334459</v>
      </c>
      <c r="BB7">
        <f t="shared" si="0"/>
        <v>896.64122819312831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4.7062999999999997</v>
      </c>
      <c r="K8">
        <v>9.4056792249345325</v>
      </c>
      <c r="L8">
        <v>578.49454053455281</v>
      </c>
      <c r="M8">
        <v>28.227390180878551</v>
      </c>
      <c r="N8">
        <v>36.242780257285382</v>
      </c>
      <c r="O8">
        <v>0</v>
      </c>
      <c r="P8">
        <v>38.53100156365732</v>
      </c>
      <c r="Q8">
        <v>3.2444618395303326</v>
      </c>
      <c r="R8">
        <v>13.010515821550463</v>
      </c>
      <c r="S8">
        <v>8.1041278495887195</v>
      </c>
      <c r="T8">
        <v>0</v>
      </c>
      <c r="U8">
        <v>53.52971584154588</v>
      </c>
      <c r="V8">
        <v>4.3711022480058022</v>
      </c>
      <c r="W8">
        <v>14.236903193052774</v>
      </c>
      <c r="X8">
        <v>45.261511920165788</v>
      </c>
      <c r="Y8">
        <v>0</v>
      </c>
      <c r="Z8">
        <v>2.01070584</v>
      </c>
      <c r="AA8">
        <v>0</v>
      </c>
      <c r="AB8">
        <v>4.0078511199999998</v>
      </c>
      <c r="AC8">
        <v>2.9691613120000002</v>
      </c>
      <c r="AD8">
        <v>2.7964513200000001</v>
      </c>
      <c r="AE8">
        <v>13.5800418</v>
      </c>
      <c r="AF8">
        <v>2.7225000000000001</v>
      </c>
      <c r="AG8">
        <v>5.8323907200000011</v>
      </c>
      <c r="AH8">
        <v>14.352656239999998</v>
      </c>
      <c r="AI8">
        <v>0</v>
      </c>
      <c r="AJ8">
        <v>0</v>
      </c>
      <c r="AK8">
        <v>15.571999999999997</v>
      </c>
      <c r="AL8">
        <v>0</v>
      </c>
      <c r="AM8">
        <v>1.6196330857142853</v>
      </c>
      <c r="AN8">
        <v>0</v>
      </c>
      <c r="AO8">
        <v>0</v>
      </c>
      <c r="AP8">
        <v>2.3973658799999993</v>
      </c>
      <c r="AQ8">
        <v>5.9536399999999992</v>
      </c>
      <c r="AR8">
        <v>15.580531200000001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30.119730799334459</v>
      </c>
      <c r="BB8">
        <f t="shared" si="0"/>
        <v>896.64122819312831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4.7062999999999997</v>
      </c>
      <c r="K9">
        <v>9.4056792249345325</v>
      </c>
      <c r="L9">
        <v>578.49454053455281</v>
      </c>
      <c r="M9">
        <v>28.227390180878551</v>
      </c>
      <c r="N9">
        <v>36.242780257285382</v>
      </c>
      <c r="O9">
        <v>0</v>
      </c>
      <c r="P9">
        <v>38.53100156365732</v>
      </c>
      <c r="Q9">
        <v>3.2444618395303326</v>
      </c>
      <c r="R9">
        <v>13.010515821550463</v>
      </c>
      <c r="S9">
        <v>8.1041278495887195</v>
      </c>
      <c r="T9">
        <v>0</v>
      </c>
      <c r="U9">
        <v>53.52971584154588</v>
      </c>
      <c r="V9">
        <v>4.3711022480058022</v>
      </c>
      <c r="W9">
        <v>14.236903193052774</v>
      </c>
      <c r="X9">
        <v>45.261511920165788</v>
      </c>
      <c r="Y9">
        <v>0</v>
      </c>
      <c r="Z9">
        <v>2.01070584</v>
      </c>
      <c r="AA9">
        <v>0</v>
      </c>
      <c r="AB9">
        <v>4.0078511199999998</v>
      </c>
      <c r="AC9">
        <v>2.9691613120000002</v>
      </c>
      <c r="AD9">
        <v>2.7964513200000001</v>
      </c>
      <c r="AE9">
        <v>13.5800418</v>
      </c>
      <c r="AF9">
        <v>2.7225000000000001</v>
      </c>
      <c r="AG9">
        <v>5.8323907200000011</v>
      </c>
      <c r="AH9">
        <v>14.352656239999998</v>
      </c>
      <c r="AI9">
        <v>0</v>
      </c>
      <c r="AJ9">
        <v>0</v>
      </c>
      <c r="AK9">
        <v>15.571999999999997</v>
      </c>
      <c r="AL9">
        <v>0</v>
      </c>
      <c r="AM9">
        <v>1.6196330857142853</v>
      </c>
      <c r="AN9">
        <v>0</v>
      </c>
      <c r="AO9">
        <v>0</v>
      </c>
      <c r="AP9">
        <v>2.3973658799999993</v>
      </c>
      <c r="AQ9">
        <v>5.9536399999999992</v>
      </c>
      <c r="AR9">
        <v>15.580531200000001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30.119730799334459</v>
      </c>
      <c r="BB9">
        <f t="shared" si="0"/>
        <v>896.64122819312831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4.7062999999999997</v>
      </c>
      <c r="K10">
        <v>9.4056792249345325</v>
      </c>
      <c r="L10">
        <v>578.49454053455281</v>
      </c>
      <c r="M10">
        <v>28.227390180878551</v>
      </c>
      <c r="N10">
        <v>36.242780257285382</v>
      </c>
      <c r="O10">
        <v>0</v>
      </c>
      <c r="P10">
        <v>38.53100156365732</v>
      </c>
      <c r="Q10">
        <v>3.2444618395303326</v>
      </c>
      <c r="R10">
        <v>13.010515821550463</v>
      </c>
      <c r="S10">
        <v>8.1041278495887195</v>
      </c>
      <c r="T10">
        <v>0</v>
      </c>
      <c r="U10">
        <v>53.52971584154588</v>
      </c>
      <c r="V10">
        <v>4.3711022480058022</v>
      </c>
      <c r="W10">
        <v>14.236903193052774</v>
      </c>
      <c r="X10">
        <v>45.261511920165788</v>
      </c>
      <c r="Y10">
        <v>0</v>
      </c>
      <c r="Z10">
        <v>2.01070584</v>
      </c>
      <c r="AA10">
        <v>0</v>
      </c>
      <c r="AB10">
        <v>4.0078511199999998</v>
      </c>
      <c r="AC10">
        <v>2.9691613120000002</v>
      </c>
      <c r="AD10">
        <v>2.7964513200000001</v>
      </c>
      <c r="AE10">
        <v>13.5800418</v>
      </c>
      <c r="AF10">
        <v>2.7225000000000001</v>
      </c>
      <c r="AG10">
        <v>5.8323907200000011</v>
      </c>
      <c r="AH10">
        <v>14.352656239999998</v>
      </c>
      <c r="AI10">
        <v>0</v>
      </c>
      <c r="AJ10">
        <v>0</v>
      </c>
      <c r="AK10">
        <v>15.571999999999997</v>
      </c>
      <c r="AL10">
        <v>0</v>
      </c>
      <c r="AM10">
        <v>1.6196330857142853</v>
      </c>
      <c r="AN10">
        <v>0</v>
      </c>
      <c r="AO10">
        <v>0</v>
      </c>
      <c r="AP10">
        <v>0.35370972000000001</v>
      </c>
      <c r="AQ10">
        <v>2.9768199999999996</v>
      </c>
      <c r="AR10">
        <v>15.580531200000001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29.956565324134459</v>
      </c>
      <c r="BB10">
        <f t="shared" si="0"/>
        <v>891.78391750832827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4.7062999999999997</v>
      </c>
      <c r="K11">
        <v>9.4056792249345325</v>
      </c>
      <c r="L11">
        <v>578.49454053455281</v>
      </c>
      <c r="M11">
        <v>28.227390180878551</v>
      </c>
      <c r="N11">
        <v>36.242780257285382</v>
      </c>
      <c r="O11">
        <v>0</v>
      </c>
      <c r="P11">
        <v>38.53100156365732</v>
      </c>
      <c r="Q11">
        <v>3.2444618395303326</v>
      </c>
      <c r="R11">
        <v>13.010515821550463</v>
      </c>
      <c r="S11">
        <v>8.1041278495887195</v>
      </c>
      <c r="T11">
        <v>0</v>
      </c>
      <c r="U11">
        <v>53.52971584154588</v>
      </c>
      <c r="V11">
        <v>4.3711022480058022</v>
      </c>
      <c r="W11">
        <v>14.236903193052774</v>
      </c>
      <c r="X11">
        <v>45.261511920165788</v>
      </c>
      <c r="Y11">
        <v>0</v>
      </c>
      <c r="Z11">
        <v>2.01070584</v>
      </c>
      <c r="AA11">
        <v>0</v>
      </c>
      <c r="AB11">
        <v>4.0078511199999998</v>
      </c>
      <c r="AC11">
        <v>2.9691613120000002</v>
      </c>
      <c r="AD11">
        <v>2.7964513200000001</v>
      </c>
      <c r="AE11">
        <v>13.5800418</v>
      </c>
      <c r="AF11">
        <v>2.7225000000000001</v>
      </c>
      <c r="AG11">
        <v>5.8323907200000011</v>
      </c>
      <c r="AH11">
        <v>14.352656239999998</v>
      </c>
      <c r="AI11">
        <v>0</v>
      </c>
      <c r="AJ11">
        <v>0</v>
      </c>
      <c r="AK11">
        <v>15.571999999999997</v>
      </c>
      <c r="AL11">
        <v>0</v>
      </c>
      <c r="AM11">
        <v>1.6196330857142853</v>
      </c>
      <c r="AN11">
        <v>0</v>
      </c>
      <c r="AO11">
        <v>0</v>
      </c>
      <c r="AP11">
        <v>0.43231187999999998</v>
      </c>
      <c r="AQ11">
        <v>0</v>
      </c>
      <c r="AR11">
        <v>15.580531200000001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29.862373397734459</v>
      </c>
      <c r="BB11">
        <f t="shared" si="0"/>
        <v>888.97989159472831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4.7062999999999997</v>
      </c>
      <c r="K12">
        <v>9.4056792249345325</v>
      </c>
      <c r="L12">
        <v>578.49454053455281</v>
      </c>
      <c r="M12">
        <v>28.227390180878551</v>
      </c>
      <c r="N12">
        <v>36.242780257285382</v>
      </c>
      <c r="O12">
        <v>0</v>
      </c>
      <c r="P12">
        <v>38.53100156365732</v>
      </c>
      <c r="Q12">
        <v>3.2444618395303326</v>
      </c>
      <c r="R12">
        <v>13.010515821550463</v>
      </c>
      <c r="S12">
        <v>8.1041278495887195</v>
      </c>
      <c r="T12">
        <v>0</v>
      </c>
      <c r="U12">
        <v>53.52971584154588</v>
      </c>
      <c r="V12">
        <v>4.3711022480058022</v>
      </c>
      <c r="W12">
        <v>14.236903193052774</v>
      </c>
      <c r="X12">
        <v>45.261511920165788</v>
      </c>
      <c r="Y12">
        <v>0</v>
      </c>
      <c r="Z12">
        <v>2.01070584</v>
      </c>
      <c r="AA12">
        <v>0</v>
      </c>
      <c r="AB12">
        <v>4.0078511199999998</v>
      </c>
      <c r="AC12">
        <v>2.9691613120000002</v>
      </c>
      <c r="AD12">
        <v>2.7964513200000001</v>
      </c>
      <c r="AE12">
        <v>13.5800418</v>
      </c>
      <c r="AF12">
        <v>2.7225000000000001</v>
      </c>
      <c r="AG12">
        <v>5.8323907200000011</v>
      </c>
      <c r="AH12">
        <v>14.352656239999998</v>
      </c>
      <c r="AI12">
        <v>0</v>
      </c>
      <c r="AJ12">
        <v>0</v>
      </c>
      <c r="AK12">
        <v>15.571999999999997</v>
      </c>
      <c r="AL12">
        <v>0</v>
      </c>
      <c r="AM12">
        <v>3.2392661714285707</v>
      </c>
      <c r="AN12">
        <v>0</v>
      </c>
      <c r="AO12">
        <v>0</v>
      </c>
      <c r="AP12">
        <v>0.43231187999999998</v>
      </c>
      <c r="AQ12">
        <v>0</v>
      </c>
      <c r="AR12">
        <v>15.580531200000001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29.915011442337633</v>
      </c>
      <c r="BB12">
        <f t="shared" si="0"/>
        <v>890.54688663583931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4.7062999999999997</v>
      </c>
      <c r="K13">
        <v>9.4056792249345325</v>
      </c>
      <c r="L13">
        <v>578.49454053455281</v>
      </c>
      <c r="M13">
        <v>28.227390180878551</v>
      </c>
      <c r="N13">
        <v>36.242780257285382</v>
      </c>
      <c r="O13">
        <v>0</v>
      </c>
      <c r="P13">
        <v>38.53100156365732</v>
      </c>
      <c r="Q13">
        <v>3.2444618395303326</v>
      </c>
      <c r="R13">
        <v>13.010515821550463</v>
      </c>
      <c r="S13">
        <v>8.1041278495887195</v>
      </c>
      <c r="T13">
        <v>0</v>
      </c>
      <c r="U13">
        <v>53.52971584154588</v>
      </c>
      <c r="V13">
        <v>4.3711022480058022</v>
      </c>
      <c r="W13">
        <v>14.236903193052774</v>
      </c>
      <c r="X13">
        <v>45.261511920165788</v>
      </c>
      <c r="Y13">
        <v>0</v>
      </c>
      <c r="Z13">
        <v>2.01070584</v>
      </c>
      <c r="AA13">
        <v>0</v>
      </c>
      <c r="AB13">
        <v>4.0078511199999998</v>
      </c>
      <c r="AC13">
        <v>2.9691613120000002</v>
      </c>
      <c r="AD13">
        <v>2.7964513200000001</v>
      </c>
      <c r="AE13">
        <v>13.5800418</v>
      </c>
      <c r="AF13">
        <v>2.7225000000000001</v>
      </c>
      <c r="AG13">
        <v>5.8323907200000011</v>
      </c>
      <c r="AH13">
        <v>6.18849348</v>
      </c>
      <c r="AI13">
        <v>0</v>
      </c>
      <c r="AJ13">
        <v>0</v>
      </c>
      <c r="AK13">
        <v>15.571999999999997</v>
      </c>
      <c r="AL13">
        <v>0</v>
      </c>
      <c r="AM13">
        <v>3.2392661714285707</v>
      </c>
      <c r="AN13">
        <v>0</v>
      </c>
      <c r="AO13">
        <v>0</v>
      </c>
      <c r="AP13">
        <v>0.43231187999999998</v>
      </c>
      <c r="AQ13">
        <v>0</v>
      </c>
      <c r="AR13">
        <v>15.580531200000001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29.649676382737635</v>
      </c>
      <c r="BB13">
        <f t="shared" si="0"/>
        <v>882.64805893543939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4.7062999999999997</v>
      </c>
      <c r="K14">
        <v>9.4056792249345325</v>
      </c>
      <c r="L14">
        <v>578.49454053455281</v>
      </c>
      <c r="M14">
        <v>28.227390180878551</v>
      </c>
      <c r="N14">
        <v>36.242780257285382</v>
      </c>
      <c r="O14">
        <v>0</v>
      </c>
      <c r="P14">
        <v>38.53100156365732</v>
      </c>
      <c r="Q14">
        <v>3.2444618395303326</v>
      </c>
      <c r="R14">
        <v>13.010515821550463</v>
      </c>
      <c r="S14">
        <v>8.1041278495887195</v>
      </c>
      <c r="T14">
        <v>0</v>
      </c>
      <c r="U14">
        <v>53.52971584154588</v>
      </c>
      <c r="V14">
        <v>4.3711022480058022</v>
      </c>
      <c r="W14">
        <v>14.236903193052774</v>
      </c>
      <c r="X14">
        <v>45.261511920165788</v>
      </c>
      <c r="Y14">
        <v>0</v>
      </c>
      <c r="Z14">
        <v>2.01070584</v>
      </c>
      <c r="AA14">
        <v>0</v>
      </c>
      <c r="AB14">
        <v>4.0078511199999998</v>
      </c>
      <c r="AC14">
        <v>2.9691613120000002</v>
      </c>
      <c r="AD14">
        <v>2.7964513200000001</v>
      </c>
      <c r="AE14">
        <v>13.5800418</v>
      </c>
      <c r="AF14">
        <v>2.7225000000000001</v>
      </c>
      <c r="AG14">
        <v>5.8323907200000011</v>
      </c>
      <c r="AH14">
        <v>6.18849348</v>
      </c>
      <c r="AI14">
        <v>0</v>
      </c>
      <c r="AJ14">
        <v>0</v>
      </c>
      <c r="AK14">
        <v>15.571999999999997</v>
      </c>
      <c r="AL14">
        <v>0</v>
      </c>
      <c r="AM14">
        <v>3.2392661714285707</v>
      </c>
      <c r="AN14">
        <v>0</v>
      </c>
      <c r="AO14">
        <v>0</v>
      </c>
      <c r="AP14">
        <v>0.43231187999999998</v>
      </c>
      <c r="AQ14">
        <v>0</v>
      </c>
      <c r="AR14">
        <v>15.580531200000001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29.649676382737635</v>
      </c>
      <c r="BB14">
        <f t="shared" si="0"/>
        <v>882.64805893543939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4.7062999999999997</v>
      </c>
      <c r="K15">
        <v>9.4056792249345325</v>
      </c>
      <c r="L15">
        <v>578.49454053455281</v>
      </c>
      <c r="M15">
        <v>28.227390180878551</v>
      </c>
      <c r="N15">
        <v>36.242780257285382</v>
      </c>
      <c r="O15">
        <v>0</v>
      </c>
      <c r="P15">
        <v>38.53100156365732</v>
      </c>
      <c r="Q15">
        <v>3.2444618395303326</v>
      </c>
      <c r="R15">
        <v>13.010515821550463</v>
      </c>
      <c r="S15">
        <v>8.1041278495887195</v>
      </c>
      <c r="T15">
        <v>0</v>
      </c>
      <c r="U15">
        <v>53.52971584154588</v>
      </c>
      <c r="V15">
        <v>4.3711022480058022</v>
      </c>
      <c r="W15">
        <v>14.236903193052774</v>
      </c>
      <c r="X15">
        <v>45.261511920165788</v>
      </c>
      <c r="Y15">
        <v>0</v>
      </c>
      <c r="Z15">
        <v>2.01070584</v>
      </c>
      <c r="AA15">
        <v>0</v>
      </c>
      <c r="AB15">
        <v>4.0078511199999998</v>
      </c>
      <c r="AC15">
        <v>2.9691613120000002</v>
      </c>
      <c r="AD15">
        <v>2.7964513200000001</v>
      </c>
      <c r="AE15">
        <v>15.1671353808</v>
      </c>
      <c r="AF15">
        <v>2.7225000000000001</v>
      </c>
      <c r="AG15">
        <v>5.8323907200000011</v>
      </c>
      <c r="AH15">
        <v>6.18849348</v>
      </c>
      <c r="AI15">
        <v>0</v>
      </c>
      <c r="AJ15">
        <v>0</v>
      </c>
      <c r="AK15">
        <v>15.571999999999997</v>
      </c>
      <c r="AL15">
        <v>0</v>
      </c>
      <c r="AM15">
        <v>3.2392661714285707</v>
      </c>
      <c r="AN15">
        <v>0</v>
      </c>
      <c r="AO15">
        <v>0</v>
      </c>
      <c r="AP15">
        <v>0.43231187999999998</v>
      </c>
      <c r="AQ15">
        <v>0</v>
      </c>
      <c r="AR15">
        <v>16.427299199999997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29.728776785937633</v>
      </c>
      <c r="BB15">
        <f t="shared" si="0"/>
        <v>885.00282011303943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4.7062999999999997</v>
      </c>
      <c r="K16">
        <v>9.4056792249345325</v>
      </c>
      <c r="L16">
        <v>578.49454053455281</v>
      </c>
      <c r="M16">
        <v>28.227390180878551</v>
      </c>
      <c r="N16">
        <v>36.242780257285382</v>
      </c>
      <c r="O16">
        <v>0</v>
      </c>
      <c r="P16">
        <v>38.53100156365732</v>
      </c>
      <c r="Q16">
        <v>3.2444618395303326</v>
      </c>
      <c r="R16">
        <v>13.010515821550463</v>
      </c>
      <c r="S16">
        <v>8.1041278495887195</v>
      </c>
      <c r="T16">
        <v>0</v>
      </c>
      <c r="U16">
        <v>53.52971584154588</v>
      </c>
      <c r="V16">
        <v>4.3711022480058022</v>
      </c>
      <c r="W16">
        <v>14.236903193052774</v>
      </c>
      <c r="X16">
        <v>45.261511920165788</v>
      </c>
      <c r="Y16">
        <v>0</v>
      </c>
      <c r="Z16">
        <v>2.01070584</v>
      </c>
      <c r="AA16">
        <v>0</v>
      </c>
      <c r="AB16">
        <v>4.0078511199999998</v>
      </c>
      <c r="AC16">
        <v>2.9691613120000002</v>
      </c>
      <c r="AD16">
        <v>2.7964513200000001</v>
      </c>
      <c r="AE16">
        <v>15.1671353808</v>
      </c>
      <c r="AF16">
        <v>2.7225000000000001</v>
      </c>
      <c r="AG16">
        <v>5.8323907200000011</v>
      </c>
      <c r="AH16">
        <v>6.18849348</v>
      </c>
      <c r="AI16">
        <v>0</v>
      </c>
      <c r="AJ16">
        <v>0</v>
      </c>
      <c r="AK16">
        <v>15.571999999999997</v>
      </c>
      <c r="AL16">
        <v>0</v>
      </c>
      <c r="AM16">
        <v>3.2392661714285707</v>
      </c>
      <c r="AN16">
        <v>0</v>
      </c>
      <c r="AO16">
        <v>0</v>
      </c>
      <c r="AP16">
        <v>0.43231187999999998</v>
      </c>
      <c r="AQ16">
        <v>0</v>
      </c>
      <c r="AR16">
        <v>16.427299199999997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29.728776785937633</v>
      </c>
      <c r="BB16">
        <f t="shared" si="0"/>
        <v>885.00282011303943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4.7062999999999997</v>
      </c>
      <c r="K17">
        <v>9.4056792249345325</v>
      </c>
      <c r="L17">
        <v>578.49454053455281</v>
      </c>
      <c r="M17">
        <v>28.227390180878551</v>
      </c>
      <c r="N17">
        <v>36.242780257285382</v>
      </c>
      <c r="O17">
        <v>0</v>
      </c>
      <c r="P17">
        <v>38.53100156365732</v>
      </c>
      <c r="Q17">
        <v>3.2444618395303326</v>
      </c>
      <c r="R17">
        <v>13.010515821550463</v>
      </c>
      <c r="S17">
        <v>8.1041278495887195</v>
      </c>
      <c r="T17">
        <v>0</v>
      </c>
      <c r="U17">
        <v>53.52971584154588</v>
      </c>
      <c r="V17">
        <v>4.3711022480058022</v>
      </c>
      <c r="W17">
        <v>14.236903193052774</v>
      </c>
      <c r="X17">
        <v>45.261511920165788</v>
      </c>
      <c r="Y17">
        <v>0</v>
      </c>
      <c r="Z17">
        <v>2.01070584</v>
      </c>
      <c r="AA17">
        <v>0</v>
      </c>
      <c r="AB17">
        <v>4.0078511199999998</v>
      </c>
      <c r="AC17">
        <v>2.9691613120000002</v>
      </c>
      <c r="AD17">
        <v>2.7964513200000001</v>
      </c>
      <c r="AE17">
        <v>15.1671353808</v>
      </c>
      <c r="AF17">
        <v>2.7225000000000001</v>
      </c>
      <c r="AG17">
        <v>5.8323907200000011</v>
      </c>
      <c r="AH17">
        <v>6.8857885199999993</v>
      </c>
      <c r="AI17">
        <v>0</v>
      </c>
      <c r="AJ17">
        <v>0</v>
      </c>
      <c r="AK17">
        <v>15.571999999999997</v>
      </c>
      <c r="AL17">
        <v>0</v>
      </c>
      <c r="AM17">
        <v>3.2392661714285707</v>
      </c>
      <c r="AN17">
        <v>0</v>
      </c>
      <c r="AO17">
        <v>0</v>
      </c>
      <c r="AP17">
        <v>0.43231187999999998</v>
      </c>
      <c r="AQ17">
        <v>0</v>
      </c>
      <c r="AR17">
        <v>16.427299199999997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29.75143887473763</v>
      </c>
      <c r="BB17">
        <f t="shared" si="0"/>
        <v>885.67745306423944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4.7062999999999997</v>
      </c>
      <c r="K18">
        <v>9.4056792249345325</v>
      </c>
      <c r="L18">
        <v>578.49454053455281</v>
      </c>
      <c r="M18">
        <v>28.227390180878551</v>
      </c>
      <c r="N18">
        <v>36.242780257285382</v>
      </c>
      <c r="O18">
        <v>0</v>
      </c>
      <c r="P18">
        <v>38.53100156365732</v>
      </c>
      <c r="Q18">
        <v>3.2444618395303326</v>
      </c>
      <c r="R18">
        <v>13.010515821550463</v>
      </c>
      <c r="S18">
        <v>8.1041278495887195</v>
      </c>
      <c r="T18">
        <v>0</v>
      </c>
      <c r="U18">
        <v>53.52971584154588</v>
      </c>
      <c r="V18">
        <v>4.3711022480058022</v>
      </c>
      <c r="W18">
        <v>14.236903193052774</v>
      </c>
      <c r="X18">
        <v>45.261511920165788</v>
      </c>
      <c r="Y18">
        <v>0</v>
      </c>
      <c r="Z18">
        <v>2.01070584</v>
      </c>
      <c r="AA18">
        <v>0</v>
      </c>
      <c r="AB18">
        <v>4.0078511199999998</v>
      </c>
      <c r="AC18">
        <v>2.9691613120000002</v>
      </c>
      <c r="AD18">
        <v>2.7964513200000001</v>
      </c>
      <c r="AE18">
        <v>15.1671353808</v>
      </c>
      <c r="AF18">
        <v>2.7225000000000001</v>
      </c>
      <c r="AG18">
        <v>5.8323907200000011</v>
      </c>
      <c r="AH18">
        <v>7.1763281199999991</v>
      </c>
      <c r="AI18">
        <v>0</v>
      </c>
      <c r="AJ18">
        <v>0</v>
      </c>
      <c r="AK18">
        <v>15.571999999999997</v>
      </c>
      <c r="AL18">
        <v>0</v>
      </c>
      <c r="AM18">
        <v>3.2392661714285707</v>
      </c>
      <c r="AN18">
        <v>0</v>
      </c>
      <c r="AO18">
        <v>0</v>
      </c>
      <c r="AP18">
        <v>0.43231187999999998</v>
      </c>
      <c r="AQ18">
        <v>0</v>
      </c>
      <c r="AR18">
        <v>16.427299199999997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29.76088125833763</v>
      </c>
      <c r="BB18">
        <f t="shared" si="0"/>
        <v>885.95855028063943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4.7062999999999997</v>
      </c>
      <c r="K19">
        <v>9.4056792249345325</v>
      </c>
      <c r="L19">
        <v>578.49454053455281</v>
      </c>
      <c r="M19">
        <v>28.227390180878551</v>
      </c>
      <c r="N19">
        <v>36.242780257285382</v>
      </c>
      <c r="O19">
        <v>0</v>
      </c>
      <c r="P19">
        <v>38.53100156365732</v>
      </c>
      <c r="Q19">
        <v>3.2444618395303326</v>
      </c>
      <c r="R19">
        <v>13.010515821550463</v>
      </c>
      <c r="S19">
        <v>8.1041278495887195</v>
      </c>
      <c r="T19">
        <v>0</v>
      </c>
      <c r="U19">
        <v>53.52971584154588</v>
      </c>
      <c r="V19">
        <v>4.3711022480058022</v>
      </c>
      <c r="W19">
        <v>14.236903193052774</v>
      </c>
      <c r="X19">
        <v>45.261511920165788</v>
      </c>
      <c r="Y19">
        <v>0</v>
      </c>
      <c r="Z19">
        <v>2.01070584</v>
      </c>
      <c r="AA19">
        <v>4.2899843999999998</v>
      </c>
      <c r="AB19">
        <v>8.0565986800000005</v>
      </c>
      <c r="AC19">
        <v>2.9691613120000002</v>
      </c>
      <c r="AD19">
        <v>2.7964513200000001</v>
      </c>
      <c r="AE19">
        <v>15.1671353808</v>
      </c>
      <c r="AF19">
        <v>2.7225000000000001</v>
      </c>
      <c r="AG19">
        <v>5.8323907200000011</v>
      </c>
      <c r="AH19">
        <v>7.1763281199999991</v>
      </c>
      <c r="AI19">
        <v>0</v>
      </c>
      <c r="AJ19">
        <v>0</v>
      </c>
      <c r="AK19">
        <v>15.571999999999997</v>
      </c>
      <c r="AL19">
        <v>0</v>
      </c>
      <c r="AM19">
        <v>3.2392661714285707</v>
      </c>
      <c r="AN19">
        <v>0</v>
      </c>
      <c r="AO19">
        <v>0</v>
      </c>
      <c r="AP19">
        <v>0.43231187999999998</v>
      </c>
      <c r="AQ19">
        <v>2.9768199999999996</v>
      </c>
      <c r="AR19">
        <v>15.580531200000001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30.101116967137635</v>
      </c>
      <c r="BB19">
        <f t="shared" si="0"/>
        <v>896.08709853183927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4.7062999999999997</v>
      </c>
      <c r="K20">
        <v>9.4056792249345325</v>
      </c>
      <c r="L20">
        <v>578.49454053455281</v>
      </c>
      <c r="M20">
        <v>28.227390180878551</v>
      </c>
      <c r="N20">
        <v>36.242780257285382</v>
      </c>
      <c r="O20">
        <v>0</v>
      </c>
      <c r="P20">
        <v>38.53100156365732</v>
      </c>
      <c r="Q20">
        <v>3.2444618395303326</v>
      </c>
      <c r="R20">
        <v>13.010515821550463</v>
      </c>
      <c r="S20">
        <v>8.1041278495887195</v>
      </c>
      <c r="T20">
        <v>0</v>
      </c>
      <c r="U20">
        <v>53.52971584154588</v>
      </c>
      <c r="V20">
        <v>4.3711022480058022</v>
      </c>
      <c r="W20">
        <v>14.236903193052774</v>
      </c>
      <c r="X20">
        <v>45.261511920165788</v>
      </c>
      <c r="Y20">
        <v>0</v>
      </c>
      <c r="Z20">
        <v>2.01070584</v>
      </c>
      <c r="AA20">
        <v>8.6206872959999998</v>
      </c>
      <c r="AB20">
        <v>8.0565986800000005</v>
      </c>
      <c r="AC20">
        <v>5.9383226240000004</v>
      </c>
      <c r="AD20">
        <v>2.7964513200000001</v>
      </c>
      <c r="AE20">
        <v>15.1671353808</v>
      </c>
      <c r="AF20">
        <v>2.7225000000000001</v>
      </c>
      <c r="AG20">
        <v>5.8323907200000011</v>
      </c>
      <c r="AH20">
        <v>7.1763281199999991</v>
      </c>
      <c r="AI20">
        <v>0</v>
      </c>
      <c r="AJ20">
        <v>0</v>
      </c>
      <c r="AK20">
        <v>15.571999999999997</v>
      </c>
      <c r="AL20">
        <v>0</v>
      </c>
      <c r="AM20">
        <v>3.2392661714285707</v>
      </c>
      <c r="AN20">
        <v>0</v>
      </c>
      <c r="AO20">
        <v>0</v>
      </c>
      <c r="AP20">
        <v>0.43231187999999998</v>
      </c>
      <c r="AQ20">
        <v>5.9536399999999992</v>
      </c>
      <c r="AR20">
        <v>15.580531200000001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30.435108989137639</v>
      </c>
      <c r="BB20">
        <f t="shared" si="0"/>
        <v>906.02979071783921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4.7062999999999997</v>
      </c>
      <c r="K21">
        <v>9.4056792249345325</v>
      </c>
      <c r="L21">
        <v>578.49454053455281</v>
      </c>
      <c r="M21">
        <v>28.227390180878551</v>
      </c>
      <c r="N21">
        <v>36.242780257285382</v>
      </c>
      <c r="O21">
        <v>0</v>
      </c>
      <c r="P21">
        <v>36.236438008574673</v>
      </c>
      <c r="Q21">
        <v>3.2444618395303326</v>
      </c>
      <c r="R21">
        <v>13.010515821550463</v>
      </c>
      <c r="S21">
        <v>8.1041278495887195</v>
      </c>
      <c r="T21">
        <v>0</v>
      </c>
      <c r="U21">
        <v>53.52971584154588</v>
      </c>
      <c r="V21">
        <v>4.3711022480058022</v>
      </c>
      <c r="W21">
        <v>14.236903193052774</v>
      </c>
      <c r="X21">
        <v>45.261511920165788</v>
      </c>
      <c r="Y21">
        <v>0</v>
      </c>
      <c r="Z21">
        <v>2.01070584</v>
      </c>
      <c r="AA21">
        <v>8.6206872959999998</v>
      </c>
      <c r="AB21">
        <v>8.0565986800000005</v>
      </c>
      <c r="AC21">
        <v>5.9383226240000004</v>
      </c>
      <c r="AD21">
        <v>2.7964513200000001</v>
      </c>
      <c r="AE21">
        <v>15.1671353808</v>
      </c>
      <c r="AF21">
        <v>2.7225000000000001</v>
      </c>
      <c r="AG21">
        <v>5.8323907200000011</v>
      </c>
      <c r="AH21">
        <v>7.1763281199999991</v>
      </c>
      <c r="AI21">
        <v>0</v>
      </c>
      <c r="AJ21">
        <v>0</v>
      </c>
      <c r="AK21">
        <v>15.571999999999997</v>
      </c>
      <c r="AL21">
        <v>0</v>
      </c>
      <c r="AM21">
        <v>3.2392661714285707</v>
      </c>
      <c r="AN21">
        <v>0</v>
      </c>
      <c r="AO21">
        <v>0</v>
      </c>
      <c r="AP21">
        <v>2.0043550800000003</v>
      </c>
      <c r="AQ21">
        <v>8.9304599999999983</v>
      </c>
      <c r="AR21">
        <v>15.580531200000001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30.508373497514182</v>
      </c>
      <c r="BB21">
        <f t="shared" si="0"/>
        <v>908.21082585438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4.7062999999999997</v>
      </c>
      <c r="K22">
        <v>9.4056792249345325</v>
      </c>
      <c r="L22">
        <v>578.49454053455281</v>
      </c>
      <c r="M22">
        <v>28.227390180878551</v>
      </c>
      <c r="N22">
        <v>36.242780257285382</v>
      </c>
      <c r="O22">
        <v>0</v>
      </c>
      <c r="P22">
        <v>36.236438008574673</v>
      </c>
      <c r="Q22">
        <v>3.2444618395303326</v>
      </c>
      <c r="R22">
        <v>13.010515821550463</v>
      </c>
      <c r="S22">
        <v>8.1041278495887195</v>
      </c>
      <c r="T22">
        <v>0</v>
      </c>
      <c r="U22">
        <v>53.52971584154588</v>
      </c>
      <c r="V22">
        <v>4.3711022480058022</v>
      </c>
      <c r="W22">
        <v>14.236903193052774</v>
      </c>
      <c r="X22">
        <v>45.261511920165788</v>
      </c>
      <c r="Y22">
        <v>0</v>
      </c>
      <c r="Z22">
        <v>2.01070584</v>
      </c>
      <c r="AA22">
        <v>8.6206872959999998</v>
      </c>
      <c r="AB22">
        <v>8.0565986800000005</v>
      </c>
      <c r="AC22">
        <v>5.9383226240000004</v>
      </c>
      <c r="AD22">
        <v>2.7964513200000001</v>
      </c>
      <c r="AE22">
        <v>15.1671353808</v>
      </c>
      <c r="AF22">
        <v>2.7225000000000001</v>
      </c>
      <c r="AG22">
        <v>5.8323907200000011</v>
      </c>
      <c r="AH22">
        <v>7.1763281199999991</v>
      </c>
      <c r="AI22">
        <v>0</v>
      </c>
      <c r="AJ22">
        <v>0</v>
      </c>
      <c r="AK22">
        <v>15.571999999999997</v>
      </c>
      <c r="AL22">
        <v>0</v>
      </c>
      <c r="AM22">
        <v>3.2392661714285707</v>
      </c>
      <c r="AN22">
        <v>0</v>
      </c>
      <c r="AO22">
        <v>0</v>
      </c>
      <c r="AP22">
        <v>2.0043550800000003</v>
      </c>
      <c r="AQ22">
        <v>8.9304599999999983</v>
      </c>
      <c r="AR22">
        <v>15.580531200000001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30.508373497514182</v>
      </c>
      <c r="BB22">
        <f t="shared" si="0"/>
        <v>908.21082585438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4.7062999999999997</v>
      </c>
      <c r="K23">
        <v>9.4056792249345325</v>
      </c>
      <c r="L23">
        <v>578.49454053455281</v>
      </c>
      <c r="M23">
        <v>28.227390180878551</v>
      </c>
      <c r="N23">
        <v>36.242780257285382</v>
      </c>
      <c r="O23">
        <v>0</v>
      </c>
      <c r="P23">
        <v>36.236438008574673</v>
      </c>
      <c r="Q23">
        <v>3.2444618395303326</v>
      </c>
      <c r="R23">
        <v>13.010515821550463</v>
      </c>
      <c r="S23">
        <v>8.1041278495887195</v>
      </c>
      <c r="T23">
        <v>0</v>
      </c>
      <c r="U23">
        <v>53.52971584154588</v>
      </c>
      <c r="V23">
        <v>4.3711022480058022</v>
      </c>
      <c r="W23">
        <v>14.236903193052774</v>
      </c>
      <c r="X23">
        <v>45.261511920165788</v>
      </c>
      <c r="Y23">
        <v>0</v>
      </c>
      <c r="Z23">
        <v>2.01070584</v>
      </c>
      <c r="AA23">
        <v>8.6206872959999998</v>
      </c>
      <c r="AB23">
        <v>8.0565986800000005</v>
      </c>
      <c r="AC23">
        <v>5.9383226240000004</v>
      </c>
      <c r="AD23">
        <v>5.5929026400000001</v>
      </c>
      <c r="AE23">
        <v>15.1671353808</v>
      </c>
      <c r="AF23">
        <v>2.7225000000000001</v>
      </c>
      <c r="AG23">
        <v>5.8323907200000011</v>
      </c>
      <c r="AH23">
        <v>14.352656239999998</v>
      </c>
      <c r="AI23">
        <v>0</v>
      </c>
      <c r="AJ23">
        <v>0</v>
      </c>
      <c r="AK23">
        <v>15.571999999999997</v>
      </c>
      <c r="AL23">
        <v>0</v>
      </c>
      <c r="AM23">
        <v>4.8588992571428555</v>
      </c>
      <c r="AN23">
        <v>0</v>
      </c>
      <c r="AO23">
        <v>0</v>
      </c>
      <c r="AP23">
        <v>2.0043550800000003</v>
      </c>
      <c r="AQ23">
        <v>8.9304599999999983</v>
      </c>
      <c r="AR23">
        <v>16.427299199999997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30.912646680517355</v>
      </c>
      <c r="BB23">
        <f t="shared" si="0"/>
        <v>920.24573319709123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4.7062999999999997</v>
      </c>
      <c r="K24">
        <v>9.4056792249345325</v>
      </c>
      <c r="L24">
        <v>578.49454053455281</v>
      </c>
      <c r="M24">
        <v>28.227390180878551</v>
      </c>
      <c r="N24">
        <v>36.242780257285382</v>
      </c>
      <c r="O24">
        <v>0</v>
      </c>
      <c r="P24">
        <v>36.236438008574673</v>
      </c>
      <c r="Q24">
        <v>3.2444618395303326</v>
      </c>
      <c r="R24">
        <v>13.010515821550463</v>
      </c>
      <c r="S24">
        <v>8.1041278495887195</v>
      </c>
      <c r="T24">
        <v>0</v>
      </c>
      <c r="U24">
        <v>53.52971584154588</v>
      </c>
      <c r="V24">
        <v>4.3711022480058022</v>
      </c>
      <c r="W24">
        <v>14.236903193052774</v>
      </c>
      <c r="X24">
        <v>45.261511920165788</v>
      </c>
      <c r="Y24">
        <v>0</v>
      </c>
      <c r="Z24">
        <v>2.01070584</v>
      </c>
      <c r="AA24">
        <v>8.6206872959999998</v>
      </c>
      <c r="AB24">
        <v>8.0565986800000005</v>
      </c>
      <c r="AC24">
        <v>5.9383226240000004</v>
      </c>
      <c r="AD24">
        <v>8.3893539599999993</v>
      </c>
      <c r="AE24">
        <v>15.1671353808</v>
      </c>
      <c r="AF24">
        <v>2.7225000000000001</v>
      </c>
      <c r="AG24">
        <v>5.8323907200000011</v>
      </c>
      <c r="AH24">
        <v>21.528984359999999</v>
      </c>
      <c r="AI24">
        <v>0</v>
      </c>
      <c r="AJ24">
        <v>0</v>
      </c>
      <c r="AK24">
        <v>15.571999999999997</v>
      </c>
      <c r="AL24">
        <v>0</v>
      </c>
      <c r="AM24">
        <v>4.8588992571428555</v>
      </c>
      <c r="AN24">
        <v>0</v>
      </c>
      <c r="AO24">
        <v>0</v>
      </c>
      <c r="AP24">
        <v>0.43231187999999998</v>
      </c>
      <c r="AQ24">
        <v>8.9304599999999983</v>
      </c>
      <c r="AR24">
        <v>16.427299199999997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31.185671068517355</v>
      </c>
      <c r="BB24">
        <f t="shared" si="0"/>
        <v>928.37344504909129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4.7062999999999997</v>
      </c>
      <c r="K25">
        <v>9.4056792249345325</v>
      </c>
      <c r="L25">
        <v>578.49454053455281</v>
      </c>
      <c r="M25">
        <v>28.227390180878551</v>
      </c>
      <c r="N25">
        <v>36.242780257285382</v>
      </c>
      <c r="O25">
        <v>0</v>
      </c>
      <c r="P25">
        <v>36.236438008574673</v>
      </c>
      <c r="Q25">
        <v>3.2444618395303326</v>
      </c>
      <c r="R25">
        <v>13.010515821550463</v>
      </c>
      <c r="S25">
        <v>8.1041278495887195</v>
      </c>
      <c r="T25">
        <v>0</v>
      </c>
      <c r="U25">
        <v>53.52971584154588</v>
      </c>
      <c r="V25">
        <v>4.3711022480058022</v>
      </c>
      <c r="W25">
        <v>14.236903193052774</v>
      </c>
      <c r="X25">
        <v>45.261511920165788</v>
      </c>
      <c r="Y25">
        <v>0</v>
      </c>
      <c r="Z25">
        <v>2.01070584</v>
      </c>
      <c r="AA25">
        <v>8.6206872959999998</v>
      </c>
      <c r="AB25">
        <v>8.0565986800000005</v>
      </c>
      <c r="AC25">
        <v>5.9383226240000004</v>
      </c>
      <c r="AD25">
        <v>8.3893539599999993</v>
      </c>
      <c r="AE25">
        <v>15.1671353808</v>
      </c>
      <c r="AF25">
        <v>2.7225000000000001</v>
      </c>
      <c r="AG25">
        <v>5.8323907200000011</v>
      </c>
      <c r="AH25">
        <v>21.528984359999999</v>
      </c>
      <c r="AI25">
        <v>0</v>
      </c>
      <c r="AJ25">
        <v>0</v>
      </c>
      <c r="AK25">
        <v>15.571999999999997</v>
      </c>
      <c r="AL25">
        <v>0</v>
      </c>
      <c r="AM25">
        <v>4.8588992571428555</v>
      </c>
      <c r="AN25">
        <v>0</v>
      </c>
      <c r="AO25">
        <v>0</v>
      </c>
      <c r="AP25">
        <v>0.43231187999999998</v>
      </c>
      <c r="AQ25">
        <v>8.9304599999999983</v>
      </c>
      <c r="AR25">
        <v>16.427299199999997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31.185671068517355</v>
      </c>
      <c r="BB25">
        <f t="shared" si="0"/>
        <v>928.37344504909129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4.7062999999999997</v>
      </c>
      <c r="K26">
        <v>9.4056792249345325</v>
      </c>
      <c r="L26">
        <v>578.49454053455281</v>
      </c>
      <c r="M26">
        <v>28.227390180878551</v>
      </c>
      <c r="N26">
        <v>36.242780257285382</v>
      </c>
      <c r="O26">
        <v>0</v>
      </c>
      <c r="P26">
        <v>36.236438008574673</v>
      </c>
      <c r="Q26">
        <v>3.2444618395303326</v>
      </c>
      <c r="R26">
        <v>13.010515821550463</v>
      </c>
      <c r="S26">
        <v>8.1041278495887195</v>
      </c>
      <c r="T26">
        <v>0</v>
      </c>
      <c r="U26">
        <v>53.52971584154588</v>
      </c>
      <c r="V26">
        <v>4.3711022480058022</v>
      </c>
      <c r="W26">
        <v>14.236903193052774</v>
      </c>
      <c r="X26">
        <v>45.261511920165788</v>
      </c>
      <c r="Y26">
        <v>0</v>
      </c>
      <c r="Z26">
        <v>4.0214116799999999</v>
      </c>
      <c r="AA26">
        <v>8.6206872959999998</v>
      </c>
      <c r="AB26">
        <v>8.0565986800000005</v>
      </c>
      <c r="AC26">
        <v>5.9383226240000004</v>
      </c>
      <c r="AD26">
        <v>8.3893539599999993</v>
      </c>
      <c r="AE26">
        <v>15.1671353808</v>
      </c>
      <c r="AF26">
        <v>2.7225000000000001</v>
      </c>
      <c r="AG26">
        <v>5.8323907200000011</v>
      </c>
      <c r="AH26">
        <v>21.528984359999999</v>
      </c>
      <c r="AI26">
        <v>0.78111279999999994</v>
      </c>
      <c r="AJ26">
        <v>0</v>
      </c>
      <c r="AK26">
        <v>15.571999999999997</v>
      </c>
      <c r="AL26">
        <v>0</v>
      </c>
      <c r="AM26">
        <v>4.8588992571428555</v>
      </c>
      <c r="AN26">
        <v>0</v>
      </c>
      <c r="AO26">
        <v>0</v>
      </c>
      <c r="AP26">
        <v>0.43231187999999998</v>
      </c>
      <c r="AQ26">
        <v>8.9304599999999983</v>
      </c>
      <c r="AR26">
        <v>16.427299199999997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31.276405327717356</v>
      </c>
      <c r="BB26">
        <f t="shared" si="0"/>
        <v>931.07452942989119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4.7062999999999997</v>
      </c>
      <c r="K27">
        <v>9.4056792249345325</v>
      </c>
      <c r="L27">
        <v>578.49454053455281</v>
      </c>
      <c r="M27">
        <v>28.227390180878551</v>
      </c>
      <c r="N27">
        <v>36.242780257285382</v>
      </c>
      <c r="O27">
        <v>0</v>
      </c>
      <c r="P27">
        <v>38.53100156365732</v>
      </c>
      <c r="Q27">
        <v>3.2444618395303326</v>
      </c>
      <c r="R27">
        <v>13.010515821550463</v>
      </c>
      <c r="S27">
        <v>8.1041278495887195</v>
      </c>
      <c r="T27">
        <v>0</v>
      </c>
      <c r="U27">
        <v>53.52971584154588</v>
      </c>
      <c r="V27">
        <v>4.3711022480058022</v>
      </c>
      <c r="W27">
        <v>14.236903193052774</v>
      </c>
      <c r="X27">
        <v>45.261511920165788</v>
      </c>
      <c r="Y27">
        <v>0</v>
      </c>
      <c r="Z27">
        <v>4.0214116799999999</v>
      </c>
      <c r="AA27">
        <v>8.6206872959999998</v>
      </c>
      <c r="AB27">
        <v>8.0565986800000005</v>
      </c>
      <c r="AC27">
        <v>5.9383226240000004</v>
      </c>
      <c r="AD27">
        <v>8.3893539599999993</v>
      </c>
      <c r="AE27">
        <v>13.5800418</v>
      </c>
      <c r="AF27">
        <v>2.7225000000000001</v>
      </c>
      <c r="AG27">
        <v>5.8323907200000011</v>
      </c>
      <c r="AH27">
        <v>21.528984359999999</v>
      </c>
      <c r="AI27">
        <v>2.3433383999999999</v>
      </c>
      <c r="AJ27">
        <v>0</v>
      </c>
      <c r="AK27">
        <v>15.571999999999997</v>
      </c>
      <c r="AL27">
        <v>0</v>
      </c>
      <c r="AM27">
        <v>4.8588992571428555</v>
      </c>
      <c r="AN27">
        <v>0</v>
      </c>
      <c r="AO27">
        <v>0</v>
      </c>
      <c r="AP27">
        <v>0.43231187999999998</v>
      </c>
      <c r="AQ27">
        <v>8.9304599999999983</v>
      </c>
      <c r="AR27">
        <v>15.580531200000001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31.322650802140817</v>
      </c>
      <c r="BB27">
        <f t="shared" si="0"/>
        <v>932.45121152975048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4.7062999999999997</v>
      </c>
      <c r="K28">
        <v>9.4056792249345325</v>
      </c>
      <c r="L28">
        <v>578.49454053455281</v>
      </c>
      <c r="M28">
        <v>28.227390180878551</v>
      </c>
      <c r="N28">
        <v>36.242780257285382</v>
      </c>
      <c r="O28">
        <v>0</v>
      </c>
      <c r="P28">
        <v>38.53100156365732</v>
      </c>
      <c r="Q28">
        <v>3.2444618395303326</v>
      </c>
      <c r="R28">
        <v>13.010515821550463</v>
      </c>
      <c r="S28">
        <v>8.1041278495887195</v>
      </c>
      <c r="T28">
        <v>0</v>
      </c>
      <c r="U28">
        <v>53.52971584154588</v>
      </c>
      <c r="V28">
        <v>4.3711022480058022</v>
      </c>
      <c r="W28">
        <v>14.236903193052774</v>
      </c>
      <c r="X28">
        <v>45.261511920165788</v>
      </c>
      <c r="Y28">
        <v>0</v>
      </c>
      <c r="Z28">
        <v>4.0214116799999999</v>
      </c>
      <c r="AA28">
        <v>8.5799688000000014</v>
      </c>
      <c r="AB28">
        <v>8.0565986800000005</v>
      </c>
      <c r="AC28">
        <v>5.9383226240000004</v>
      </c>
      <c r="AD28">
        <v>8.3893539599999993</v>
      </c>
      <c r="AE28">
        <v>13.5800418</v>
      </c>
      <c r="AF28">
        <v>2.7225000000000001</v>
      </c>
      <c r="AG28">
        <v>5.8323907200000011</v>
      </c>
      <c r="AH28">
        <v>14.352656239999998</v>
      </c>
      <c r="AI28">
        <v>10.154466399999999</v>
      </c>
      <c r="AJ28">
        <v>0</v>
      </c>
      <c r="AK28">
        <v>15.571999999999997</v>
      </c>
      <c r="AL28">
        <v>0</v>
      </c>
      <c r="AM28">
        <v>3.2392661714285707</v>
      </c>
      <c r="AN28">
        <v>0</v>
      </c>
      <c r="AO28">
        <v>0</v>
      </c>
      <c r="AP28">
        <v>0.43231187999999998</v>
      </c>
      <c r="AQ28">
        <v>8.9304599999999983</v>
      </c>
      <c r="AR28">
        <v>15.580531200000001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31.289320295137642</v>
      </c>
      <c r="BB28">
        <f t="shared" si="0"/>
        <v>931.4589903350394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4.7062999999999997</v>
      </c>
      <c r="K29">
        <v>9.4056792249345325</v>
      </c>
      <c r="L29">
        <v>578.49454053455281</v>
      </c>
      <c r="M29">
        <v>28.227390180878551</v>
      </c>
      <c r="N29">
        <v>36.242780257285382</v>
      </c>
      <c r="O29">
        <v>0</v>
      </c>
      <c r="P29">
        <v>38.53100156365732</v>
      </c>
      <c r="Q29">
        <v>3.2444618395303326</v>
      </c>
      <c r="R29">
        <v>13.010515821550463</v>
      </c>
      <c r="S29">
        <v>8.1041278495887195</v>
      </c>
      <c r="T29">
        <v>0</v>
      </c>
      <c r="U29">
        <v>53.52971584154588</v>
      </c>
      <c r="V29">
        <v>4.3711022480058022</v>
      </c>
      <c r="W29">
        <v>14.236903193052774</v>
      </c>
      <c r="X29">
        <v>45.261511920165788</v>
      </c>
      <c r="Y29">
        <v>0</v>
      </c>
      <c r="Z29">
        <v>4.0214116799999999</v>
      </c>
      <c r="AA29">
        <v>4.2899843999999998</v>
      </c>
      <c r="AB29">
        <v>8.0565986800000005</v>
      </c>
      <c r="AC29">
        <v>5.9383226240000004</v>
      </c>
      <c r="AD29">
        <v>8.3893539599999993</v>
      </c>
      <c r="AE29">
        <v>13.5800418</v>
      </c>
      <c r="AF29">
        <v>2.7225000000000001</v>
      </c>
      <c r="AG29">
        <v>5.8323907200000011</v>
      </c>
      <c r="AH29">
        <v>7.1763281199999991</v>
      </c>
      <c r="AI29">
        <v>10.154466399999999</v>
      </c>
      <c r="AJ29">
        <v>0</v>
      </c>
      <c r="AK29">
        <v>15.571999999999997</v>
      </c>
      <c r="AL29">
        <v>0</v>
      </c>
      <c r="AM29">
        <v>1.6196330857142853</v>
      </c>
      <c r="AN29">
        <v>0</v>
      </c>
      <c r="AO29">
        <v>0</v>
      </c>
      <c r="AP29">
        <v>0.43231187999999998</v>
      </c>
      <c r="AQ29">
        <v>8.9304599999999983</v>
      </c>
      <c r="AR29">
        <v>15.580531200000001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30.864027323734462</v>
      </c>
      <c r="BB29">
        <f t="shared" si="0"/>
        <v>918.79833770072833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4.7062999999999997</v>
      </c>
      <c r="K30">
        <v>9.4056792249345325</v>
      </c>
      <c r="L30">
        <v>578.49454053455281</v>
      </c>
      <c r="M30">
        <v>28.227390180878551</v>
      </c>
      <c r="N30">
        <v>36.242780257285382</v>
      </c>
      <c r="O30">
        <v>0</v>
      </c>
      <c r="P30">
        <v>38.53100156365732</v>
      </c>
      <c r="Q30">
        <v>3.2444618395303326</v>
      </c>
      <c r="R30">
        <v>13.010515821550463</v>
      </c>
      <c r="S30">
        <v>8.1041278495887195</v>
      </c>
      <c r="T30">
        <v>0</v>
      </c>
      <c r="U30">
        <v>53.52971584154588</v>
      </c>
      <c r="V30">
        <v>4.3711022480058022</v>
      </c>
      <c r="W30">
        <v>14.236903193052774</v>
      </c>
      <c r="X30">
        <v>45.261511920165788</v>
      </c>
      <c r="Y30">
        <v>0</v>
      </c>
      <c r="Z30">
        <v>4.0214116799999999</v>
      </c>
      <c r="AA30">
        <v>4.2899843999999998</v>
      </c>
      <c r="AB30">
        <v>8.0565986800000005</v>
      </c>
      <c r="AC30">
        <v>5.9383226240000004</v>
      </c>
      <c r="AD30">
        <v>5.5929026400000001</v>
      </c>
      <c r="AE30">
        <v>13.5800418</v>
      </c>
      <c r="AF30">
        <v>2.7225000000000001</v>
      </c>
      <c r="AG30">
        <v>5.8323907200000011</v>
      </c>
      <c r="AH30">
        <v>7.1763281199999991</v>
      </c>
      <c r="AI30">
        <v>10.154466399999999</v>
      </c>
      <c r="AJ30">
        <v>0</v>
      </c>
      <c r="AK30">
        <v>15.571999999999997</v>
      </c>
      <c r="AL30">
        <v>0</v>
      </c>
      <c r="AM30">
        <v>0</v>
      </c>
      <c r="AN30">
        <v>0</v>
      </c>
      <c r="AO30">
        <v>0</v>
      </c>
      <c r="AP30">
        <v>0.43231187999999998</v>
      </c>
      <c r="AQ30">
        <v>8.9304599999999983</v>
      </c>
      <c r="AR30">
        <v>15.580531200000001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30.720504381131288</v>
      </c>
      <c r="BB30">
        <f t="shared" si="0"/>
        <v>914.52577623761726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4.7062999999999997</v>
      </c>
      <c r="K31">
        <v>9.4056792249345325</v>
      </c>
      <c r="L31">
        <v>578.49454053455281</v>
      </c>
      <c r="M31">
        <v>28.227390180878551</v>
      </c>
      <c r="N31">
        <v>36.242780257285382</v>
      </c>
      <c r="O31">
        <v>0</v>
      </c>
      <c r="P31">
        <v>38.53100156365732</v>
      </c>
      <c r="Q31">
        <v>3.2444618395303326</v>
      </c>
      <c r="R31">
        <v>13.010515821550463</v>
      </c>
      <c r="S31">
        <v>8.1041278495887195</v>
      </c>
      <c r="T31">
        <v>0</v>
      </c>
      <c r="U31">
        <v>53.52971584154588</v>
      </c>
      <c r="V31">
        <v>4.3711022480058022</v>
      </c>
      <c r="W31">
        <v>14.236903193052774</v>
      </c>
      <c r="X31">
        <v>45.261511920165788</v>
      </c>
      <c r="Y31">
        <v>0</v>
      </c>
      <c r="Z31">
        <v>4.0214116799999999</v>
      </c>
      <c r="AA31">
        <v>4.2899843999999998</v>
      </c>
      <c r="AB31">
        <v>8.0565986800000005</v>
      </c>
      <c r="AC31">
        <v>5.9383226240000004</v>
      </c>
      <c r="AD31">
        <v>5.5929026400000001</v>
      </c>
      <c r="AE31">
        <v>13.5800418</v>
      </c>
      <c r="AF31">
        <v>2.7225000000000001</v>
      </c>
      <c r="AG31">
        <v>5.8323907200000011</v>
      </c>
      <c r="AH31">
        <v>7.1763281199999991</v>
      </c>
      <c r="AI31">
        <v>10.154466399999999</v>
      </c>
      <c r="AJ31">
        <v>0</v>
      </c>
      <c r="AK31">
        <v>15.571999999999997</v>
      </c>
      <c r="AL31">
        <v>0</v>
      </c>
      <c r="AM31">
        <v>0</v>
      </c>
      <c r="AN31">
        <v>0</v>
      </c>
      <c r="AO31">
        <v>0</v>
      </c>
      <c r="AP31">
        <v>2.0043550800000003</v>
      </c>
      <c r="AQ31">
        <v>8.9304599999999983</v>
      </c>
      <c r="AR31">
        <v>15.580531200000001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30.771595785131289</v>
      </c>
      <c r="BB31">
        <f t="shared" si="0"/>
        <v>916.04672803361723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4.7062999999999997</v>
      </c>
      <c r="K32">
        <v>9.4056792249345325</v>
      </c>
      <c r="L32">
        <v>578.49454053455281</v>
      </c>
      <c r="M32">
        <v>28.227390180878551</v>
      </c>
      <c r="N32">
        <v>36.242780257285382</v>
      </c>
      <c r="O32">
        <v>0</v>
      </c>
      <c r="P32">
        <v>38.53100156365732</v>
      </c>
      <c r="Q32">
        <v>3.2444618395303326</v>
      </c>
      <c r="R32">
        <v>13.010515821550463</v>
      </c>
      <c r="S32">
        <v>8.1041278495887195</v>
      </c>
      <c r="T32">
        <v>0</v>
      </c>
      <c r="U32">
        <v>53.52971584154588</v>
      </c>
      <c r="V32">
        <v>4.3711022480058022</v>
      </c>
      <c r="W32">
        <v>14.236903193052774</v>
      </c>
      <c r="X32">
        <v>45.261511920165788</v>
      </c>
      <c r="Y32">
        <v>0</v>
      </c>
      <c r="Z32">
        <v>4.0214116799999999</v>
      </c>
      <c r="AA32">
        <v>3.8052404000000002</v>
      </c>
      <c r="AB32">
        <v>8.0565986800000005</v>
      </c>
      <c r="AC32">
        <v>5.9383226240000004</v>
      </c>
      <c r="AD32">
        <v>5.5929026400000001</v>
      </c>
      <c r="AE32">
        <v>13.5800418</v>
      </c>
      <c r="AF32">
        <v>2.7225000000000001</v>
      </c>
      <c r="AG32">
        <v>5.8323907200000011</v>
      </c>
      <c r="AH32">
        <v>7.1763281199999991</v>
      </c>
      <c r="AI32">
        <v>10.154466399999999</v>
      </c>
      <c r="AJ32">
        <v>0</v>
      </c>
      <c r="AK32">
        <v>15.571999999999997</v>
      </c>
      <c r="AL32">
        <v>0</v>
      </c>
      <c r="AM32">
        <v>0</v>
      </c>
      <c r="AN32">
        <v>0</v>
      </c>
      <c r="AO32">
        <v>0</v>
      </c>
      <c r="AP32">
        <v>2.0043550800000003</v>
      </c>
      <c r="AQ32">
        <v>6.4948800000000002</v>
      </c>
      <c r="AR32">
        <v>15.580531200000001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30.676685255131289</v>
      </c>
      <c r="BB32">
        <f t="shared" si="0"/>
        <v>913.22131456361717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4.7062999999999997</v>
      </c>
      <c r="K33">
        <v>9.4056792249345325</v>
      </c>
      <c r="L33">
        <v>578.49454053455281</v>
      </c>
      <c r="M33">
        <v>28.227390180878551</v>
      </c>
      <c r="N33">
        <v>36.242780257285382</v>
      </c>
      <c r="O33">
        <v>0</v>
      </c>
      <c r="P33">
        <v>38.53100156365732</v>
      </c>
      <c r="Q33">
        <v>3.2444618395303326</v>
      </c>
      <c r="R33">
        <v>13.010515821550463</v>
      </c>
      <c r="S33">
        <v>8.1041278495887195</v>
      </c>
      <c r="T33">
        <v>0</v>
      </c>
      <c r="U33">
        <v>53.52971584154588</v>
      </c>
      <c r="V33">
        <v>4.3711022480058022</v>
      </c>
      <c r="W33">
        <v>14.236903193052774</v>
      </c>
      <c r="X33">
        <v>45.261511920165788</v>
      </c>
      <c r="Y33">
        <v>0</v>
      </c>
      <c r="Z33">
        <v>4.0214116799999999</v>
      </c>
      <c r="AA33">
        <v>0</v>
      </c>
      <c r="AB33">
        <v>8.0565986800000005</v>
      </c>
      <c r="AC33">
        <v>5.9383226240000004</v>
      </c>
      <c r="AD33">
        <v>5.5929026400000001</v>
      </c>
      <c r="AE33">
        <v>13.5800418</v>
      </c>
      <c r="AF33">
        <v>2.7225000000000001</v>
      </c>
      <c r="AG33">
        <v>5.8323907200000011</v>
      </c>
      <c r="AH33">
        <v>7.1763281199999991</v>
      </c>
      <c r="AI33">
        <v>10.154466399999999</v>
      </c>
      <c r="AJ33">
        <v>0</v>
      </c>
      <c r="AK33">
        <v>15.571999999999997</v>
      </c>
      <c r="AL33">
        <v>0</v>
      </c>
      <c r="AM33">
        <v>0</v>
      </c>
      <c r="AN33">
        <v>0</v>
      </c>
      <c r="AO33">
        <v>0</v>
      </c>
      <c r="AP33">
        <v>2.0043550800000003</v>
      </c>
      <c r="AQ33">
        <v>5.9536399999999992</v>
      </c>
      <c r="AR33">
        <v>15.580531200000001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30.535424488731287</v>
      </c>
      <c r="BB33">
        <f t="shared" si="0"/>
        <v>909.01609493001706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4.7062999999999997</v>
      </c>
      <c r="K34">
        <v>9.4056792249345325</v>
      </c>
      <c r="L34">
        <v>578.49454053455281</v>
      </c>
      <c r="M34">
        <v>28.227390180878551</v>
      </c>
      <c r="N34">
        <v>36.242780257285382</v>
      </c>
      <c r="O34">
        <v>0</v>
      </c>
      <c r="P34">
        <v>38.53100156365732</v>
      </c>
      <c r="Q34">
        <v>3.2444618395303326</v>
      </c>
      <c r="R34">
        <v>13.010515821550463</v>
      </c>
      <c r="S34">
        <v>8.1041278495887195</v>
      </c>
      <c r="T34">
        <v>0</v>
      </c>
      <c r="U34">
        <v>53.52971584154588</v>
      </c>
      <c r="V34">
        <v>4.3711022480058022</v>
      </c>
      <c r="W34">
        <v>14.236903193052774</v>
      </c>
      <c r="X34">
        <v>45.261511920165788</v>
      </c>
      <c r="Y34">
        <v>0</v>
      </c>
      <c r="Z34">
        <v>4.0214116799999999</v>
      </c>
      <c r="AA34">
        <v>0</v>
      </c>
      <c r="AB34">
        <v>8.0565986800000005</v>
      </c>
      <c r="AC34">
        <v>5.9383226240000004</v>
      </c>
      <c r="AD34">
        <v>2.7964513200000001</v>
      </c>
      <c r="AE34">
        <v>13.5800418</v>
      </c>
      <c r="AF34">
        <v>2.7225000000000001</v>
      </c>
      <c r="AG34">
        <v>5.8323907200000011</v>
      </c>
      <c r="AH34">
        <v>7.1763281199999991</v>
      </c>
      <c r="AI34">
        <v>2.3433383999999999</v>
      </c>
      <c r="AJ34">
        <v>0</v>
      </c>
      <c r="AK34">
        <v>15.571999999999997</v>
      </c>
      <c r="AL34">
        <v>0</v>
      </c>
      <c r="AM34">
        <v>0</v>
      </c>
      <c r="AN34">
        <v>0</v>
      </c>
      <c r="AO34">
        <v>0</v>
      </c>
      <c r="AP34">
        <v>2.0043550800000003</v>
      </c>
      <c r="AQ34">
        <v>5.9536399999999992</v>
      </c>
      <c r="AR34">
        <v>15.580531200000001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30.190678237531284</v>
      </c>
      <c r="BB34">
        <f t="shared" si="0"/>
        <v>898.75326186121697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4.7062999999999997</v>
      </c>
      <c r="K35">
        <v>9.4056792249345325</v>
      </c>
      <c r="L35">
        <v>578.49454053455281</v>
      </c>
      <c r="M35">
        <v>28.227390180878551</v>
      </c>
      <c r="N35">
        <v>36.242780257285382</v>
      </c>
      <c r="O35">
        <v>0</v>
      </c>
      <c r="P35">
        <v>38.53100156365732</v>
      </c>
      <c r="Q35">
        <v>3.2444618395303326</v>
      </c>
      <c r="R35">
        <v>13.010515821550463</v>
      </c>
      <c r="S35">
        <v>8.1041278495887195</v>
      </c>
      <c r="T35">
        <v>0</v>
      </c>
      <c r="U35">
        <v>54.882630803455356</v>
      </c>
      <c r="V35">
        <v>4.3711022480058022</v>
      </c>
      <c r="W35">
        <v>14.236903193052774</v>
      </c>
      <c r="X35">
        <v>45.261511920165788</v>
      </c>
      <c r="Y35">
        <v>0</v>
      </c>
      <c r="Z35">
        <v>4.0214116799999999</v>
      </c>
      <c r="AA35">
        <v>0</v>
      </c>
      <c r="AB35">
        <v>8.0565986800000005</v>
      </c>
      <c r="AC35">
        <v>5.9383226240000004</v>
      </c>
      <c r="AD35">
        <v>2.7964513200000001</v>
      </c>
      <c r="AE35">
        <v>13.5800418</v>
      </c>
      <c r="AF35">
        <v>2.7225000000000001</v>
      </c>
      <c r="AG35">
        <v>5.8323907200000011</v>
      </c>
      <c r="AH35">
        <v>7.1763281199999991</v>
      </c>
      <c r="AI35">
        <v>0.78111279999999994</v>
      </c>
      <c r="AJ35">
        <v>0</v>
      </c>
      <c r="AK35">
        <v>15.571999999999997</v>
      </c>
      <c r="AL35">
        <v>0</v>
      </c>
      <c r="AM35">
        <v>0</v>
      </c>
      <c r="AN35">
        <v>0</v>
      </c>
      <c r="AO35">
        <v>0</v>
      </c>
      <c r="AP35">
        <v>0.82532267999999998</v>
      </c>
      <c r="AQ35">
        <v>0.3866</v>
      </c>
      <c r="AR35">
        <v>15.580531200000001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29.964628058697706</v>
      </c>
      <c r="BB35">
        <f t="shared" si="0"/>
        <v>892.02392900196003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4.7062999999999997</v>
      </c>
      <c r="K36">
        <v>9.4056792249345325</v>
      </c>
      <c r="L36">
        <v>578.49454053455281</v>
      </c>
      <c r="M36">
        <v>28.227390180878551</v>
      </c>
      <c r="N36">
        <v>36.242780257285382</v>
      </c>
      <c r="O36">
        <v>0</v>
      </c>
      <c r="P36">
        <v>38.53100156365732</v>
      </c>
      <c r="Q36">
        <v>3.2444618395303326</v>
      </c>
      <c r="R36">
        <v>13.010515821550463</v>
      </c>
      <c r="S36">
        <v>8.1041278495887195</v>
      </c>
      <c r="T36">
        <v>0</v>
      </c>
      <c r="U36">
        <v>54.882630803455356</v>
      </c>
      <c r="V36">
        <v>4.3711022480058022</v>
      </c>
      <c r="W36">
        <v>14.236903193052774</v>
      </c>
      <c r="X36">
        <v>45.261511920165788</v>
      </c>
      <c r="Y36">
        <v>0</v>
      </c>
      <c r="Z36">
        <v>4.0214116799999999</v>
      </c>
      <c r="AA36">
        <v>0</v>
      </c>
      <c r="AB36">
        <v>8.0565986800000005</v>
      </c>
      <c r="AC36">
        <v>2.9691613120000002</v>
      </c>
      <c r="AD36">
        <v>2.7964513200000001</v>
      </c>
      <c r="AE36">
        <v>13.5800418</v>
      </c>
      <c r="AF36">
        <v>2.7225000000000001</v>
      </c>
      <c r="AG36">
        <v>5.8323907200000011</v>
      </c>
      <c r="AH36">
        <v>7.1763281199999991</v>
      </c>
      <c r="AI36">
        <v>0</v>
      </c>
      <c r="AJ36">
        <v>0</v>
      </c>
      <c r="AK36">
        <v>15.571999999999997</v>
      </c>
      <c r="AL36">
        <v>0</v>
      </c>
      <c r="AM36">
        <v>0</v>
      </c>
      <c r="AN36">
        <v>0</v>
      </c>
      <c r="AO36">
        <v>0</v>
      </c>
      <c r="AP36">
        <v>0.82532267999999998</v>
      </c>
      <c r="AQ36">
        <v>0</v>
      </c>
      <c r="AR36">
        <v>15.580531200000001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29.83017958869771</v>
      </c>
      <c r="BB36">
        <f t="shared" si="0"/>
        <v>888.02150335996009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4.7062999999999997</v>
      </c>
      <c r="K37">
        <v>9.4056792249345325</v>
      </c>
      <c r="L37">
        <v>578.49454053455281</v>
      </c>
      <c r="M37">
        <v>28.227390180878551</v>
      </c>
      <c r="N37">
        <v>36.242780257285382</v>
      </c>
      <c r="O37">
        <v>0</v>
      </c>
      <c r="P37">
        <v>38.53100156365732</v>
      </c>
      <c r="Q37">
        <v>3.2444618395303326</v>
      </c>
      <c r="R37">
        <v>13.010515821550463</v>
      </c>
      <c r="S37">
        <v>8.1041278495887195</v>
      </c>
      <c r="T37">
        <v>0</v>
      </c>
      <c r="U37">
        <v>54.882630803455356</v>
      </c>
      <c r="V37">
        <v>4.3711022480058022</v>
      </c>
      <c r="W37">
        <v>14.236903193052774</v>
      </c>
      <c r="X37">
        <v>45.261511920165788</v>
      </c>
      <c r="Y37">
        <v>0</v>
      </c>
      <c r="Z37">
        <v>4.0214116799999999</v>
      </c>
      <c r="AA37">
        <v>0</v>
      </c>
      <c r="AB37">
        <v>8.0565986800000005</v>
      </c>
      <c r="AC37">
        <v>2.9691613120000002</v>
      </c>
      <c r="AD37">
        <v>2.7964513200000001</v>
      </c>
      <c r="AE37">
        <v>13.5800418</v>
      </c>
      <c r="AF37">
        <v>2.7225000000000001</v>
      </c>
      <c r="AG37">
        <v>5.8323907200000011</v>
      </c>
      <c r="AH37">
        <v>7.1763281199999991</v>
      </c>
      <c r="AI37">
        <v>3.9055640000000005</v>
      </c>
      <c r="AJ37">
        <v>0</v>
      </c>
      <c r="AK37">
        <v>15.571999999999997</v>
      </c>
      <c r="AL37">
        <v>0</v>
      </c>
      <c r="AM37">
        <v>0</v>
      </c>
      <c r="AN37">
        <v>0</v>
      </c>
      <c r="AO37">
        <v>0</v>
      </c>
      <c r="AP37">
        <v>0.82532267999999998</v>
      </c>
      <c r="AQ37">
        <v>0</v>
      </c>
      <c r="AR37">
        <v>15.580531200000001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29.95711041869771</v>
      </c>
      <c r="BB37">
        <f t="shared" si="0"/>
        <v>891.80013652996013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4.7062999999999997</v>
      </c>
      <c r="K38">
        <v>9.4056792249345325</v>
      </c>
      <c r="L38">
        <v>578.49454053455281</v>
      </c>
      <c r="M38">
        <v>28.227390180878551</v>
      </c>
      <c r="N38">
        <v>36.242780257285382</v>
      </c>
      <c r="O38">
        <v>0</v>
      </c>
      <c r="P38">
        <v>38.53100156365732</v>
      </c>
      <c r="Q38">
        <v>3.2444618395303326</v>
      </c>
      <c r="R38">
        <v>13.010515821550463</v>
      </c>
      <c r="S38">
        <v>8.1041278495887195</v>
      </c>
      <c r="T38">
        <v>0</v>
      </c>
      <c r="U38">
        <v>54.882630803455356</v>
      </c>
      <c r="V38">
        <v>4.3711022480058022</v>
      </c>
      <c r="W38">
        <v>14.236903193052774</v>
      </c>
      <c r="X38">
        <v>45.261511920165788</v>
      </c>
      <c r="Y38">
        <v>0</v>
      </c>
      <c r="Z38">
        <v>4.0214116799999999</v>
      </c>
      <c r="AA38">
        <v>0</v>
      </c>
      <c r="AB38">
        <v>4.0078511199999998</v>
      </c>
      <c r="AC38">
        <v>2.9691613120000002</v>
      </c>
      <c r="AD38">
        <v>2.7964513200000001</v>
      </c>
      <c r="AE38">
        <v>13.5800418</v>
      </c>
      <c r="AF38">
        <v>2.7225000000000001</v>
      </c>
      <c r="AG38">
        <v>5.8323907200000011</v>
      </c>
      <c r="AH38">
        <v>7.1763281199999991</v>
      </c>
      <c r="AI38">
        <v>3.9055640000000005</v>
      </c>
      <c r="AJ38">
        <v>0</v>
      </c>
      <c r="AK38">
        <v>15.571999999999997</v>
      </c>
      <c r="AL38">
        <v>0</v>
      </c>
      <c r="AM38">
        <v>0</v>
      </c>
      <c r="AN38">
        <v>0</v>
      </c>
      <c r="AO38">
        <v>0</v>
      </c>
      <c r="AP38">
        <v>0.82532267999999998</v>
      </c>
      <c r="AQ38">
        <v>0</v>
      </c>
      <c r="AR38">
        <v>15.580531200000001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29.825526046297703</v>
      </c>
      <c r="BB38">
        <f t="shared" si="0"/>
        <v>887.88297334236017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7.4644000000000004</v>
      </c>
      <c r="K39">
        <v>5.8501285879969078</v>
      </c>
      <c r="L39">
        <v>519.99931299034802</v>
      </c>
      <c r="M39">
        <v>28.227390180878551</v>
      </c>
      <c r="N39">
        <v>36.242780257285382</v>
      </c>
      <c r="O39">
        <v>0</v>
      </c>
      <c r="P39">
        <v>38.303819731832476</v>
      </c>
      <c r="Q39">
        <v>3.2444618395303326</v>
      </c>
      <c r="R39">
        <v>13.010515821550463</v>
      </c>
      <c r="S39">
        <v>8.1041278495887195</v>
      </c>
      <c r="T39">
        <v>0</v>
      </c>
      <c r="U39">
        <v>54.882630803455356</v>
      </c>
      <c r="V39">
        <v>4.3711022480058022</v>
      </c>
      <c r="W39">
        <v>14.236903193052774</v>
      </c>
      <c r="X39">
        <v>45.261511920165788</v>
      </c>
      <c r="Y39">
        <v>0</v>
      </c>
      <c r="Z39">
        <v>4.0214116799999999</v>
      </c>
      <c r="AA39">
        <v>0</v>
      </c>
      <c r="AB39">
        <v>4.0078511199999998</v>
      </c>
      <c r="AC39">
        <v>2.9691613120000002</v>
      </c>
      <c r="AD39">
        <v>2.7964513200000001</v>
      </c>
      <c r="AE39">
        <v>13.5800418</v>
      </c>
      <c r="AF39">
        <v>2.7225000000000001</v>
      </c>
      <c r="AG39">
        <v>5.8323907200000011</v>
      </c>
      <c r="AH39">
        <v>7.1763281199999991</v>
      </c>
      <c r="AI39">
        <v>0</v>
      </c>
      <c r="AJ39">
        <v>0</v>
      </c>
      <c r="AK39">
        <v>15.571999999999997</v>
      </c>
      <c r="AL39">
        <v>0</v>
      </c>
      <c r="AM39">
        <v>0</v>
      </c>
      <c r="AN39">
        <v>0</v>
      </c>
      <c r="AO39">
        <v>0</v>
      </c>
      <c r="AP39">
        <v>2.5938712799999997</v>
      </c>
      <c r="AQ39">
        <v>0</v>
      </c>
      <c r="AR39">
        <v>16.427299199999997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27.849197300403723</v>
      </c>
      <c r="BB39">
        <f t="shared" si="0"/>
        <v>829.04919467528691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7.4644000000000004</v>
      </c>
      <c r="K40">
        <v>0</v>
      </c>
      <c r="L40">
        <v>519.99931299034802</v>
      </c>
      <c r="M40">
        <v>28.227390180878551</v>
      </c>
      <c r="N40">
        <v>36.242780257285382</v>
      </c>
      <c r="O40">
        <v>0</v>
      </c>
      <c r="P40">
        <v>38.303819731832476</v>
      </c>
      <c r="Q40">
        <v>3.2444618395303326</v>
      </c>
      <c r="R40">
        <v>13.010515821550463</v>
      </c>
      <c r="S40">
        <v>8.1041278495887195</v>
      </c>
      <c r="T40">
        <v>0</v>
      </c>
      <c r="U40">
        <v>54.882630803455356</v>
      </c>
      <c r="V40">
        <v>4.3711022480058022</v>
      </c>
      <c r="W40">
        <v>14.236903193052774</v>
      </c>
      <c r="X40">
        <v>45.261511920165788</v>
      </c>
      <c r="Y40">
        <v>0</v>
      </c>
      <c r="Z40">
        <v>4.0214116799999999</v>
      </c>
      <c r="AA40">
        <v>0</v>
      </c>
      <c r="AB40">
        <v>4.0078511199999998</v>
      </c>
      <c r="AC40">
        <v>2.9691613120000002</v>
      </c>
      <c r="AD40">
        <v>2.7964513200000001</v>
      </c>
      <c r="AE40">
        <v>13.5800418</v>
      </c>
      <c r="AF40">
        <v>2.7225000000000001</v>
      </c>
      <c r="AG40">
        <v>5.8323907200000011</v>
      </c>
      <c r="AH40">
        <v>6.1013315999999991</v>
      </c>
      <c r="AI40">
        <v>0</v>
      </c>
      <c r="AJ40">
        <v>0</v>
      </c>
      <c r="AK40">
        <v>15.571999999999997</v>
      </c>
      <c r="AL40">
        <v>0</v>
      </c>
      <c r="AM40">
        <v>0</v>
      </c>
      <c r="AN40">
        <v>0</v>
      </c>
      <c r="AO40">
        <v>0</v>
      </c>
      <c r="AP40">
        <v>2.5938712799999997</v>
      </c>
      <c r="AQ40">
        <v>0</v>
      </c>
      <c r="AR40">
        <v>16.427299199999997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27.624130964434706</v>
      </c>
      <c r="BB40">
        <f t="shared" si="0"/>
        <v>822.34913590325891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7.4644000000000004</v>
      </c>
      <c r="K41">
        <v>0</v>
      </c>
      <c r="L41">
        <v>519.99931299034802</v>
      </c>
      <c r="M41">
        <v>28.227390180878551</v>
      </c>
      <c r="N41">
        <v>36.242780257285382</v>
      </c>
      <c r="O41">
        <v>0</v>
      </c>
      <c r="P41">
        <v>38.303819731832476</v>
      </c>
      <c r="Q41">
        <v>3.2444618395303326</v>
      </c>
      <c r="R41">
        <v>13.010515821550463</v>
      </c>
      <c r="S41">
        <v>8.1041278495887195</v>
      </c>
      <c r="T41">
        <v>0</v>
      </c>
      <c r="U41">
        <v>59.534883641658396</v>
      </c>
      <c r="V41">
        <v>4.3711022480058022</v>
      </c>
      <c r="W41">
        <v>14.236903193052774</v>
      </c>
      <c r="X41">
        <v>45.261511920165788</v>
      </c>
      <c r="Y41">
        <v>0</v>
      </c>
      <c r="Z41">
        <v>4.0214116799999999</v>
      </c>
      <c r="AA41">
        <v>0</v>
      </c>
      <c r="AB41">
        <v>4.0078511199999998</v>
      </c>
      <c r="AC41">
        <v>2.9691613120000002</v>
      </c>
      <c r="AD41">
        <v>2.7964513200000001</v>
      </c>
      <c r="AE41">
        <v>14.170478400000002</v>
      </c>
      <c r="AF41">
        <v>2.7225000000000001</v>
      </c>
      <c r="AG41">
        <v>5.8323907200000011</v>
      </c>
      <c r="AH41">
        <v>6.1013315999999991</v>
      </c>
      <c r="AI41">
        <v>0</v>
      </c>
      <c r="AJ41">
        <v>0</v>
      </c>
      <c r="AK41">
        <v>15.571999999999997</v>
      </c>
      <c r="AL41">
        <v>0</v>
      </c>
      <c r="AM41">
        <v>0</v>
      </c>
      <c r="AN41">
        <v>0</v>
      </c>
      <c r="AO41">
        <v>0.90199200000000013</v>
      </c>
      <c r="AP41">
        <v>2.5938712799999997</v>
      </c>
      <c r="AQ41">
        <v>0</v>
      </c>
      <c r="AR41">
        <v>16.427299199999997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27.823832957780805</v>
      </c>
      <c r="BB41">
        <f t="shared" si="0"/>
        <v>828.29411534811584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7.4644000000000004</v>
      </c>
      <c r="K42">
        <v>0</v>
      </c>
      <c r="L42">
        <v>519.99931299034802</v>
      </c>
      <c r="M42">
        <v>28.227390180878551</v>
      </c>
      <c r="N42">
        <v>36.242780257285382</v>
      </c>
      <c r="O42">
        <v>0</v>
      </c>
      <c r="P42">
        <v>38.303819731832476</v>
      </c>
      <c r="Q42">
        <v>3.2444618395303326</v>
      </c>
      <c r="R42">
        <v>13.010515821550463</v>
      </c>
      <c r="S42">
        <v>8.1041278495887195</v>
      </c>
      <c r="T42">
        <v>0</v>
      </c>
      <c r="U42">
        <v>60.403100775193799</v>
      </c>
      <c r="V42">
        <v>4.3711022480058022</v>
      </c>
      <c r="W42">
        <v>14.236903193052774</v>
      </c>
      <c r="X42">
        <v>45.261511920165788</v>
      </c>
      <c r="Y42">
        <v>0</v>
      </c>
      <c r="Z42">
        <v>4.0214116799999999</v>
      </c>
      <c r="AA42">
        <v>0</v>
      </c>
      <c r="AB42">
        <v>4.0078511199999998</v>
      </c>
      <c r="AC42">
        <v>2.9691613120000002</v>
      </c>
      <c r="AD42">
        <v>2.7964513200000001</v>
      </c>
      <c r="AE42">
        <v>14.170478400000002</v>
      </c>
      <c r="AF42">
        <v>2.7225000000000001</v>
      </c>
      <c r="AG42">
        <v>5.8323907200000011</v>
      </c>
      <c r="AH42">
        <v>6.1013315999999991</v>
      </c>
      <c r="AI42">
        <v>0</v>
      </c>
      <c r="AJ42">
        <v>0</v>
      </c>
      <c r="AK42">
        <v>15.571999999999997</v>
      </c>
      <c r="AL42">
        <v>0</v>
      </c>
      <c r="AM42">
        <v>0</v>
      </c>
      <c r="AN42">
        <v>0</v>
      </c>
      <c r="AO42">
        <v>0.90199200000000013</v>
      </c>
      <c r="AP42">
        <v>2.5938712799999997</v>
      </c>
      <c r="AQ42">
        <v>0</v>
      </c>
      <c r="AR42">
        <v>16.427299199999997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27.852050091316212</v>
      </c>
      <c r="BB42">
        <f t="shared" si="0"/>
        <v>829.13411534811587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7.4644000000000004</v>
      </c>
      <c r="K43">
        <v>0</v>
      </c>
      <c r="L43">
        <v>519.99931299034802</v>
      </c>
      <c r="M43">
        <v>26.688131163122254</v>
      </c>
      <c r="N43">
        <v>36.242780257285382</v>
      </c>
      <c r="O43">
        <v>0</v>
      </c>
      <c r="P43">
        <v>38.303819731832476</v>
      </c>
      <c r="Q43">
        <v>3.2444618395303326</v>
      </c>
      <c r="R43">
        <v>13.010515821550463</v>
      </c>
      <c r="S43">
        <v>8.1041278495887195</v>
      </c>
      <c r="T43">
        <v>0</v>
      </c>
      <c r="U43">
        <v>62.128802572478556</v>
      </c>
      <c r="V43">
        <v>4.3711022480058022</v>
      </c>
      <c r="W43">
        <v>14.236903193052774</v>
      </c>
      <c r="X43">
        <v>45.261511920165788</v>
      </c>
      <c r="Y43">
        <v>0</v>
      </c>
      <c r="Z43">
        <v>4.0214116799999999</v>
      </c>
      <c r="AA43">
        <v>0</v>
      </c>
      <c r="AB43">
        <v>4.0078511199999998</v>
      </c>
      <c r="AC43">
        <v>2.9691613120000002</v>
      </c>
      <c r="AD43">
        <v>2.7964513200000001</v>
      </c>
      <c r="AE43">
        <v>14.170478400000002</v>
      </c>
      <c r="AF43">
        <v>2.7225000000000001</v>
      </c>
      <c r="AG43">
        <v>5.8323907200000011</v>
      </c>
      <c r="AH43">
        <v>6.1013315999999991</v>
      </c>
      <c r="AI43">
        <v>0</v>
      </c>
      <c r="AJ43">
        <v>0</v>
      </c>
      <c r="AK43">
        <v>15.571999999999997</v>
      </c>
      <c r="AL43">
        <v>0</v>
      </c>
      <c r="AM43">
        <v>0</v>
      </c>
      <c r="AN43">
        <v>0</v>
      </c>
      <c r="AO43">
        <v>0.90199200000000013</v>
      </c>
      <c r="AP43">
        <v>0.82532267999999998</v>
      </c>
      <c r="AQ43">
        <v>0</v>
      </c>
      <c r="AR43">
        <v>15.580531200000001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27.773111768850892</v>
      </c>
      <c r="BB43">
        <f t="shared" si="0"/>
        <v>826.78417985010969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7.4644000000000004</v>
      </c>
      <c r="K44">
        <v>0</v>
      </c>
      <c r="L44">
        <v>519.99931299034802</v>
      </c>
      <c r="M44">
        <v>26.688131163122254</v>
      </c>
      <c r="N44">
        <v>36.242780257285382</v>
      </c>
      <c r="O44">
        <v>0</v>
      </c>
      <c r="P44">
        <v>38.303819731832476</v>
      </c>
      <c r="Q44">
        <v>3.2444618395303326</v>
      </c>
      <c r="R44">
        <v>13.010515821550463</v>
      </c>
      <c r="S44">
        <v>8.1041278495887195</v>
      </c>
      <c r="T44">
        <v>0</v>
      </c>
      <c r="U44">
        <v>63.421188670129112</v>
      </c>
      <c r="V44">
        <v>4.3711022480058022</v>
      </c>
      <c r="W44">
        <v>14.236903193052774</v>
      </c>
      <c r="X44">
        <v>45.261511920165788</v>
      </c>
      <c r="Y44">
        <v>0</v>
      </c>
      <c r="Z44">
        <v>4.0214116799999999</v>
      </c>
      <c r="AA44">
        <v>0</v>
      </c>
      <c r="AB44">
        <v>4.0078511199999998</v>
      </c>
      <c r="AC44">
        <v>2.9691613120000002</v>
      </c>
      <c r="AD44">
        <v>2.7964513200000001</v>
      </c>
      <c r="AE44">
        <v>14.170478400000002</v>
      </c>
      <c r="AF44">
        <v>2.7225000000000001</v>
      </c>
      <c r="AG44">
        <v>5.8323907200000011</v>
      </c>
      <c r="AH44">
        <v>6.1013315999999991</v>
      </c>
      <c r="AI44">
        <v>0</v>
      </c>
      <c r="AJ44">
        <v>0</v>
      </c>
      <c r="AK44">
        <v>15.571999999999997</v>
      </c>
      <c r="AL44">
        <v>0</v>
      </c>
      <c r="AM44">
        <v>0</v>
      </c>
      <c r="AN44">
        <v>0</v>
      </c>
      <c r="AO44">
        <v>0.90199200000000013</v>
      </c>
      <c r="AP44">
        <v>0.82532267999999998</v>
      </c>
      <c r="AQ44">
        <v>0</v>
      </c>
      <c r="AR44">
        <v>15.580531200000001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27.815114355374451</v>
      </c>
      <c r="BB44">
        <f t="shared" si="0"/>
        <v>828.03456336123679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7.4644000000000004</v>
      </c>
      <c r="K45">
        <v>0</v>
      </c>
      <c r="L45">
        <v>519.99931299034802</v>
      </c>
      <c r="M45">
        <v>26.688131163122254</v>
      </c>
      <c r="N45">
        <v>36.242780257285382</v>
      </c>
      <c r="O45">
        <v>0</v>
      </c>
      <c r="P45">
        <v>38.303819731832476</v>
      </c>
      <c r="Q45">
        <v>3.3475604273789652</v>
      </c>
      <c r="R45">
        <v>13.007149760973492</v>
      </c>
      <c r="S45">
        <v>8.1025743016759773</v>
      </c>
      <c r="T45">
        <v>0</v>
      </c>
      <c r="U45">
        <v>64.237722134465386</v>
      </c>
      <c r="V45">
        <v>4.3730429495472185</v>
      </c>
      <c r="W45">
        <v>14.23464700277888</v>
      </c>
      <c r="X45">
        <v>45.260981912144707</v>
      </c>
      <c r="Y45">
        <v>0</v>
      </c>
      <c r="Z45">
        <v>4.0214116799999999</v>
      </c>
      <c r="AA45">
        <v>0</v>
      </c>
      <c r="AB45">
        <v>4.0078511199999998</v>
      </c>
      <c r="AC45">
        <v>2.9691613120000002</v>
      </c>
      <c r="AD45">
        <v>2.7964513200000001</v>
      </c>
      <c r="AE45">
        <v>14.170478400000002</v>
      </c>
      <c r="AF45">
        <v>2.7225000000000001</v>
      </c>
      <c r="AG45">
        <v>5.8323907200000011</v>
      </c>
      <c r="AH45">
        <v>6.1013315999999991</v>
      </c>
      <c r="AI45">
        <v>0</v>
      </c>
      <c r="AJ45">
        <v>0</v>
      </c>
      <c r="AK45">
        <v>15.571999999999997</v>
      </c>
      <c r="AL45">
        <v>0</v>
      </c>
      <c r="AM45">
        <v>0</v>
      </c>
      <c r="AN45">
        <v>0</v>
      </c>
      <c r="AO45">
        <v>1.4882867999999998</v>
      </c>
      <c r="AP45">
        <v>0.82532267999999998</v>
      </c>
      <c r="AQ45">
        <v>0</v>
      </c>
      <c r="AR45">
        <v>15.580531200000001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27.863869839557633</v>
      </c>
      <c r="BB45">
        <f t="shared" si="0"/>
        <v>829.48596962399506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7.4644000000000004</v>
      </c>
      <c r="K46">
        <v>0</v>
      </c>
      <c r="L46">
        <v>519.99931299034802</v>
      </c>
      <c r="M46">
        <v>26.688131163122254</v>
      </c>
      <c r="N46">
        <v>36.242780257285382</v>
      </c>
      <c r="O46">
        <v>0</v>
      </c>
      <c r="P46">
        <v>38.303819731832476</v>
      </c>
      <c r="Q46">
        <v>3.245214659685864</v>
      </c>
      <c r="R46">
        <v>13.007149760973492</v>
      </c>
      <c r="S46">
        <v>8.1025743016759773</v>
      </c>
      <c r="T46">
        <v>0</v>
      </c>
      <c r="U46">
        <v>64.237722134465386</v>
      </c>
      <c r="V46">
        <v>4.3730429495472185</v>
      </c>
      <c r="W46">
        <v>14.23464700277888</v>
      </c>
      <c r="X46">
        <v>45.260981912144707</v>
      </c>
      <c r="Y46">
        <v>0</v>
      </c>
      <c r="Z46">
        <v>4.0214116799999999</v>
      </c>
      <c r="AA46">
        <v>0</v>
      </c>
      <c r="AB46">
        <v>4.0078511199999998</v>
      </c>
      <c r="AC46">
        <v>2.9691613120000002</v>
      </c>
      <c r="AD46">
        <v>2.7964513200000001</v>
      </c>
      <c r="AE46">
        <v>14.170478400000002</v>
      </c>
      <c r="AF46">
        <v>2.7225000000000001</v>
      </c>
      <c r="AG46">
        <v>5.8323907200000011</v>
      </c>
      <c r="AH46">
        <v>6.1013315999999991</v>
      </c>
      <c r="AI46">
        <v>0</v>
      </c>
      <c r="AJ46">
        <v>0</v>
      </c>
      <c r="AK46">
        <v>15.571999999999997</v>
      </c>
      <c r="AL46">
        <v>0</v>
      </c>
      <c r="AM46">
        <v>0</v>
      </c>
      <c r="AN46">
        <v>0</v>
      </c>
      <c r="AO46">
        <v>1.4882867999999998</v>
      </c>
      <c r="AP46">
        <v>0.82532267999999998</v>
      </c>
      <c r="AQ46">
        <v>0</v>
      </c>
      <c r="AR46">
        <v>15.580531200000001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27.860543469586741</v>
      </c>
      <c r="BB46">
        <f t="shared" si="0"/>
        <v>829.3869502262728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7.4644000000000004</v>
      </c>
      <c r="K47">
        <v>9.4056328016559103</v>
      </c>
      <c r="L47">
        <v>578.49492870824952</v>
      </c>
      <c r="M47">
        <v>26.688131163122254</v>
      </c>
      <c r="N47">
        <v>36.242780257285382</v>
      </c>
      <c r="O47">
        <v>0</v>
      </c>
      <c r="P47">
        <v>38.303819731832476</v>
      </c>
      <c r="Q47">
        <v>3.245214659685864</v>
      </c>
      <c r="R47">
        <v>13.007149760973492</v>
      </c>
      <c r="S47">
        <v>8.1025743016759773</v>
      </c>
      <c r="T47">
        <v>0</v>
      </c>
      <c r="U47">
        <v>64.237722134465386</v>
      </c>
      <c r="V47">
        <v>4.3730429495472185</v>
      </c>
      <c r="W47">
        <v>14.23464700277888</v>
      </c>
      <c r="X47">
        <v>45.260981912144707</v>
      </c>
      <c r="Y47">
        <v>0</v>
      </c>
      <c r="Z47">
        <v>2.01070584</v>
      </c>
      <c r="AA47">
        <v>0</v>
      </c>
      <c r="AB47">
        <v>4.0078511199999998</v>
      </c>
      <c r="AC47">
        <v>2.9691613120000002</v>
      </c>
      <c r="AD47">
        <v>8.3893539599999993</v>
      </c>
      <c r="AE47">
        <v>14.170478400000002</v>
      </c>
      <c r="AF47">
        <v>2.7225000000000001</v>
      </c>
      <c r="AG47">
        <v>5.8323907200000011</v>
      </c>
      <c r="AH47">
        <v>14.352656239999998</v>
      </c>
      <c r="AI47">
        <v>0</v>
      </c>
      <c r="AJ47">
        <v>0</v>
      </c>
      <c r="AK47">
        <v>15.571999999999997</v>
      </c>
      <c r="AL47">
        <v>0</v>
      </c>
      <c r="AM47">
        <v>0</v>
      </c>
      <c r="AN47">
        <v>0</v>
      </c>
      <c r="AO47">
        <v>1.4882867999999998</v>
      </c>
      <c r="AP47">
        <v>1.0218280800000001</v>
      </c>
      <c r="AQ47">
        <v>0</v>
      </c>
      <c r="AR47">
        <v>15.580531200000001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30.458309980195153</v>
      </c>
      <c r="BB47">
        <f t="shared" si="0"/>
        <v>906.72045907522192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7.4644000000000004</v>
      </c>
      <c r="K48">
        <v>9.4056351395348834</v>
      </c>
      <c r="L48">
        <v>578.49492870824952</v>
      </c>
      <c r="M48">
        <v>26.688131163122254</v>
      </c>
      <c r="N48">
        <v>36.242780257285382</v>
      </c>
      <c r="O48">
        <v>0</v>
      </c>
      <c r="P48">
        <v>38.303819731832476</v>
      </c>
      <c r="Q48">
        <v>3.245214659685864</v>
      </c>
      <c r="R48">
        <v>13.007149760973492</v>
      </c>
      <c r="S48">
        <v>8.1025743016759773</v>
      </c>
      <c r="T48">
        <v>0</v>
      </c>
      <c r="U48">
        <v>64.237722134465386</v>
      </c>
      <c r="V48">
        <v>4.3730429495472185</v>
      </c>
      <c r="W48">
        <v>14.23464700277888</v>
      </c>
      <c r="X48">
        <v>45.2609819121447</v>
      </c>
      <c r="Y48">
        <v>0</v>
      </c>
      <c r="Z48">
        <v>2.01070584</v>
      </c>
      <c r="AA48">
        <v>0</v>
      </c>
      <c r="AB48">
        <v>4.0078511199999998</v>
      </c>
      <c r="AC48">
        <v>2.9691613120000002</v>
      </c>
      <c r="AD48">
        <v>8.3893539599999993</v>
      </c>
      <c r="AE48">
        <v>14.170478400000002</v>
      </c>
      <c r="AF48">
        <v>2.7225000000000001</v>
      </c>
      <c r="AG48">
        <v>5.8323907200000011</v>
      </c>
      <c r="AH48">
        <v>14.352656239999998</v>
      </c>
      <c r="AI48">
        <v>0</v>
      </c>
      <c r="AJ48">
        <v>0</v>
      </c>
      <c r="AK48">
        <v>15.571999999999997</v>
      </c>
      <c r="AL48">
        <v>0</v>
      </c>
      <c r="AM48">
        <v>0</v>
      </c>
      <c r="AN48">
        <v>0</v>
      </c>
      <c r="AO48">
        <v>1.4882867999999998</v>
      </c>
      <c r="AP48">
        <v>1.0218280800000001</v>
      </c>
      <c r="AQ48">
        <v>0</v>
      </c>
      <c r="AR48">
        <v>15.580531200000001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30.458310056425518</v>
      </c>
      <c r="BB48">
        <f t="shared" si="0"/>
        <v>906.72046133687059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7.4644000000000004</v>
      </c>
      <c r="K49">
        <v>0</v>
      </c>
      <c r="L49">
        <v>578.49492870824952</v>
      </c>
      <c r="M49">
        <v>26.688131163122254</v>
      </c>
      <c r="N49">
        <v>36.242780257285382</v>
      </c>
      <c r="O49">
        <v>0</v>
      </c>
      <c r="P49">
        <v>38.303819731832476</v>
      </c>
      <c r="Q49">
        <v>3.245214659685864</v>
      </c>
      <c r="R49">
        <v>13.007149760973492</v>
      </c>
      <c r="S49">
        <v>8.1025743016759773</v>
      </c>
      <c r="T49">
        <v>0</v>
      </c>
      <c r="U49">
        <v>64.237722134465386</v>
      </c>
      <c r="V49">
        <v>4.3730429495472185</v>
      </c>
      <c r="W49">
        <v>14.23464700277888</v>
      </c>
      <c r="X49">
        <v>45.261511920165788</v>
      </c>
      <c r="Y49">
        <v>0</v>
      </c>
      <c r="Z49">
        <v>2.01070584</v>
      </c>
      <c r="AA49">
        <v>0</v>
      </c>
      <c r="AB49">
        <v>4.0078511199999998</v>
      </c>
      <c r="AC49">
        <v>2.9691613120000002</v>
      </c>
      <c r="AD49">
        <v>8.3893539599999993</v>
      </c>
      <c r="AE49">
        <v>14.170478400000002</v>
      </c>
      <c r="AF49">
        <v>2.7225000000000001</v>
      </c>
      <c r="AG49">
        <v>5.8323907200000011</v>
      </c>
      <c r="AH49">
        <v>14.352656239999998</v>
      </c>
      <c r="AI49">
        <v>0</v>
      </c>
      <c r="AJ49">
        <v>0</v>
      </c>
      <c r="AK49">
        <v>15.571999999999997</v>
      </c>
      <c r="AL49">
        <v>0</v>
      </c>
      <c r="AM49">
        <v>0</v>
      </c>
      <c r="AN49">
        <v>0</v>
      </c>
      <c r="AO49">
        <v>1.4882867999999998</v>
      </c>
      <c r="AP49">
        <v>0.86462375999999996</v>
      </c>
      <c r="AQ49">
        <v>0</v>
      </c>
      <c r="AR49">
        <v>15.580531200000001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30.147535378843568</v>
      </c>
      <c r="BB49">
        <f t="shared" si="0"/>
        <v>897.46892656293858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7.4644000000000004</v>
      </c>
      <c r="K50">
        <v>0</v>
      </c>
      <c r="L50">
        <v>578.49492870824952</v>
      </c>
      <c r="M50">
        <v>26.688131163122254</v>
      </c>
      <c r="N50">
        <v>36.242780257285382</v>
      </c>
      <c r="O50">
        <v>0</v>
      </c>
      <c r="P50">
        <v>38.303819731832476</v>
      </c>
      <c r="Q50">
        <v>3.245214659685864</v>
      </c>
      <c r="R50">
        <v>13.007149760973492</v>
      </c>
      <c r="S50">
        <v>8.1025743016759773</v>
      </c>
      <c r="T50">
        <v>0</v>
      </c>
      <c r="U50">
        <v>64.237722134465386</v>
      </c>
      <c r="V50">
        <v>4.3730429495472185</v>
      </c>
      <c r="W50">
        <v>14.23464700277888</v>
      </c>
      <c r="X50">
        <v>45.261511920165788</v>
      </c>
      <c r="Y50">
        <v>0</v>
      </c>
      <c r="Z50">
        <v>2.01070584</v>
      </c>
      <c r="AA50">
        <v>0</v>
      </c>
      <c r="AB50">
        <v>4.0078511199999998</v>
      </c>
      <c r="AC50">
        <v>2.9691613120000002</v>
      </c>
      <c r="AD50">
        <v>5.5929026400000001</v>
      </c>
      <c r="AE50">
        <v>14.170478400000002</v>
      </c>
      <c r="AF50">
        <v>2.7225000000000001</v>
      </c>
      <c r="AG50">
        <v>5.8323907200000011</v>
      </c>
      <c r="AH50">
        <v>14.352656239999998</v>
      </c>
      <c r="AI50">
        <v>0</v>
      </c>
      <c r="AJ50">
        <v>0</v>
      </c>
      <c r="AK50">
        <v>15.571999999999997</v>
      </c>
      <c r="AL50">
        <v>0</v>
      </c>
      <c r="AM50">
        <v>0</v>
      </c>
      <c r="AN50">
        <v>0</v>
      </c>
      <c r="AO50">
        <v>1.4882867999999998</v>
      </c>
      <c r="AP50">
        <v>0.86462375999999996</v>
      </c>
      <c r="AQ50">
        <v>2.8221799999999999</v>
      </c>
      <c r="AR50">
        <v>15.580531200000001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30.14837133084357</v>
      </c>
      <c r="BB50">
        <f t="shared" si="0"/>
        <v>897.49381929093863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5.8844000000000003</v>
      </c>
      <c r="K51">
        <v>0</v>
      </c>
      <c r="L51">
        <v>578.49492870824952</v>
      </c>
      <c r="M51">
        <v>26.688131163122254</v>
      </c>
      <c r="N51">
        <v>36.242780257285382</v>
      </c>
      <c r="O51">
        <v>0</v>
      </c>
      <c r="P51">
        <v>38.303819731832476</v>
      </c>
      <c r="Q51">
        <v>3.245214659685864</v>
      </c>
      <c r="R51">
        <v>13.007149760973492</v>
      </c>
      <c r="S51">
        <v>8.1025743016759773</v>
      </c>
      <c r="T51">
        <v>0</v>
      </c>
      <c r="U51">
        <v>64.237722134465386</v>
      </c>
      <c r="V51">
        <v>4.3730429495472185</v>
      </c>
      <c r="W51">
        <v>14.238558136020149</v>
      </c>
      <c r="X51">
        <v>45.261511920165788</v>
      </c>
      <c r="Y51">
        <v>0</v>
      </c>
      <c r="Z51">
        <v>2.01070584</v>
      </c>
      <c r="AA51">
        <v>0</v>
      </c>
      <c r="AB51">
        <v>4.0078511199999998</v>
      </c>
      <c r="AC51">
        <v>2.9691613120000002</v>
      </c>
      <c r="AD51">
        <v>5.5929026400000001</v>
      </c>
      <c r="AE51">
        <v>14.564102799999997</v>
      </c>
      <c r="AF51">
        <v>2.7225000000000001</v>
      </c>
      <c r="AG51">
        <v>5.8323907200000011</v>
      </c>
      <c r="AH51">
        <v>14.352656239999998</v>
      </c>
      <c r="AI51">
        <v>0</v>
      </c>
      <c r="AJ51">
        <v>0</v>
      </c>
      <c r="AK51">
        <v>15.571999999999997</v>
      </c>
      <c r="AL51">
        <v>0</v>
      </c>
      <c r="AM51">
        <v>0</v>
      </c>
      <c r="AN51">
        <v>0</v>
      </c>
      <c r="AO51">
        <v>1.4882867999999998</v>
      </c>
      <c r="AP51">
        <v>0.86462375999999996</v>
      </c>
      <c r="AQ51">
        <v>2.8221799999999999</v>
      </c>
      <c r="AR51">
        <v>15.580531200000001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30.109941339089101</v>
      </c>
      <c r="BB51">
        <f t="shared" si="0"/>
        <v>896.34978481593441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4.5406000000000004</v>
      </c>
      <c r="K52">
        <v>0</v>
      </c>
      <c r="L52">
        <v>578.49492870824952</v>
      </c>
      <c r="M52">
        <v>26.688131163122254</v>
      </c>
      <c r="N52">
        <v>36.242780257285382</v>
      </c>
      <c r="O52">
        <v>0</v>
      </c>
      <c r="P52">
        <v>38.303819731832476</v>
      </c>
      <c r="Q52">
        <v>3.245214659685864</v>
      </c>
      <c r="R52">
        <v>13.007149760973492</v>
      </c>
      <c r="S52">
        <v>8.1025743016759773</v>
      </c>
      <c r="T52">
        <v>0</v>
      </c>
      <c r="U52">
        <v>64.237722134465386</v>
      </c>
      <c r="V52">
        <v>4.5171471143677042</v>
      </c>
      <c r="W52">
        <v>14.236903193052774</v>
      </c>
      <c r="X52">
        <v>45.261511920165788</v>
      </c>
      <c r="Y52">
        <v>0</v>
      </c>
      <c r="Z52">
        <v>2.01070584</v>
      </c>
      <c r="AA52">
        <v>0</v>
      </c>
      <c r="AB52">
        <v>4.0078511199999998</v>
      </c>
      <c r="AC52">
        <v>2.9691613120000002</v>
      </c>
      <c r="AD52">
        <v>5.5929026400000001</v>
      </c>
      <c r="AE52">
        <v>14.564102799999997</v>
      </c>
      <c r="AF52">
        <v>2.7225000000000001</v>
      </c>
      <c r="AG52">
        <v>5.8323907200000011</v>
      </c>
      <c r="AH52">
        <v>14.352656239999998</v>
      </c>
      <c r="AI52">
        <v>0</v>
      </c>
      <c r="AJ52">
        <v>0</v>
      </c>
      <c r="AK52">
        <v>15.571999999999997</v>
      </c>
      <c r="AL52">
        <v>0</v>
      </c>
      <c r="AM52">
        <v>0</v>
      </c>
      <c r="AN52">
        <v>0</v>
      </c>
      <c r="AO52">
        <v>1.4882867999999998</v>
      </c>
      <c r="AP52">
        <v>0.86462375999999996</v>
      </c>
      <c r="AQ52">
        <v>5.6443599999999998</v>
      </c>
      <c r="AR52">
        <v>15.580531200000001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30.162618880441272</v>
      </c>
      <c r="BB52">
        <f t="shared" si="0"/>
        <v>897.91793649643535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3.7338</v>
      </c>
      <c r="K53">
        <v>0</v>
      </c>
      <c r="L53">
        <v>578.49454053455281</v>
      </c>
      <c r="M53">
        <v>26.688131163122254</v>
      </c>
      <c r="N53">
        <v>36.242780257285382</v>
      </c>
      <c r="O53">
        <v>0</v>
      </c>
      <c r="P53">
        <v>38.303819731832476</v>
      </c>
      <c r="Q53">
        <v>3.245214659685864</v>
      </c>
      <c r="R53">
        <v>13.007149760973492</v>
      </c>
      <c r="S53">
        <v>8.1025743016759773</v>
      </c>
      <c r="T53">
        <v>0</v>
      </c>
      <c r="U53">
        <v>64.237722134465386</v>
      </c>
      <c r="V53">
        <v>4.5157722987672226</v>
      </c>
      <c r="W53">
        <v>14.236903193052774</v>
      </c>
      <c r="X53">
        <v>45.261511920165788</v>
      </c>
      <c r="Y53">
        <v>0</v>
      </c>
      <c r="Z53">
        <v>2.01070584</v>
      </c>
      <c r="AA53">
        <v>0</v>
      </c>
      <c r="AB53">
        <v>4.0078511199999998</v>
      </c>
      <c r="AC53">
        <v>2.9691613120000002</v>
      </c>
      <c r="AD53">
        <v>5.5929026400000001</v>
      </c>
      <c r="AE53">
        <v>14.564102799999997</v>
      </c>
      <c r="AF53">
        <v>2.7225000000000001</v>
      </c>
      <c r="AG53">
        <v>5.8323907200000011</v>
      </c>
      <c r="AH53">
        <v>14.352656239999998</v>
      </c>
      <c r="AI53">
        <v>0</v>
      </c>
      <c r="AJ53">
        <v>0</v>
      </c>
      <c r="AK53">
        <v>15.571999999999997</v>
      </c>
      <c r="AL53">
        <v>0</v>
      </c>
      <c r="AM53">
        <v>0</v>
      </c>
      <c r="AN53">
        <v>0</v>
      </c>
      <c r="AO53">
        <v>1.4882867999999998</v>
      </c>
      <c r="AP53">
        <v>0.86462375999999996</v>
      </c>
      <c r="AQ53">
        <v>5.9536399999999992</v>
      </c>
      <c r="AR53">
        <v>15.580531200000001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30.146390797334266</v>
      </c>
      <c r="BB53">
        <f t="shared" si="0"/>
        <v>897.43488159024525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3.7338</v>
      </c>
      <c r="K54">
        <v>0</v>
      </c>
      <c r="L54">
        <v>578.49454053455281</v>
      </c>
      <c r="M54">
        <v>26.688131163122254</v>
      </c>
      <c r="N54">
        <v>36.242780257285382</v>
      </c>
      <c r="O54">
        <v>0</v>
      </c>
      <c r="P54">
        <v>38.303819731832476</v>
      </c>
      <c r="Q54">
        <v>3.245214659685864</v>
      </c>
      <c r="R54">
        <v>13.007149760973492</v>
      </c>
      <c r="S54">
        <v>8.1025743016759773</v>
      </c>
      <c r="T54">
        <v>0</v>
      </c>
      <c r="U54">
        <v>64.237722134465386</v>
      </c>
      <c r="V54">
        <v>4.5157722987672226</v>
      </c>
      <c r="W54">
        <v>14.236903193052774</v>
      </c>
      <c r="X54">
        <v>45.261511920165788</v>
      </c>
      <c r="Y54">
        <v>0</v>
      </c>
      <c r="Z54">
        <v>2.01070584</v>
      </c>
      <c r="AA54">
        <v>0</v>
      </c>
      <c r="AB54">
        <v>4.0078511199999998</v>
      </c>
      <c r="AC54">
        <v>2.9691613120000002</v>
      </c>
      <c r="AD54">
        <v>5.5929026400000001</v>
      </c>
      <c r="AE54">
        <v>14.564102799999997</v>
      </c>
      <c r="AF54">
        <v>2.7225000000000001</v>
      </c>
      <c r="AG54">
        <v>5.8323907200000011</v>
      </c>
      <c r="AH54">
        <v>20.918851200000002</v>
      </c>
      <c r="AI54">
        <v>0</v>
      </c>
      <c r="AJ54">
        <v>0</v>
      </c>
      <c r="AK54">
        <v>15.571999999999997</v>
      </c>
      <c r="AL54">
        <v>0</v>
      </c>
      <c r="AM54">
        <v>0</v>
      </c>
      <c r="AN54">
        <v>0</v>
      </c>
      <c r="AO54">
        <v>1.4882867999999998</v>
      </c>
      <c r="AP54">
        <v>0.86462375999999996</v>
      </c>
      <c r="AQ54">
        <v>5.9536399999999992</v>
      </c>
      <c r="AR54">
        <v>15.580531200000001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30.359792286934269</v>
      </c>
      <c r="BB54">
        <f t="shared" si="0"/>
        <v>903.78767506064514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3.7338</v>
      </c>
      <c r="K55">
        <v>4.7650702131283831</v>
      </c>
      <c r="L55">
        <v>578.49492870824952</v>
      </c>
      <c r="M55">
        <v>26.688131163122254</v>
      </c>
      <c r="N55">
        <v>36.242780257285382</v>
      </c>
      <c r="O55">
        <v>0</v>
      </c>
      <c r="P55">
        <v>39.595772636980634</v>
      </c>
      <c r="Q55">
        <v>3.245214659685864</v>
      </c>
      <c r="R55">
        <v>13.007149760973492</v>
      </c>
      <c r="S55">
        <v>8.1025743016759773</v>
      </c>
      <c r="T55">
        <v>0</v>
      </c>
      <c r="U55">
        <v>64.237722134465386</v>
      </c>
      <c r="V55">
        <v>4.5157722987672226</v>
      </c>
      <c r="W55">
        <v>14.715432053452114</v>
      </c>
      <c r="X55">
        <v>46.78036182921624</v>
      </c>
      <c r="Y55">
        <v>0</v>
      </c>
      <c r="Z55">
        <v>2.01070584</v>
      </c>
      <c r="AA55">
        <v>0</v>
      </c>
      <c r="AB55">
        <v>4.0078511199999998</v>
      </c>
      <c r="AC55">
        <v>2.9691613120000002</v>
      </c>
      <c r="AD55">
        <v>5.5929026400000001</v>
      </c>
      <c r="AE55">
        <v>14.564102799999997</v>
      </c>
      <c r="AF55">
        <v>2.7225000000000001</v>
      </c>
      <c r="AG55">
        <v>5.8323907200000011</v>
      </c>
      <c r="AH55">
        <v>20.918851200000002</v>
      </c>
      <c r="AI55">
        <v>0</v>
      </c>
      <c r="AJ55">
        <v>0</v>
      </c>
      <c r="AK55">
        <v>15.571999999999997</v>
      </c>
      <c r="AL55">
        <v>0</v>
      </c>
      <c r="AM55">
        <v>0</v>
      </c>
      <c r="AN55">
        <v>0</v>
      </c>
      <c r="AO55">
        <v>1.4882867999999998</v>
      </c>
      <c r="AP55">
        <v>0.86462375999999996</v>
      </c>
      <c r="AQ55">
        <v>5.9536399999999992</v>
      </c>
      <c r="AR55">
        <v>15.580531200000001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30.621573420800143</v>
      </c>
      <c r="BB55">
        <f t="shared" si="0"/>
        <v>911.58068398820228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3.7338</v>
      </c>
      <c r="K56">
        <v>0</v>
      </c>
      <c r="L56">
        <v>588.43757694681369</v>
      </c>
      <c r="M56">
        <v>26.688131163122254</v>
      </c>
      <c r="N56">
        <v>36.242780257285382</v>
      </c>
      <c r="O56">
        <v>0</v>
      </c>
      <c r="P56">
        <v>39.595772636980634</v>
      </c>
      <c r="Q56">
        <v>3.245214659685864</v>
      </c>
      <c r="R56">
        <v>13.007149760973492</v>
      </c>
      <c r="S56">
        <v>8.1025743016759773</v>
      </c>
      <c r="T56">
        <v>0</v>
      </c>
      <c r="U56">
        <v>64.237722134465386</v>
      </c>
      <c r="V56">
        <v>4.5157722987672226</v>
      </c>
      <c r="W56">
        <v>14.715432053452114</v>
      </c>
      <c r="X56">
        <v>46.78036182921624</v>
      </c>
      <c r="Y56">
        <v>0</v>
      </c>
      <c r="Z56">
        <v>2.01070584</v>
      </c>
      <c r="AA56">
        <v>4.3142215999999989</v>
      </c>
      <c r="AB56">
        <v>4.0078511199999998</v>
      </c>
      <c r="AC56">
        <v>2.9691613120000002</v>
      </c>
      <c r="AD56">
        <v>5.5929026400000001</v>
      </c>
      <c r="AE56">
        <v>14.564102799999997</v>
      </c>
      <c r="AF56">
        <v>2.7225000000000001</v>
      </c>
      <c r="AG56">
        <v>5.8323907200000011</v>
      </c>
      <c r="AH56">
        <v>20.918851200000002</v>
      </c>
      <c r="AI56">
        <v>0</v>
      </c>
      <c r="AJ56">
        <v>0</v>
      </c>
      <c r="AK56">
        <v>15.571999999999997</v>
      </c>
      <c r="AL56">
        <v>0</v>
      </c>
      <c r="AM56">
        <v>0</v>
      </c>
      <c r="AN56">
        <v>0</v>
      </c>
      <c r="AO56">
        <v>1.4882867999999998</v>
      </c>
      <c r="AP56">
        <v>0.86462375999999996</v>
      </c>
      <c r="AQ56">
        <v>8.9304599999999983</v>
      </c>
      <c r="AR56">
        <v>15.580531200000001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31.026803108163993</v>
      </c>
      <c r="BB56">
        <f t="shared" si="0"/>
        <v>923.64407392627425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3.7338</v>
      </c>
      <c r="K57">
        <v>0</v>
      </c>
      <c r="L57">
        <v>578.49492870824952</v>
      </c>
      <c r="M57">
        <v>26.688131163122254</v>
      </c>
      <c r="N57">
        <v>36.242780257285382</v>
      </c>
      <c r="O57">
        <v>0</v>
      </c>
      <c r="P57">
        <v>38.303819731832476</v>
      </c>
      <c r="Q57">
        <v>3.245214659685864</v>
      </c>
      <c r="R57">
        <v>13.007149760973492</v>
      </c>
      <c r="S57">
        <v>8.1025743016759773</v>
      </c>
      <c r="T57">
        <v>0</v>
      </c>
      <c r="U57">
        <v>64.237722134465386</v>
      </c>
      <c r="V57">
        <v>4.5157722987672226</v>
      </c>
      <c r="W57">
        <v>14.715432053452114</v>
      </c>
      <c r="X57">
        <v>46.78036182921624</v>
      </c>
      <c r="Y57">
        <v>0</v>
      </c>
      <c r="Z57">
        <v>2.01070584</v>
      </c>
      <c r="AA57">
        <v>7.755904000000001</v>
      </c>
      <c r="AB57">
        <v>4.0078511199999998</v>
      </c>
      <c r="AC57">
        <v>5.9383226240000004</v>
      </c>
      <c r="AD57">
        <v>8.3893539599999993</v>
      </c>
      <c r="AE57">
        <v>14.564102799999997</v>
      </c>
      <c r="AF57">
        <v>2.7225000000000001</v>
      </c>
      <c r="AG57">
        <v>5.8323907200000011</v>
      </c>
      <c r="AH57">
        <v>20.918851200000002</v>
      </c>
      <c r="AI57">
        <v>0</v>
      </c>
      <c r="AJ57">
        <v>0</v>
      </c>
      <c r="AK57">
        <v>15.571999999999997</v>
      </c>
      <c r="AL57">
        <v>0</v>
      </c>
      <c r="AM57">
        <v>0</v>
      </c>
      <c r="AN57">
        <v>0</v>
      </c>
      <c r="AO57">
        <v>1.4882867999999998</v>
      </c>
      <c r="AP57">
        <v>1.2183334799999999</v>
      </c>
      <c r="AQ57">
        <v>8.9304599999999983</v>
      </c>
      <c r="AR57">
        <v>15.580531200000001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30.972411885483172</v>
      </c>
      <c r="BB57">
        <f t="shared" si="0"/>
        <v>922.02486875724264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3.7338</v>
      </c>
      <c r="K58">
        <v>0</v>
      </c>
      <c r="L58">
        <v>578.49492870824952</v>
      </c>
      <c r="M58">
        <v>26.688131163122254</v>
      </c>
      <c r="N58">
        <v>36.242780257285382</v>
      </c>
      <c r="O58">
        <v>0</v>
      </c>
      <c r="P58">
        <v>38.303819731832476</v>
      </c>
      <c r="Q58">
        <v>3.245214659685864</v>
      </c>
      <c r="R58">
        <v>13.007149760973492</v>
      </c>
      <c r="S58">
        <v>8.1025743016759773</v>
      </c>
      <c r="T58">
        <v>0</v>
      </c>
      <c r="U58">
        <v>64.237722134465386</v>
      </c>
      <c r="V58">
        <v>4.3711022480058022</v>
      </c>
      <c r="W58">
        <v>14.236903193052774</v>
      </c>
      <c r="X58">
        <v>45.261511920165788</v>
      </c>
      <c r="Y58">
        <v>0</v>
      </c>
      <c r="Z58">
        <v>2.01070584</v>
      </c>
      <c r="AA58">
        <v>10.906740000000001</v>
      </c>
      <c r="AB58">
        <v>4.0078511199999998</v>
      </c>
      <c r="AC58">
        <v>5.9383226240000004</v>
      </c>
      <c r="AD58">
        <v>8.3893539599999993</v>
      </c>
      <c r="AE58">
        <v>14.564102799999997</v>
      </c>
      <c r="AF58">
        <v>2.7225000000000001</v>
      </c>
      <c r="AG58">
        <v>5.8323907200000011</v>
      </c>
      <c r="AH58">
        <v>20.918851200000002</v>
      </c>
      <c r="AI58">
        <v>0</v>
      </c>
      <c r="AJ58">
        <v>0</v>
      </c>
      <c r="AK58">
        <v>15.571999999999997</v>
      </c>
      <c r="AL58">
        <v>0</v>
      </c>
      <c r="AM58">
        <v>0</v>
      </c>
      <c r="AN58">
        <v>0</v>
      </c>
      <c r="AO58">
        <v>1.4882867999999998</v>
      </c>
      <c r="AP58">
        <v>1.2183334799999999</v>
      </c>
      <c r="AQ58">
        <v>8.9304599999999983</v>
      </c>
      <c r="AR58">
        <v>15.580531200000001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31.005197467592478</v>
      </c>
      <c r="BB58">
        <f t="shared" si="0"/>
        <v>923.00087035492231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3.7338</v>
      </c>
      <c r="K59">
        <v>0</v>
      </c>
      <c r="L59">
        <v>578.49454053455281</v>
      </c>
      <c r="M59">
        <v>26.688131163122254</v>
      </c>
      <c r="N59">
        <v>36.242780257285382</v>
      </c>
      <c r="O59">
        <v>0</v>
      </c>
      <c r="P59">
        <v>38.303819731832476</v>
      </c>
      <c r="Q59">
        <v>3.2444618395303326</v>
      </c>
      <c r="R59">
        <v>13.010515821550463</v>
      </c>
      <c r="S59">
        <v>7.7002162463947261</v>
      </c>
      <c r="T59">
        <v>0</v>
      </c>
      <c r="U59">
        <v>64.237722134465386</v>
      </c>
      <c r="V59">
        <v>4.3711022480058022</v>
      </c>
      <c r="W59">
        <v>14.236903193052774</v>
      </c>
      <c r="X59">
        <v>45.261511920165788</v>
      </c>
      <c r="Y59">
        <v>0</v>
      </c>
      <c r="Z59">
        <v>2.01070584</v>
      </c>
      <c r="AA59">
        <v>11.633856000000002</v>
      </c>
      <c r="AB59">
        <v>4.0078511199999998</v>
      </c>
      <c r="AC59">
        <v>5.9383226240000004</v>
      </c>
      <c r="AD59">
        <v>8.3893539599999993</v>
      </c>
      <c r="AE59">
        <v>14.564102799999997</v>
      </c>
      <c r="AF59">
        <v>2.7225000000000001</v>
      </c>
      <c r="AG59">
        <v>5.8323907200000011</v>
      </c>
      <c r="AH59">
        <v>20.918851200000002</v>
      </c>
      <c r="AI59">
        <v>0</v>
      </c>
      <c r="AJ59">
        <v>0</v>
      </c>
      <c r="AK59">
        <v>15.571999999999997</v>
      </c>
      <c r="AL59">
        <v>0</v>
      </c>
      <c r="AM59">
        <v>0</v>
      </c>
      <c r="AN59">
        <v>0</v>
      </c>
      <c r="AO59">
        <v>0.99219120000000005</v>
      </c>
      <c r="AP59">
        <v>1.2183334799999999</v>
      </c>
      <c r="AQ59">
        <v>8.9304599999999983</v>
      </c>
      <c r="AR59">
        <v>15.580531200000001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30.999700672380389</v>
      </c>
      <c r="BB59">
        <f t="shared" si="0"/>
        <v>922.83725456157777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3.7338</v>
      </c>
      <c r="K60">
        <v>0</v>
      </c>
      <c r="L60">
        <v>578.49454053455281</v>
      </c>
      <c r="M60">
        <v>26.688131163122254</v>
      </c>
      <c r="N60">
        <v>36.242780257285382</v>
      </c>
      <c r="O60">
        <v>0</v>
      </c>
      <c r="P60">
        <v>38.303819731832476</v>
      </c>
      <c r="Q60">
        <v>3.2444618395303326</v>
      </c>
      <c r="R60">
        <v>13.010515821550463</v>
      </c>
      <c r="S60">
        <v>8.1041278495887195</v>
      </c>
      <c r="T60">
        <v>0</v>
      </c>
      <c r="U60">
        <v>64.237722134465386</v>
      </c>
      <c r="V60">
        <v>4.3711022480058022</v>
      </c>
      <c r="W60">
        <v>14.236903193052774</v>
      </c>
      <c r="X60">
        <v>45.261511920165788</v>
      </c>
      <c r="Y60">
        <v>0</v>
      </c>
      <c r="Z60">
        <v>2.01070584</v>
      </c>
      <c r="AA60">
        <v>12.118600000000001</v>
      </c>
      <c r="AB60">
        <v>4.0078511199999998</v>
      </c>
      <c r="AC60">
        <v>5.9383226240000004</v>
      </c>
      <c r="AD60">
        <v>8.3893539599999993</v>
      </c>
      <c r="AE60">
        <v>14.564102799999997</v>
      </c>
      <c r="AF60">
        <v>2.7225000000000001</v>
      </c>
      <c r="AG60">
        <v>5.8323907200000011</v>
      </c>
      <c r="AH60">
        <v>20.918851200000002</v>
      </c>
      <c r="AI60">
        <v>0</v>
      </c>
      <c r="AJ60">
        <v>0</v>
      </c>
      <c r="AK60">
        <v>15.571999999999997</v>
      </c>
      <c r="AL60">
        <v>0</v>
      </c>
      <c r="AM60">
        <v>0</v>
      </c>
      <c r="AN60">
        <v>0</v>
      </c>
      <c r="AO60">
        <v>0.99219120000000005</v>
      </c>
      <c r="AP60">
        <v>1.2183334799999999</v>
      </c>
      <c r="AQ60">
        <v>8.9304599999999983</v>
      </c>
      <c r="AR60">
        <v>15.580531200000001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31.028581858202092</v>
      </c>
      <c r="BB60">
        <f t="shared" si="0"/>
        <v>923.69702897895013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3.7338</v>
      </c>
      <c r="K61">
        <v>0</v>
      </c>
      <c r="L61">
        <v>578.49454053455281</v>
      </c>
      <c r="M61">
        <v>26.688131163122254</v>
      </c>
      <c r="N61">
        <v>36.242780257285382</v>
      </c>
      <c r="O61">
        <v>0</v>
      </c>
      <c r="P61">
        <v>38.303819731832476</v>
      </c>
      <c r="Q61">
        <v>3.2444618395303326</v>
      </c>
      <c r="R61">
        <v>13.010515821550463</v>
      </c>
      <c r="S61">
        <v>8.1041278495887195</v>
      </c>
      <c r="T61">
        <v>0</v>
      </c>
      <c r="U61">
        <v>64.237722134465386</v>
      </c>
      <c r="V61">
        <v>4.3711022480058022</v>
      </c>
      <c r="W61">
        <v>14.236903193052774</v>
      </c>
      <c r="X61">
        <v>45.261511920165788</v>
      </c>
      <c r="Y61">
        <v>0</v>
      </c>
      <c r="Z61">
        <v>2.01070584</v>
      </c>
      <c r="AA61">
        <v>12.118600000000001</v>
      </c>
      <c r="AB61">
        <v>8.0565986800000005</v>
      </c>
      <c r="AC61">
        <v>5.9383226240000004</v>
      </c>
      <c r="AD61">
        <v>8.3893539599999993</v>
      </c>
      <c r="AE61">
        <v>14.564102799999997</v>
      </c>
      <c r="AF61">
        <v>2.7225000000000001</v>
      </c>
      <c r="AG61">
        <v>5.8323907200000011</v>
      </c>
      <c r="AH61">
        <v>20.918851200000002</v>
      </c>
      <c r="AI61">
        <v>0</v>
      </c>
      <c r="AJ61">
        <v>0</v>
      </c>
      <c r="AK61">
        <v>15.571999999999997</v>
      </c>
      <c r="AL61">
        <v>0</v>
      </c>
      <c r="AM61">
        <v>0</v>
      </c>
      <c r="AN61">
        <v>0</v>
      </c>
      <c r="AO61">
        <v>0.99219120000000005</v>
      </c>
      <c r="AP61">
        <v>1.2183334799999999</v>
      </c>
      <c r="AQ61">
        <v>8.9304599999999983</v>
      </c>
      <c r="AR61">
        <v>15.580531200000001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31.160166230602098</v>
      </c>
      <c r="BB61">
        <f t="shared" si="0"/>
        <v>927.61419216655008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3.7338</v>
      </c>
      <c r="K62">
        <v>0</v>
      </c>
      <c r="L62">
        <v>578.49454053455281</v>
      </c>
      <c r="M62">
        <v>26.688131163122254</v>
      </c>
      <c r="N62">
        <v>36.242780257285382</v>
      </c>
      <c r="O62">
        <v>0</v>
      </c>
      <c r="P62">
        <v>38.303819731832476</v>
      </c>
      <c r="Q62">
        <v>3.2444618395303326</v>
      </c>
      <c r="R62">
        <v>13.010515821550463</v>
      </c>
      <c r="S62">
        <v>8.1041278495887195</v>
      </c>
      <c r="T62">
        <v>0</v>
      </c>
      <c r="U62">
        <v>64.237722134465386</v>
      </c>
      <c r="V62">
        <v>4.3711022480058022</v>
      </c>
      <c r="W62">
        <v>14.236903193052774</v>
      </c>
      <c r="X62">
        <v>45.261511920165788</v>
      </c>
      <c r="Y62">
        <v>0</v>
      </c>
      <c r="Z62">
        <v>2.01070584</v>
      </c>
      <c r="AA62">
        <v>12.118600000000001</v>
      </c>
      <c r="AB62">
        <v>8.0565986800000005</v>
      </c>
      <c r="AC62">
        <v>5.9383226240000004</v>
      </c>
      <c r="AD62">
        <v>8.3893539599999993</v>
      </c>
      <c r="AE62">
        <v>14.564102799999997</v>
      </c>
      <c r="AF62">
        <v>2.7225000000000001</v>
      </c>
      <c r="AG62">
        <v>5.8323907200000011</v>
      </c>
      <c r="AH62">
        <v>13.2195518</v>
      </c>
      <c r="AI62">
        <v>0</v>
      </c>
      <c r="AJ62">
        <v>0</v>
      </c>
      <c r="AK62">
        <v>15.571999999999997</v>
      </c>
      <c r="AL62">
        <v>0</v>
      </c>
      <c r="AM62">
        <v>0</v>
      </c>
      <c r="AN62">
        <v>0</v>
      </c>
      <c r="AO62">
        <v>0.99219120000000005</v>
      </c>
      <c r="AP62">
        <v>1.2183334799999999</v>
      </c>
      <c r="AQ62">
        <v>8.9304599999999983</v>
      </c>
      <c r="AR62">
        <v>15.580531200000001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30.909938923402095</v>
      </c>
      <c r="BB62">
        <f t="shared" si="0"/>
        <v>920.16512007375002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3.7338</v>
      </c>
      <c r="K63">
        <v>0</v>
      </c>
      <c r="L63">
        <v>578.49454053455281</v>
      </c>
      <c r="M63">
        <v>26.688131163122254</v>
      </c>
      <c r="N63">
        <v>36.242780257285382</v>
      </c>
      <c r="O63">
        <v>0</v>
      </c>
      <c r="P63">
        <v>37.737226890756297</v>
      </c>
      <c r="Q63">
        <v>3.2444618395303326</v>
      </c>
      <c r="R63">
        <v>13.010515821550463</v>
      </c>
      <c r="S63">
        <v>8.1041278495887195</v>
      </c>
      <c r="T63">
        <v>0</v>
      </c>
      <c r="U63">
        <v>64.237722134465386</v>
      </c>
      <c r="V63">
        <v>4.3711022480058022</v>
      </c>
      <c r="W63">
        <v>14.236903193052774</v>
      </c>
      <c r="X63">
        <v>45.261511920165788</v>
      </c>
      <c r="Y63">
        <v>0</v>
      </c>
      <c r="Z63">
        <v>2.01070584</v>
      </c>
      <c r="AA63">
        <v>12.118600000000001</v>
      </c>
      <c r="AB63">
        <v>8.0565986800000005</v>
      </c>
      <c r="AC63">
        <v>5.9383226240000004</v>
      </c>
      <c r="AD63">
        <v>8.3893539599999993</v>
      </c>
      <c r="AE63">
        <v>13.5800418</v>
      </c>
      <c r="AF63">
        <v>5.4450000000000003</v>
      </c>
      <c r="AG63">
        <v>5.8323907200000011</v>
      </c>
      <c r="AH63">
        <v>13.2195518</v>
      </c>
      <c r="AI63">
        <v>0</v>
      </c>
      <c r="AJ63">
        <v>0</v>
      </c>
      <c r="AK63">
        <v>15.571999999999997</v>
      </c>
      <c r="AL63">
        <v>0</v>
      </c>
      <c r="AM63">
        <v>0</v>
      </c>
      <c r="AN63">
        <v>0</v>
      </c>
      <c r="AO63">
        <v>0.99219120000000005</v>
      </c>
      <c r="AP63">
        <v>0.86462375999999996</v>
      </c>
      <c r="AQ63">
        <v>8.9304599999999983</v>
      </c>
      <c r="AR63">
        <v>15.580531200000001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30.936528204298479</v>
      </c>
      <c r="BB63">
        <f t="shared" si="0"/>
        <v>920.95666723177771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3.7338</v>
      </c>
      <c r="K64">
        <v>0</v>
      </c>
      <c r="L64">
        <v>578.49454053455281</v>
      </c>
      <c r="M64">
        <v>26.688131163122254</v>
      </c>
      <c r="N64">
        <v>36.242780257285382</v>
      </c>
      <c r="O64">
        <v>0</v>
      </c>
      <c r="P64">
        <v>37.737226890756297</v>
      </c>
      <c r="Q64">
        <v>3.2444618395303326</v>
      </c>
      <c r="R64">
        <v>13.010515821550463</v>
      </c>
      <c r="S64">
        <v>8.1041278495887195</v>
      </c>
      <c r="T64">
        <v>0</v>
      </c>
      <c r="U64">
        <v>64.237722134465386</v>
      </c>
      <c r="V64">
        <v>4.3711022480058022</v>
      </c>
      <c r="W64">
        <v>14.236903193052774</v>
      </c>
      <c r="X64">
        <v>45.261511920165788</v>
      </c>
      <c r="Y64">
        <v>0</v>
      </c>
      <c r="Z64">
        <v>2.01070584</v>
      </c>
      <c r="AA64">
        <v>8.6042059999999996</v>
      </c>
      <c r="AB64">
        <v>8.0565986800000005</v>
      </c>
      <c r="AC64">
        <v>5.9383226240000004</v>
      </c>
      <c r="AD64">
        <v>8.3893539599999993</v>
      </c>
      <c r="AE64">
        <v>13.5800418</v>
      </c>
      <c r="AF64">
        <v>5.4450000000000003</v>
      </c>
      <c r="AG64">
        <v>5.8323907200000011</v>
      </c>
      <c r="AH64">
        <v>13.2195518</v>
      </c>
      <c r="AI64">
        <v>0</v>
      </c>
      <c r="AJ64">
        <v>0</v>
      </c>
      <c r="AK64">
        <v>15.571999999999997</v>
      </c>
      <c r="AL64">
        <v>0</v>
      </c>
      <c r="AM64">
        <v>0</v>
      </c>
      <c r="AN64">
        <v>0</v>
      </c>
      <c r="AO64">
        <v>0.99219120000000005</v>
      </c>
      <c r="AP64">
        <v>0.86462375999999996</v>
      </c>
      <c r="AQ64">
        <v>8.9304599999999983</v>
      </c>
      <c r="AR64">
        <v>15.580531200000001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30.822310245898482</v>
      </c>
      <c r="BB64">
        <f t="shared" si="0"/>
        <v>917.55649119017767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3.7338</v>
      </c>
      <c r="K65">
        <v>0</v>
      </c>
      <c r="L65">
        <v>578.49454053455281</v>
      </c>
      <c r="M65">
        <v>26.688131163122254</v>
      </c>
      <c r="N65">
        <v>36.242780257285382</v>
      </c>
      <c r="O65">
        <v>0</v>
      </c>
      <c r="P65">
        <v>37.737226890756297</v>
      </c>
      <c r="Q65">
        <v>3.2444618395303326</v>
      </c>
      <c r="R65">
        <v>13.010515821550463</v>
      </c>
      <c r="S65">
        <v>8.1041278495887195</v>
      </c>
      <c r="T65">
        <v>0</v>
      </c>
      <c r="U65">
        <v>64.237722134465386</v>
      </c>
      <c r="V65">
        <v>4.3711022480058022</v>
      </c>
      <c r="W65">
        <v>14.236903193052774</v>
      </c>
      <c r="X65">
        <v>45.261511920165788</v>
      </c>
      <c r="Y65">
        <v>0</v>
      </c>
      <c r="Z65">
        <v>2.01070584</v>
      </c>
      <c r="AA65">
        <v>8.6042059999999996</v>
      </c>
      <c r="AB65">
        <v>8.0565986800000005</v>
      </c>
      <c r="AC65">
        <v>5.9383226240000004</v>
      </c>
      <c r="AD65">
        <v>8.3893539599999993</v>
      </c>
      <c r="AE65">
        <v>13.5800418</v>
      </c>
      <c r="AF65">
        <v>5.4450000000000003</v>
      </c>
      <c r="AG65">
        <v>5.8323907200000011</v>
      </c>
      <c r="AH65">
        <v>13.2195518</v>
      </c>
      <c r="AI65">
        <v>0</v>
      </c>
      <c r="AJ65">
        <v>0</v>
      </c>
      <c r="AK65">
        <v>15.571999999999997</v>
      </c>
      <c r="AL65">
        <v>0</v>
      </c>
      <c r="AM65">
        <v>0</v>
      </c>
      <c r="AN65">
        <v>0</v>
      </c>
      <c r="AO65">
        <v>0.99219120000000005</v>
      </c>
      <c r="AP65">
        <v>1.0218280800000001</v>
      </c>
      <c r="AQ65">
        <v>8.9304599999999983</v>
      </c>
      <c r="AR65">
        <v>15.580531200000001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30.82741907949848</v>
      </c>
      <c r="BB65">
        <f t="shared" si="0"/>
        <v>917.70858667657774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3.7338</v>
      </c>
      <c r="K66">
        <v>0</v>
      </c>
      <c r="L66">
        <v>578.49454053455281</v>
      </c>
      <c r="M66">
        <v>26.688131163122254</v>
      </c>
      <c r="N66">
        <v>36.242780257285382</v>
      </c>
      <c r="O66">
        <v>0</v>
      </c>
      <c r="P66">
        <v>37.737226890756297</v>
      </c>
      <c r="Q66">
        <v>3.2444618395303326</v>
      </c>
      <c r="R66">
        <v>13.010515821550463</v>
      </c>
      <c r="S66">
        <v>8.1041278495887195</v>
      </c>
      <c r="T66">
        <v>0</v>
      </c>
      <c r="U66">
        <v>64.237722134465386</v>
      </c>
      <c r="V66">
        <v>4.3711022480058022</v>
      </c>
      <c r="W66">
        <v>14.236903193052774</v>
      </c>
      <c r="X66">
        <v>45.261511920165788</v>
      </c>
      <c r="Y66">
        <v>0</v>
      </c>
      <c r="Z66">
        <v>2.01070584</v>
      </c>
      <c r="AA66">
        <v>8.6042059999999996</v>
      </c>
      <c r="AB66">
        <v>8.0565986800000005</v>
      </c>
      <c r="AC66">
        <v>5.9383226240000004</v>
      </c>
      <c r="AD66">
        <v>8.3893539599999993</v>
      </c>
      <c r="AE66">
        <v>13.5800418</v>
      </c>
      <c r="AF66">
        <v>5.4450000000000003</v>
      </c>
      <c r="AG66">
        <v>5.8323907200000011</v>
      </c>
      <c r="AH66">
        <v>13.2195518</v>
      </c>
      <c r="AI66">
        <v>0</v>
      </c>
      <c r="AJ66">
        <v>0</v>
      </c>
      <c r="AK66">
        <v>15.571999999999997</v>
      </c>
      <c r="AL66">
        <v>0</v>
      </c>
      <c r="AM66">
        <v>0</v>
      </c>
      <c r="AN66">
        <v>0</v>
      </c>
      <c r="AO66">
        <v>0.99219120000000005</v>
      </c>
      <c r="AP66">
        <v>1.0218280800000001</v>
      </c>
      <c r="AQ66">
        <v>8.9304599999999983</v>
      </c>
      <c r="AR66">
        <v>15.580531200000001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30.82741907949848</v>
      </c>
      <c r="BB66">
        <f t="shared" si="0"/>
        <v>917.70858667657774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3.7338</v>
      </c>
      <c r="K67">
        <v>0</v>
      </c>
      <c r="L67">
        <v>578.49454053455281</v>
      </c>
      <c r="M67">
        <v>26.688131163122254</v>
      </c>
      <c r="N67">
        <v>36.242780257285382</v>
      </c>
      <c r="O67">
        <v>0</v>
      </c>
      <c r="P67">
        <v>38.303819731832476</v>
      </c>
      <c r="Q67">
        <v>3.2444618395303326</v>
      </c>
      <c r="R67">
        <v>13.010515821550463</v>
      </c>
      <c r="S67">
        <v>8.1041278495887195</v>
      </c>
      <c r="T67">
        <v>0</v>
      </c>
      <c r="U67">
        <v>64.237722134465386</v>
      </c>
      <c r="V67">
        <v>4.3711022480058022</v>
      </c>
      <c r="W67">
        <v>14.236903193052774</v>
      </c>
      <c r="X67">
        <v>45.261511920165788</v>
      </c>
      <c r="Y67">
        <v>0</v>
      </c>
      <c r="Z67">
        <v>2.01070584</v>
      </c>
      <c r="AA67">
        <v>8.6042059999999996</v>
      </c>
      <c r="AB67">
        <v>8.0565986800000005</v>
      </c>
      <c r="AC67">
        <v>5.9383226240000004</v>
      </c>
      <c r="AD67">
        <v>8.3893539599999993</v>
      </c>
      <c r="AE67">
        <v>13.5800418</v>
      </c>
      <c r="AF67">
        <v>5.4450000000000003</v>
      </c>
      <c r="AG67">
        <v>5.8323907200000011</v>
      </c>
      <c r="AH67">
        <v>13.2195518</v>
      </c>
      <c r="AI67">
        <v>0</v>
      </c>
      <c r="AJ67">
        <v>0</v>
      </c>
      <c r="AK67">
        <v>15.571999999999997</v>
      </c>
      <c r="AL67">
        <v>0</v>
      </c>
      <c r="AM67">
        <v>0</v>
      </c>
      <c r="AN67">
        <v>0</v>
      </c>
      <c r="AO67">
        <v>0.99219120000000005</v>
      </c>
      <c r="AP67">
        <v>1.0218280800000001</v>
      </c>
      <c r="AQ67">
        <v>8.9304599999999983</v>
      </c>
      <c r="AR67">
        <v>15.580531200000001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30.845833500202101</v>
      </c>
      <c r="BB67">
        <f t="shared" si="0"/>
        <v>918.25676509695018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3.7338</v>
      </c>
      <c r="K68">
        <v>0</v>
      </c>
      <c r="L68">
        <v>578.49454053455281</v>
      </c>
      <c r="M68">
        <v>26.688131163122254</v>
      </c>
      <c r="N68">
        <v>36.242780257285382</v>
      </c>
      <c r="O68">
        <v>0</v>
      </c>
      <c r="P68">
        <v>38.303819731832476</v>
      </c>
      <c r="Q68">
        <v>3.2444618395303326</v>
      </c>
      <c r="R68">
        <v>13.010515821550463</v>
      </c>
      <c r="S68">
        <v>8.1041278495887195</v>
      </c>
      <c r="T68">
        <v>0</v>
      </c>
      <c r="U68">
        <v>64.237722134465386</v>
      </c>
      <c r="V68">
        <v>4.3711022480058022</v>
      </c>
      <c r="W68">
        <v>14.236903193052774</v>
      </c>
      <c r="X68">
        <v>45.261511920165788</v>
      </c>
      <c r="Y68">
        <v>0</v>
      </c>
      <c r="Z68">
        <v>2.01070584</v>
      </c>
      <c r="AA68">
        <v>8.6042059999999996</v>
      </c>
      <c r="AB68">
        <v>8.0565986800000005</v>
      </c>
      <c r="AC68">
        <v>5.9383226240000004</v>
      </c>
      <c r="AD68">
        <v>8.3893539599999993</v>
      </c>
      <c r="AE68">
        <v>13.5800418</v>
      </c>
      <c r="AF68">
        <v>5.4450000000000003</v>
      </c>
      <c r="AG68">
        <v>5.8323907200000011</v>
      </c>
      <c r="AH68">
        <v>13.2195518</v>
      </c>
      <c r="AI68">
        <v>0</v>
      </c>
      <c r="AJ68">
        <v>0</v>
      </c>
      <c r="AK68">
        <v>15.571999999999997</v>
      </c>
      <c r="AL68">
        <v>0</v>
      </c>
      <c r="AM68">
        <v>0</v>
      </c>
      <c r="AN68">
        <v>0</v>
      </c>
      <c r="AO68">
        <v>0.99219120000000005</v>
      </c>
      <c r="AP68">
        <v>1.0218280800000001</v>
      </c>
      <c r="AQ68">
        <v>8.9304599999999983</v>
      </c>
      <c r="AR68">
        <v>15.580531200000001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30.845833500202101</v>
      </c>
      <c r="BB68">
        <f t="shared" ref="BB68:BB99" si="1">SUM(B68:AZ68)-BA68</f>
        <v>918.25676509695018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3.7338</v>
      </c>
      <c r="K69">
        <v>0</v>
      </c>
      <c r="L69">
        <v>578.49454053455281</v>
      </c>
      <c r="M69">
        <v>26.688131163122254</v>
      </c>
      <c r="N69">
        <v>36.242780257285382</v>
      </c>
      <c r="O69">
        <v>0</v>
      </c>
      <c r="P69">
        <v>38.303819731832476</v>
      </c>
      <c r="Q69">
        <v>3.2444618395303326</v>
      </c>
      <c r="R69">
        <v>13.010515821550463</v>
      </c>
      <c r="S69">
        <v>8.1041278495887195</v>
      </c>
      <c r="T69">
        <v>0</v>
      </c>
      <c r="U69">
        <v>64.237722134465386</v>
      </c>
      <c r="V69">
        <v>4.3711022480058022</v>
      </c>
      <c r="W69">
        <v>14.236903193052774</v>
      </c>
      <c r="X69">
        <v>45.261511920165788</v>
      </c>
      <c r="Y69">
        <v>0</v>
      </c>
      <c r="Z69">
        <v>2.01070584</v>
      </c>
      <c r="AA69">
        <v>8.6042059999999996</v>
      </c>
      <c r="AB69">
        <v>8.0565986800000005</v>
      </c>
      <c r="AC69">
        <v>5.9383226240000004</v>
      </c>
      <c r="AD69">
        <v>8.3893539599999993</v>
      </c>
      <c r="AE69">
        <v>13.5800418</v>
      </c>
      <c r="AF69">
        <v>5.4450000000000003</v>
      </c>
      <c r="AG69">
        <v>5.8323907200000011</v>
      </c>
      <c r="AH69">
        <v>13.2195518</v>
      </c>
      <c r="AI69">
        <v>0</v>
      </c>
      <c r="AJ69">
        <v>0</v>
      </c>
      <c r="AK69">
        <v>15.571999999999997</v>
      </c>
      <c r="AL69">
        <v>0</v>
      </c>
      <c r="AM69">
        <v>0</v>
      </c>
      <c r="AN69">
        <v>0</v>
      </c>
      <c r="AO69">
        <v>0.99219120000000005</v>
      </c>
      <c r="AP69">
        <v>1.0218280800000001</v>
      </c>
      <c r="AQ69">
        <v>8.9304599999999983</v>
      </c>
      <c r="AR69">
        <v>15.580531200000001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30.845833500202101</v>
      </c>
      <c r="BB69">
        <f t="shared" si="1"/>
        <v>918.25676509695018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3.7338</v>
      </c>
      <c r="K70">
        <v>0</v>
      </c>
      <c r="L70">
        <v>578.49454053455281</v>
      </c>
      <c r="M70">
        <v>26.688131163122254</v>
      </c>
      <c r="N70">
        <v>36.242780257285382</v>
      </c>
      <c r="O70">
        <v>0</v>
      </c>
      <c r="P70">
        <v>38.303819731832476</v>
      </c>
      <c r="Q70">
        <v>3.2444618395303326</v>
      </c>
      <c r="R70">
        <v>13.010515821550463</v>
      </c>
      <c r="S70">
        <v>8.1041278495887195</v>
      </c>
      <c r="T70">
        <v>0</v>
      </c>
      <c r="U70">
        <v>64.237722134465386</v>
      </c>
      <c r="V70">
        <v>4.3711022480058022</v>
      </c>
      <c r="W70">
        <v>14.236903193052774</v>
      </c>
      <c r="X70">
        <v>45.261511920165788</v>
      </c>
      <c r="Y70">
        <v>0</v>
      </c>
      <c r="Z70">
        <v>0</v>
      </c>
      <c r="AA70">
        <v>8.6042059999999996</v>
      </c>
      <c r="AB70">
        <v>8.0565986800000005</v>
      </c>
      <c r="AC70">
        <v>5.9383226240000004</v>
      </c>
      <c r="AD70">
        <v>11.185805279999999</v>
      </c>
      <c r="AE70">
        <v>13.5800418</v>
      </c>
      <c r="AF70">
        <v>5.4450000000000003</v>
      </c>
      <c r="AG70">
        <v>5.8323907200000011</v>
      </c>
      <c r="AH70">
        <v>13.2195518</v>
      </c>
      <c r="AI70">
        <v>0</v>
      </c>
      <c r="AJ70">
        <v>0</v>
      </c>
      <c r="AK70">
        <v>15.571999999999997</v>
      </c>
      <c r="AL70">
        <v>0</v>
      </c>
      <c r="AM70">
        <v>1.6196330857142853</v>
      </c>
      <c r="AN70">
        <v>0</v>
      </c>
      <c r="AO70">
        <v>0.99219120000000005</v>
      </c>
      <c r="AP70">
        <v>1.0218280800000001</v>
      </c>
      <c r="AQ70">
        <v>8.9304599999999983</v>
      </c>
      <c r="AR70">
        <v>15.580531200000001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30.924008349605273</v>
      </c>
      <c r="BB70">
        <f t="shared" si="1"/>
        <v>920.58396881326121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3.7338</v>
      </c>
      <c r="K71">
        <v>0</v>
      </c>
      <c r="L71">
        <v>578.49454053455281</v>
      </c>
      <c r="M71">
        <v>26.688131163122254</v>
      </c>
      <c r="N71">
        <v>36.242780257285382</v>
      </c>
      <c r="O71">
        <v>0</v>
      </c>
      <c r="P71">
        <v>26.000609681746131</v>
      </c>
      <c r="Q71">
        <v>3.2444618395303326</v>
      </c>
      <c r="R71">
        <v>13.010515821550463</v>
      </c>
      <c r="S71">
        <v>8.1041278495887195</v>
      </c>
      <c r="T71">
        <v>0</v>
      </c>
      <c r="U71">
        <v>64.237722134465386</v>
      </c>
      <c r="V71">
        <v>4.3711022480058022</v>
      </c>
      <c r="W71">
        <v>14.236903193052774</v>
      </c>
      <c r="X71">
        <v>45.261511920165788</v>
      </c>
      <c r="Y71">
        <v>0</v>
      </c>
      <c r="Z71">
        <v>0</v>
      </c>
      <c r="AA71">
        <v>8.6042059999999996</v>
      </c>
      <c r="AB71">
        <v>8.0565986800000005</v>
      </c>
      <c r="AC71">
        <v>5.9383226240000004</v>
      </c>
      <c r="AD71">
        <v>11.185805279999999</v>
      </c>
      <c r="AE71">
        <v>13.5800418</v>
      </c>
      <c r="AF71">
        <v>8.1674999999999986</v>
      </c>
      <c r="AG71">
        <v>5.8323907200000011</v>
      </c>
      <c r="AH71">
        <v>13.2195518</v>
      </c>
      <c r="AI71">
        <v>0</v>
      </c>
      <c r="AJ71">
        <v>0</v>
      </c>
      <c r="AK71">
        <v>15.571999999999997</v>
      </c>
      <c r="AL71">
        <v>0</v>
      </c>
      <c r="AM71">
        <v>2.8629877777777768</v>
      </c>
      <c r="AN71">
        <v>0</v>
      </c>
      <c r="AO71">
        <v>0.49609559999999997</v>
      </c>
      <c r="AP71">
        <v>1.0218280800000001</v>
      </c>
      <c r="AQ71">
        <v>8.9304599999999983</v>
      </c>
      <c r="AR71">
        <v>15.580531200000001</v>
      </c>
      <c r="AS71">
        <v>2.0635368000000001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30.703986016796126</v>
      </c>
      <c r="BB71">
        <f t="shared" si="1"/>
        <v>914.03407698804745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3.7338</v>
      </c>
      <c r="K72">
        <v>0</v>
      </c>
      <c r="L72">
        <v>578.49454053455281</v>
      </c>
      <c r="M72">
        <v>26.688131163122254</v>
      </c>
      <c r="N72">
        <v>36.242780257285382</v>
      </c>
      <c r="O72">
        <v>0</v>
      </c>
      <c r="P72">
        <v>26.000609681746131</v>
      </c>
      <c r="Q72">
        <v>3.2444618395303326</v>
      </c>
      <c r="R72">
        <v>13.010515821550463</v>
      </c>
      <c r="S72">
        <v>8.1041278495887195</v>
      </c>
      <c r="T72">
        <v>0</v>
      </c>
      <c r="U72">
        <v>64.237722134465386</v>
      </c>
      <c r="V72">
        <v>4.3711022480058022</v>
      </c>
      <c r="W72">
        <v>14.236903193052774</v>
      </c>
      <c r="X72">
        <v>45.261511920165788</v>
      </c>
      <c r="Y72">
        <v>0</v>
      </c>
      <c r="Z72">
        <v>2.01070584</v>
      </c>
      <c r="AA72">
        <v>8.6042059999999996</v>
      </c>
      <c r="AB72">
        <v>8.0565986800000005</v>
      </c>
      <c r="AC72">
        <v>5.9383226240000004</v>
      </c>
      <c r="AD72">
        <v>11.185805279999999</v>
      </c>
      <c r="AE72">
        <v>13.5800418</v>
      </c>
      <c r="AF72">
        <v>8.1674999999999986</v>
      </c>
      <c r="AG72">
        <v>5.8323907200000011</v>
      </c>
      <c r="AH72">
        <v>13.2195518</v>
      </c>
      <c r="AI72">
        <v>0</v>
      </c>
      <c r="AJ72">
        <v>0</v>
      </c>
      <c r="AK72">
        <v>15.571999999999997</v>
      </c>
      <c r="AL72">
        <v>0</v>
      </c>
      <c r="AM72">
        <v>2.8629877777777768</v>
      </c>
      <c r="AN72">
        <v>0</v>
      </c>
      <c r="AO72">
        <v>0.49609559999999997</v>
      </c>
      <c r="AP72">
        <v>1.0218280800000001</v>
      </c>
      <c r="AQ72">
        <v>8.9304599999999983</v>
      </c>
      <c r="AR72">
        <v>15.580531200000001</v>
      </c>
      <c r="AS72">
        <v>4.9524883199999996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30.86322472759613</v>
      </c>
      <c r="BB72">
        <f t="shared" si="1"/>
        <v>918.77449563724747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3.7338</v>
      </c>
      <c r="K73">
        <v>0</v>
      </c>
      <c r="L73">
        <v>578.49454053455281</v>
      </c>
      <c r="M73">
        <v>26.688131163122254</v>
      </c>
      <c r="N73">
        <v>36.242780257285382</v>
      </c>
      <c r="O73">
        <v>0</v>
      </c>
      <c r="P73">
        <v>26.000609681746131</v>
      </c>
      <c r="Q73">
        <v>3.2444618395303326</v>
      </c>
      <c r="R73">
        <v>13.010515821550463</v>
      </c>
      <c r="S73">
        <v>8.1041278495887195</v>
      </c>
      <c r="T73">
        <v>0</v>
      </c>
      <c r="U73">
        <v>64.237722134465386</v>
      </c>
      <c r="V73">
        <v>4.3711022480058022</v>
      </c>
      <c r="W73">
        <v>14.236903193052774</v>
      </c>
      <c r="X73">
        <v>45.261511920165788</v>
      </c>
      <c r="Y73">
        <v>0</v>
      </c>
      <c r="Z73">
        <v>2.01070584</v>
      </c>
      <c r="AA73">
        <v>8.6042059999999996</v>
      </c>
      <c r="AB73">
        <v>8.0565986800000005</v>
      </c>
      <c r="AC73">
        <v>5.9383226240000004</v>
      </c>
      <c r="AD73">
        <v>11.185805279999999</v>
      </c>
      <c r="AE73">
        <v>13.5800418</v>
      </c>
      <c r="AF73">
        <v>8.1674999999999986</v>
      </c>
      <c r="AG73">
        <v>5.8323907200000011</v>
      </c>
      <c r="AH73">
        <v>20.337772000000001</v>
      </c>
      <c r="AI73">
        <v>0</v>
      </c>
      <c r="AJ73">
        <v>0</v>
      </c>
      <c r="AK73">
        <v>15.571999999999997</v>
      </c>
      <c r="AL73">
        <v>0</v>
      </c>
      <c r="AM73">
        <v>3.1901863809523801</v>
      </c>
      <c r="AN73">
        <v>0</v>
      </c>
      <c r="AO73">
        <v>0.49609559999999997</v>
      </c>
      <c r="AP73">
        <v>1.2183334799999999</v>
      </c>
      <c r="AQ73">
        <v>8.9304599999999983</v>
      </c>
      <c r="AR73">
        <v>15.580531200000001</v>
      </c>
      <c r="AS73">
        <v>9.7861171043999988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31.268680522599304</v>
      </c>
      <c r="BB73">
        <f t="shared" si="1"/>
        <v>930.84459282981879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3.7338</v>
      </c>
      <c r="K74">
        <v>0</v>
      </c>
      <c r="L74">
        <v>578.49454053455281</v>
      </c>
      <c r="M74">
        <v>26.688131163122254</v>
      </c>
      <c r="N74">
        <v>36.242780257285382</v>
      </c>
      <c r="O74">
        <v>0</v>
      </c>
      <c r="P74">
        <v>26.000609681746131</v>
      </c>
      <c r="Q74">
        <v>3.2444618395303326</v>
      </c>
      <c r="R74">
        <v>13.010515821550463</v>
      </c>
      <c r="S74">
        <v>8.1041278495887195</v>
      </c>
      <c r="T74">
        <v>0</v>
      </c>
      <c r="U74">
        <v>64.237722134465386</v>
      </c>
      <c r="V74">
        <v>4.3711022480058022</v>
      </c>
      <c r="W74">
        <v>14.236903193052774</v>
      </c>
      <c r="X74">
        <v>45.261511920165788</v>
      </c>
      <c r="Y74">
        <v>0</v>
      </c>
      <c r="Z74">
        <v>2.01070584</v>
      </c>
      <c r="AA74">
        <v>8.6042059999999996</v>
      </c>
      <c r="AB74">
        <v>8.0565986800000005</v>
      </c>
      <c r="AC74">
        <v>5.9383226240000004</v>
      </c>
      <c r="AD74">
        <v>11.185805279999999</v>
      </c>
      <c r="AE74">
        <v>13.5800418</v>
      </c>
      <c r="AF74">
        <v>8.1674999999999986</v>
      </c>
      <c r="AG74">
        <v>5.8323907200000011</v>
      </c>
      <c r="AH74">
        <v>21.528984359999999</v>
      </c>
      <c r="AI74">
        <v>0</v>
      </c>
      <c r="AJ74">
        <v>0</v>
      </c>
      <c r="AK74">
        <v>15.571999999999997</v>
      </c>
      <c r="AL74">
        <v>0</v>
      </c>
      <c r="AM74">
        <v>3.2392661714285707</v>
      </c>
      <c r="AN74">
        <v>0</v>
      </c>
      <c r="AO74">
        <v>0.49609559999999997</v>
      </c>
      <c r="AP74">
        <v>1.2183334799999999</v>
      </c>
      <c r="AQ74">
        <v>8.9304599999999983</v>
      </c>
      <c r="AR74">
        <v>15.580531200000001</v>
      </c>
      <c r="AS74">
        <v>9.7861171043999988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31.308989879412003</v>
      </c>
      <c r="BB74">
        <f t="shared" si="1"/>
        <v>932.04457562348227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3.7338</v>
      </c>
      <c r="K75">
        <v>0</v>
      </c>
      <c r="L75">
        <v>578.49454053455281</v>
      </c>
      <c r="M75">
        <v>26.688131163122254</v>
      </c>
      <c r="N75">
        <v>36.242780257285382</v>
      </c>
      <c r="O75">
        <v>0</v>
      </c>
      <c r="P75">
        <v>26.000609681746131</v>
      </c>
      <c r="Q75">
        <v>3.2444618395303326</v>
      </c>
      <c r="R75">
        <v>13.010515821550463</v>
      </c>
      <c r="S75">
        <v>8.1041278495887195</v>
      </c>
      <c r="T75">
        <v>0</v>
      </c>
      <c r="U75">
        <v>64.237722134465386</v>
      </c>
      <c r="V75">
        <v>4.3711022480058022</v>
      </c>
      <c r="W75">
        <v>14.236903193052774</v>
      </c>
      <c r="X75">
        <v>45.261511920165788</v>
      </c>
      <c r="Y75">
        <v>0</v>
      </c>
      <c r="Z75">
        <v>2.01070584</v>
      </c>
      <c r="AA75">
        <v>5.3321839999999989</v>
      </c>
      <c r="AB75">
        <v>8.0565986800000005</v>
      </c>
      <c r="AC75">
        <v>5.9383226240000004</v>
      </c>
      <c r="AD75">
        <v>5.5929026400000001</v>
      </c>
      <c r="AE75">
        <v>14.564102799999997</v>
      </c>
      <c r="AF75">
        <v>8.1674999999999986</v>
      </c>
      <c r="AG75">
        <v>5.8323907200000011</v>
      </c>
      <c r="AH75">
        <v>15.979677999999996</v>
      </c>
      <c r="AI75">
        <v>0</v>
      </c>
      <c r="AJ75">
        <v>0</v>
      </c>
      <c r="AK75">
        <v>15.571999999999997</v>
      </c>
      <c r="AL75">
        <v>0</v>
      </c>
      <c r="AM75">
        <v>3.2392661714285707</v>
      </c>
      <c r="AN75">
        <v>0</v>
      </c>
      <c r="AO75">
        <v>0.49609559999999997</v>
      </c>
      <c r="AP75">
        <v>1.2183334799999999</v>
      </c>
      <c r="AQ75">
        <v>8.9304599999999983</v>
      </c>
      <c r="AR75">
        <v>15.580531200000001</v>
      </c>
      <c r="AS75">
        <v>9.7861171043999988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30.872509201011987</v>
      </c>
      <c r="BB75">
        <f t="shared" si="1"/>
        <v>919.05088630188243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3.7338</v>
      </c>
      <c r="K76">
        <v>0</v>
      </c>
      <c r="L76">
        <v>578.49454053455281</v>
      </c>
      <c r="M76">
        <v>26.688131163122254</v>
      </c>
      <c r="N76">
        <v>36.242780257285382</v>
      </c>
      <c r="O76">
        <v>0</v>
      </c>
      <c r="P76">
        <v>26.000609681746131</v>
      </c>
      <c r="Q76">
        <v>3.2444618395303326</v>
      </c>
      <c r="R76">
        <v>13.010515821550463</v>
      </c>
      <c r="S76">
        <v>8.1041278495887195</v>
      </c>
      <c r="T76">
        <v>0</v>
      </c>
      <c r="U76">
        <v>64.237722134465386</v>
      </c>
      <c r="V76">
        <v>4.3711022480058022</v>
      </c>
      <c r="W76">
        <v>14.236903193052774</v>
      </c>
      <c r="X76">
        <v>45.261511920165788</v>
      </c>
      <c r="Y76">
        <v>0</v>
      </c>
      <c r="Z76">
        <v>2.01070584</v>
      </c>
      <c r="AA76">
        <v>8.6042059999999996</v>
      </c>
      <c r="AB76">
        <v>8.0565986800000005</v>
      </c>
      <c r="AC76">
        <v>5.9383226240000004</v>
      </c>
      <c r="AD76">
        <v>11.185805279999999</v>
      </c>
      <c r="AE76">
        <v>14.564102799999997</v>
      </c>
      <c r="AF76">
        <v>8.1674999999999986</v>
      </c>
      <c r="AG76">
        <v>5.8323907200000011</v>
      </c>
      <c r="AH76">
        <v>28.705312479999996</v>
      </c>
      <c r="AI76">
        <v>0</v>
      </c>
      <c r="AJ76">
        <v>0</v>
      </c>
      <c r="AK76">
        <v>15.571999999999997</v>
      </c>
      <c r="AL76">
        <v>0</v>
      </c>
      <c r="AM76">
        <v>3.2392661714285707</v>
      </c>
      <c r="AN76">
        <v>0</v>
      </c>
      <c r="AO76">
        <v>0.49609559999999997</v>
      </c>
      <c r="AP76">
        <v>1.2183334799999999</v>
      </c>
      <c r="AQ76">
        <v>8.9304599999999983</v>
      </c>
      <c r="AR76">
        <v>15.580531200000001</v>
      </c>
      <c r="AS76">
        <v>9.7861171043999988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31.574202525811991</v>
      </c>
      <c r="BB76">
        <f t="shared" si="1"/>
        <v>939.93975209708231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3.7338</v>
      </c>
      <c r="K77">
        <v>0</v>
      </c>
      <c r="L77">
        <v>578.49454053455281</v>
      </c>
      <c r="M77">
        <v>26.688131163122254</v>
      </c>
      <c r="N77">
        <v>36.242780257285382</v>
      </c>
      <c r="O77">
        <v>0</v>
      </c>
      <c r="P77">
        <v>26.000609681746131</v>
      </c>
      <c r="Q77">
        <v>3.2444618395303326</v>
      </c>
      <c r="R77">
        <v>13.010515821550463</v>
      </c>
      <c r="S77">
        <v>8.1041278495887195</v>
      </c>
      <c r="T77">
        <v>0</v>
      </c>
      <c r="U77">
        <v>64.237722134465386</v>
      </c>
      <c r="V77">
        <v>4.3711022480058022</v>
      </c>
      <c r="W77">
        <v>14.236903193052774</v>
      </c>
      <c r="X77">
        <v>45.261511920165788</v>
      </c>
      <c r="Y77">
        <v>0</v>
      </c>
      <c r="Z77">
        <v>2.01070584</v>
      </c>
      <c r="AA77">
        <v>8.6042059999999996</v>
      </c>
      <c r="AB77">
        <v>8.0565986800000005</v>
      </c>
      <c r="AC77">
        <v>5.9383226240000004</v>
      </c>
      <c r="AD77">
        <v>11.185805279999999</v>
      </c>
      <c r="AE77">
        <v>14.564102799999997</v>
      </c>
      <c r="AF77">
        <v>8.1674999999999986</v>
      </c>
      <c r="AG77">
        <v>5.8323907200000011</v>
      </c>
      <c r="AH77">
        <v>28.705312479999996</v>
      </c>
      <c r="AI77">
        <v>0</v>
      </c>
      <c r="AJ77">
        <v>0</v>
      </c>
      <c r="AK77">
        <v>15.571999999999997</v>
      </c>
      <c r="AL77">
        <v>0</v>
      </c>
      <c r="AM77">
        <v>3.2392661714285707</v>
      </c>
      <c r="AN77">
        <v>0</v>
      </c>
      <c r="AO77">
        <v>0.49609559999999997</v>
      </c>
      <c r="AP77">
        <v>1.41483888</v>
      </c>
      <c r="AQ77">
        <v>8.9304599999999983</v>
      </c>
      <c r="AR77">
        <v>15.580531200000001</v>
      </c>
      <c r="AS77">
        <v>9.7861171043999988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31.58058887461199</v>
      </c>
      <c r="BB77">
        <f t="shared" si="1"/>
        <v>940.1298711482824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3.7338</v>
      </c>
      <c r="K78">
        <v>0</v>
      </c>
      <c r="L78">
        <v>578.49454053455281</v>
      </c>
      <c r="M78">
        <v>26.688131163122254</v>
      </c>
      <c r="N78">
        <v>36.242780257285382</v>
      </c>
      <c r="O78">
        <v>0</v>
      </c>
      <c r="P78">
        <v>26.000609681746131</v>
      </c>
      <c r="Q78">
        <v>3.2444618395303326</v>
      </c>
      <c r="R78">
        <v>13.010515821550463</v>
      </c>
      <c r="S78">
        <v>8.1041278495887195</v>
      </c>
      <c r="T78">
        <v>0</v>
      </c>
      <c r="U78">
        <v>64.237722134465386</v>
      </c>
      <c r="V78">
        <v>4.3711022480058022</v>
      </c>
      <c r="W78">
        <v>14.236903193052774</v>
      </c>
      <c r="X78">
        <v>45.261511920165788</v>
      </c>
      <c r="Y78">
        <v>0</v>
      </c>
      <c r="Z78">
        <v>2.01070584</v>
      </c>
      <c r="AA78">
        <v>11.633856000000002</v>
      </c>
      <c r="AB78">
        <v>8.0565986800000005</v>
      </c>
      <c r="AC78">
        <v>5.9383226240000004</v>
      </c>
      <c r="AD78">
        <v>11.185805279999999</v>
      </c>
      <c r="AE78">
        <v>15.1671353808</v>
      </c>
      <c r="AF78">
        <v>8.1674999999999986</v>
      </c>
      <c r="AG78">
        <v>5.8323907200000011</v>
      </c>
      <c r="AH78">
        <v>35.88164059999999</v>
      </c>
      <c r="AI78">
        <v>0.78111279999999994</v>
      </c>
      <c r="AJ78">
        <v>0</v>
      </c>
      <c r="AK78">
        <v>15.571999999999997</v>
      </c>
      <c r="AL78">
        <v>0</v>
      </c>
      <c r="AM78">
        <v>4.8588992571428555</v>
      </c>
      <c r="AN78">
        <v>0</v>
      </c>
      <c r="AO78">
        <v>0.49609559999999997</v>
      </c>
      <c r="AP78">
        <v>1.41483888</v>
      </c>
      <c r="AQ78">
        <v>8.9304599999999983</v>
      </c>
      <c r="AR78">
        <v>15.580531200000001</v>
      </c>
      <c r="AS78">
        <v>9.7861171043999988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32.009905834815164</v>
      </c>
      <c r="BB78">
        <f t="shared" si="1"/>
        <v>952.91031077459354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3.7338</v>
      </c>
      <c r="K79">
        <v>0</v>
      </c>
      <c r="L79">
        <v>578.49454053455281</v>
      </c>
      <c r="M79">
        <v>26.688131163122254</v>
      </c>
      <c r="N79">
        <v>36.242780257285382</v>
      </c>
      <c r="O79">
        <v>0</v>
      </c>
      <c r="P79">
        <v>27.611991729841492</v>
      </c>
      <c r="Q79">
        <v>3.2444618395303326</v>
      </c>
      <c r="R79">
        <v>13.010515821550463</v>
      </c>
      <c r="S79">
        <v>8.1041278495887195</v>
      </c>
      <c r="T79">
        <v>0</v>
      </c>
      <c r="U79">
        <v>61.126313769224794</v>
      </c>
      <c r="V79">
        <v>4.3711022480058022</v>
      </c>
      <c r="W79">
        <v>14.236903193052774</v>
      </c>
      <c r="X79">
        <v>45.261511920165788</v>
      </c>
      <c r="Y79">
        <v>0</v>
      </c>
      <c r="Z79">
        <v>6.032117519999999</v>
      </c>
      <c r="AA79">
        <v>12.931030944</v>
      </c>
      <c r="AB79">
        <v>12.121704815999999</v>
      </c>
      <c r="AC79">
        <v>8.9164694943999994</v>
      </c>
      <c r="AD79">
        <v>11.185805279999999</v>
      </c>
      <c r="AE79">
        <v>15.1671353808</v>
      </c>
      <c r="AF79">
        <v>9.0749999999999975</v>
      </c>
      <c r="AG79">
        <v>5.8323907200000011</v>
      </c>
      <c r="AH79">
        <v>43.057968719999998</v>
      </c>
      <c r="AI79">
        <v>2.3433383999999999</v>
      </c>
      <c r="AJ79">
        <v>0</v>
      </c>
      <c r="AK79">
        <v>15.571999999999997</v>
      </c>
      <c r="AL79">
        <v>0</v>
      </c>
      <c r="AM79">
        <v>4.8588992571428555</v>
      </c>
      <c r="AN79">
        <v>0</v>
      </c>
      <c r="AO79">
        <v>0.49609559999999997</v>
      </c>
      <c r="AP79">
        <v>1.41483888</v>
      </c>
      <c r="AQ79">
        <v>8.9304599999999983</v>
      </c>
      <c r="AR79">
        <v>15.580531200000001</v>
      </c>
      <c r="AS79">
        <v>9.7861171043999988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32.676412077907962</v>
      </c>
      <c r="BB79">
        <f t="shared" si="1"/>
        <v>972.75167156475584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3.7338</v>
      </c>
      <c r="K80">
        <v>0</v>
      </c>
      <c r="L80">
        <v>578.49454053455281</v>
      </c>
      <c r="M80">
        <v>26.688131163122254</v>
      </c>
      <c r="N80">
        <v>36.242780257285382</v>
      </c>
      <c r="O80">
        <v>0</v>
      </c>
      <c r="P80">
        <v>28.071162317858352</v>
      </c>
      <c r="Q80">
        <v>3.2444618395303326</v>
      </c>
      <c r="R80">
        <v>13.010515821550463</v>
      </c>
      <c r="S80">
        <v>8.1041278495887195</v>
      </c>
      <c r="T80">
        <v>0</v>
      </c>
      <c r="U80">
        <v>59.369509043927643</v>
      </c>
      <c r="V80">
        <v>4.3711022480058022</v>
      </c>
      <c r="W80">
        <v>14.236903193052774</v>
      </c>
      <c r="X80">
        <v>45.261511920165788</v>
      </c>
      <c r="Y80">
        <v>0</v>
      </c>
      <c r="Z80">
        <v>6.032117519999999</v>
      </c>
      <c r="AA80">
        <v>12.931030944</v>
      </c>
      <c r="AB80">
        <v>12.121704815999999</v>
      </c>
      <c r="AC80">
        <v>8.9164694943999994</v>
      </c>
      <c r="AD80">
        <v>11.185805279999999</v>
      </c>
      <c r="AE80">
        <v>15.1671353808</v>
      </c>
      <c r="AF80">
        <v>9.0749999999999975</v>
      </c>
      <c r="AG80">
        <v>5.8323907200000011</v>
      </c>
      <c r="AH80">
        <v>43.057968719999998</v>
      </c>
      <c r="AI80">
        <v>10.154466399999999</v>
      </c>
      <c r="AJ80">
        <v>0</v>
      </c>
      <c r="AK80">
        <v>15.571999999999997</v>
      </c>
      <c r="AL80">
        <v>0</v>
      </c>
      <c r="AM80">
        <v>4.8588992571428555</v>
      </c>
      <c r="AN80">
        <v>0</v>
      </c>
      <c r="AO80">
        <v>0.49609559999999997</v>
      </c>
      <c r="AP80">
        <v>1.41483888</v>
      </c>
      <c r="AQ80">
        <v>8.9304599999999983</v>
      </c>
      <c r="AR80">
        <v>15.580531200000001</v>
      </c>
      <c r="AS80">
        <v>9.7861171043999988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32.888100628446345</v>
      </c>
      <c r="BB80">
        <f t="shared" si="1"/>
        <v>979.05347687693722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3.7338</v>
      </c>
      <c r="K81">
        <v>0</v>
      </c>
      <c r="L81">
        <v>578.49454053455281</v>
      </c>
      <c r="M81">
        <v>26.688131163122254</v>
      </c>
      <c r="N81">
        <v>36.242780257285382</v>
      </c>
      <c r="O81">
        <v>0</v>
      </c>
      <c r="P81">
        <v>28.071162317858352</v>
      </c>
      <c r="Q81">
        <v>3.2444618395303326</v>
      </c>
      <c r="R81">
        <v>13.010515821550463</v>
      </c>
      <c r="S81">
        <v>8.1041278495887195</v>
      </c>
      <c r="T81">
        <v>0</v>
      </c>
      <c r="U81">
        <v>57.643113550090774</v>
      </c>
      <c r="V81">
        <v>4.3711022480058022</v>
      </c>
      <c r="W81">
        <v>14.236903193052774</v>
      </c>
      <c r="X81">
        <v>45.261511920165788</v>
      </c>
      <c r="Y81">
        <v>0</v>
      </c>
      <c r="Z81">
        <v>6.032117519999999</v>
      </c>
      <c r="AA81">
        <v>12.931030944</v>
      </c>
      <c r="AB81">
        <v>12.121704815999999</v>
      </c>
      <c r="AC81">
        <v>8.9164694943999994</v>
      </c>
      <c r="AD81">
        <v>11.185805279999999</v>
      </c>
      <c r="AE81">
        <v>15.1671353808</v>
      </c>
      <c r="AF81">
        <v>9.0749999999999975</v>
      </c>
      <c r="AG81">
        <v>5.8323907200000011</v>
      </c>
      <c r="AH81">
        <v>43.057968719999998</v>
      </c>
      <c r="AI81">
        <v>15.231699599999999</v>
      </c>
      <c r="AJ81">
        <v>0</v>
      </c>
      <c r="AK81">
        <v>15.571999999999997</v>
      </c>
      <c r="AL81">
        <v>0</v>
      </c>
      <c r="AM81">
        <v>4.8588992571428555</v>
      </c>
      <c r="AN81">
        <v>0</v>
      </c>
      <c r="AO81">
        <v>0.49609559999999997</v>
      </c>
      <c r="AP81">
        <v>1.41483888</v>
      </c>
      <c r="AQ81">
        <v>8.9304599999999983</v>
      </c>
      <c r="AR81">
        <v>15.580531200000001</v>
      </c>
      <c r="AS81">
        <v>10.11133032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33.007572574096649</v>
      </c>
      <c r="BB81">
        <f t="shared" si="1"/>
        <v>982.61005585304986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3.7338</v>
      </c>
      <c r="K82">
        <v>0</v>
      </c>
      <c r="L82">
        <v>578.49454053455281</v>
      </c>
      <c r="M82">
        <v>26.688131163122254</v>
      </c>
      <c r="N82">
        <v>36.242780257285382</v>
      </c>
      <c r="O82">
        <v>0</v>
      </c>
      <c r="P82">
        <v>28.529509836612206</v>
      </c>
      <c r="Q82">
        <v>3.2444618395303326</v>
      </c>
      <c r="R82">
        <v>13.010515821550463</v>
      </c>
      <c r="S82">
        <v>8.1041278495887195</v>
      </c>
      <c r="T82">
        <v>0</v>
      </c>
      <c r="U82">
        <v>55.906976744186039</v>
      </c>
      <c r="V82">
        <v>4.3711022480058022</v>
      </c>
      <c r="W82">
        <v>14.236903193052774</v>
      </c>
      <c r="X82">
        <v>45.261511920165788</v>
      </c>
      <c r="Y82">
        <v>0</v>
      </c>
      <c r="Z82">
        <v>6.032117519999999</v>
      </c>
      <c r="AA82">
        <v>12.931030944</v>
      </c>
      <c r="AB82">
        <v>12.121704815999999</v>
      </c>
      <c r="AC82">
        <v>8.9164694943999994</v>
      </c>
      <c r="AD82">
        <v>11.185805279999999</v>
      </c>
      <c r="AE82">
        <v>15.1671353808</v>
      </c>
      <c r="AF82">
        <v>9.0749999999999975</v>
      </c>
      <c r="AG82">
        <v>5.8323907200000011</v>
      </c>
      <c r="AH82">
        <v>43.057968719999998</v>
      </c>
      <c r="AI82">
        <v>15.231699599999999</v>
      </c>
      <c r="AJ82">
        <v>0</v>
      </c>
      <c r="AK82">
        <v>15.571999999999997</v>
      </c>
      <c r="AL82">
        <v>0</v>
      </c>
      <c r="AM82">
        <v>4.8588992571428555</v>
      </c>
      <c r="AN82">
        <v>0</v>
      </c>
      <c r="AO82">
        <v>0.49609559999999997</v>
      </c>
      <c r="AP82">
        <v>1.41483888</v>
      </c>
      <c r="AQ82">
        <v>8.9304599999999983</v>
      </c>
      <c r="AR82">
        <v>15.580531200000001</v>
      </c>
      <c r="AS82">
        <v>10.11133032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32.966044422264225</v>
      </c>
      <c r="BB82">
        <f t="shared" si="1"/>
        <v>981.37379471773147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3.7338</v>
      </c>
      <c r="K83">
        <v>0</v>
      </c>
      <c r="L83">
        <v>578.49454053455281</v>
      </c>
      <c r="M83">
        <v>26.688131163122254</v>
      </c>
      <c r="N83">
        <v>36.242780257285382</v>
      </c>
      <c r="O83">
        <v>0</v>
      </c>
      <c r="P83">
        <v>29.912541079190078</v>
      </c>
      <c r="Q83">
        <v>3.2444618395303326</v>
      </c>
      <c r="R83">
        <v>13.010515821550463</v>
      </c>
      <c r="S83">
        <v>8.1041278495887195</v>
      </c>
      <c r="T83">
        <v>0</v>
      </c>
      <c r="U83">
        <v>54.191115369985667</v>
      </c>
      <c r="V83">
        <v>4.3711022480058022</v>
      </c>
      <c r="W83">
        <v>14.236903193052774</v>
      </c>
      <c r="X83">
        <v>45.261511920165788</v>
      </c>
      <c r="Y83">
        <v>0</v>
      </c>
      <c r="Z83">
        <v>6.032117519999999</v>
      </c>
      <c r="AA83">
        <v>12.931030944</v>
      </c>
      <c r="AB83">
        <v>12.121704815999999</v>
      </c>
      <c r="AC83">
        <v>8.9164694943999994</v>
      </c>
      <c r="AD83">
        <v>11.185805279999999</v>
      </c>
      <c r="AE83">
        <v>15.1671353808</v>
      </c>
      <c r="AF83">
        <v>9.0749999999999975</v>
      </c>
      <c r="AG83">
        <v>5.8323907200000011</v>
      </c>
      <c r="AH83">
        <v>43.057968719999998</v>
      </c>
      <c r="AI83">
        <v>15.231699599999999</v>
      </c>
      <c r="AJ83">
        <v>0</v>
      </c>
      <c r="AK83">
        <v>15.571999999999997</v>
      </c>
      <c r="AL83">
        <v>0</v>
      </c>
      <c r="AM83">
        <v>4.8588992571428555</v>
      </c>
      <c r="AN83">
        <v>0</v>
      </c>
      <c r="AO83">
        <v>0.49609559999999997</v>
      </c>
      <c r="AP83">
        <v>1.2183334799999999</v>
      </c>
      <c r="AQ83">
        <v>8.9304599999999983</v>
      </c>
      <c r="AR83">
        <v>15.580531200000001</v>
      </c>
      <c r="AS83">
        <v>10.11133032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32.948841094186527</v>
      </c>
      <c r="BB83">
        <f t="shared" si="1"/>
        <v>980.86166251418649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3.7338</v>
      </c>
      <c r="K84">
        <v>0</v>
      </c>
      <c r="L84">
        <v>578.49454053455281</v>
      </c>
      <c r="M84">
        <v>26.688131163122254</v>
      </c>
      <c r="N84">
        <v>36.242780257285382</v>
      </c>
      <c r="O84">
        <v>0</v>
      </c>
      <c r="P84">
        <v>31.059233360555332</v>
      </c>
      <c r="Q84">
        <v>3.2444618395303326</v>
      </c>
      <c r="R84">
        <v>13.010515821550463</v>
      </c>
      <c r="S84">
        <v>8.1041278495887195</v>
      </c>
      <c r="T84">
        <v>0</v>
      </c>
      <c r="U84">
        <v>54.191115369985667</v>
      </c>
      <c r="V84">
        <v>4.3711022480058022</v>
      </c>
      <c r="W84">
        <v>14.236903193052774</v>
      </c>
      <c r="X84">
        <v>45.261511920165788</v>
      </c>
      <c r="Y84">
        <v>0</v>
      </c>
      <c r="Z84">
        <v>6.032117519999999</v>
      </c>
      <c r="AA84">
        <v>12.931030944</v>
      </c>
      <c r="AB84">
        <v>12.121704815999999</v>
      </c>
      <c r="AC84">
        <v>8.9164694943999994</v>
      </c>
      <c r="AD84">
        <v>11.185805279999999</v>
      </c>
      <c r="AE84">
        <v>15.1671353808</v>
      </c>
      <c r="AF84">
        <v>9.0749999999999975</v>
      </c>
      <c r="AG84">
        <v>5.8323907200000011</v>
      </c>
      <c r="AH84">
        <v>43.057968719999998</v>
      </c>
      <c r="AI84">
        <v>15.231699599999999</v>
      </c>
      <c r="AJ84">
        <v>0</v>
      </c>
      <c r="AK84">
        <v>15.571999999999997</v>
      </c>
      <c r="AL84">
        <v>0</v>
      </c>
      <c r="AM84">
        <v>4.8588992571428555</v>
      </c>
      <c r="AN84">
        <v>0</v>
      </c>
      <c r="AO84">
        <v>0.49609559999999997</v>
      </c>
      <c r="AP84">
        <v>1.2183334799999999</v>
      </c>
      <c r="AQ84">
        <v>8.9304599999999983</v>
      </c>
      <c r="AR84">
        <v>15.580531200000001</v>
      </c>
      <c r="AS84">
        <v>10.11133032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32.98610859333089</v>
      </c>
      <c r="BB84">
        <f t="shared" si="1"/>
        <v>981.97108729640752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3.7338</v>
      </c>
      <c r="K85">
        <v>0</v>
      </c>
      <c r="L85">
        <v>578.49454053455281</v>
      </c>
      <c r="M85">
        <v>26.688131163122254</v>
      </c>
      <c r="N85">
        <v>36.242780257285382</v>
      </c>
      <c r="O85">
        <v>0</v>
      </c>
      <c r="P85">
        <v>34.050474948780042</v>
      </c>
      <c r="Q85">
        <v>3.2444618395303326</v>
      </c>
      <c r="R85">
        <v>13.010515821550463</v>
      </c>
      <c r="S85">
        <v>8.1041278495887195</v>
      </c>
      <c r="T85">
        <v>0</v>
      </c>
      <c r="U85">
        <v>54.191115369985667</v>
      </c>
      <c r="V85">
        <v>4.3711022480058022</v>
      </c>
      <c r="W85">
        <v>14.236903193052774</v>
      </c>
      <c r="X85">
        <v>45.261511920165788</v>
      </c>
      <c r="Y85">
        <v>0</v>
      </c>
      <c r="Z85">
        <v>6.032117519999999</v>
      </c>
      <c r="AA85">
        <v>12.931030944</v>
      </c>
      <c r="AB85">
        <v>12.121704815999999</v>
      </c>
      <c r="AC85">
        <v>8.9164694943999994</v>
      </c>
      <c r="AD85">
        <v>11.185805279999999</v>
      </c>
      <c r="AE85">
        <v>15.1671353808</v>
      </c>
      <c r="AF85">
        <v>9.0749999999999975</v>
      </c>
      <c r="AG85">
        <v>5.8323907200000011</v>
      </c>
      <c r="AH85">
        <v>43.057968719999998</v>
      </c>
      <c r="AI85">
        <v>15.231699599999999</v>
      </c>
      <c r="AJ85">
        <v>0</v>
      </c>
      <c r="AK85">
        <v>15.571999999999997</v>
      </c>
      <c r="AL85">
        <v>0</v>
      </c>
      <c r="AM85">
        <v>4.8588992571428555</v>
      </c>
      <c r="AN85">
        <v>0</v>
      </c>
      <c r="AO85">
        <v>0.49609559999999997</v>
      </c>
      <c r="AP85">
        <v>1.2183334799999999</v>
      </c>
      <c r="AQ85">
        <v>8.9304599999999983</v>
      </c>
      <c r="AR85">
        <v>15.580531200000001</v>
      </c>
      <c r="AS85">
        <v>10.11133032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33.083323944948198</v>
      </c>
      <c r="BB85">
        <f t="shared" si="1"/>
        <v>984.86511353301466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3.7338</v>
      </c>
      <c r="K86">
        <v>0</v>
      </c>
      <c r="L86">
        <v>578.49454053455281</v>
      </c>
      <c r="M86">
        <v>26.688131163122254</v>
      </c>
      <c r="N86">
        <v>36.242780257285382</v>
      </c>
      <c r="O86">
        <v>0</v>
      </c>
      <c r="P86">
        <v>34.516810582399408</v>
      </c>
      <c r="Q86">
        <v>3.2444618395303326</v>
      </c>
      <c r="R86">
        <v>13.010515821550463</v>
      </c>
      <c r="S86">
        <v>8.1041278495887195</v>
      </c>
      <c r="T86">
        <v>0</v>
      </c>
      <c r="U86">
        <v>54.191115369985667</v>
      </c>
      <c r="V86">
        <v>4.3711022480058022</v>
      </c>
      <c r="W86">
        <v>14.236903193052774</v>
      </c>
      <c r="X86">
        <v>45.261511920165788</v>
      </c>
      <c r="Y86">
        <v>0</v>
      </c>
      <c r="Z86">
        <v>6.032117519999999</v>
      </c>
      <c r="AA86">
        <v>12.931030944</v>
      </c>
      <c r="AB86">
        <v>12.121704815999999</v>
      </c>
      <c r="AC86">
        <v>8.9164694943999994</v>
      </c>
      <c r="AD86">
        <v>11.185805279999999</v>
      </c>
      <c r="AE86">
        <v>15.1671353808</v>
      </c>
      <c r="AF86">
        <v>9.0749999999999975</v>
      </c>
      <c r="AG86">
        <v>5.8323907200000011</v>
      </c>
      <c r="AH86">
        <v>43.057968719999998</v>
      </c>
      <c r="AI86">
        <v>2.3433383999999999</v>
      </c>
      <c r="AJ86">
        <v>0</v>
      </c>
      <c r="AK86">
        <v>15.571999999999997</v>
      </c>
      <c r="AL86">
        <v>0</v>
      </c>
      <c r="AM86">
        <v>4.8588992571428555</v>
      </c>
      <c r="AN86">
        <v>0</v>
      </c>
      <c r="AO86">
        <v>0.49609559999999997</v>
      </c>
      <c r="AP86">
        <v>1.2183334799999999</v>
      </c>
      <c r="AQ86">
        <v>8.9304599999999983</v>
      </c>
      <c r="AR86">
        <v>15.580531200000001</v>
      </c>
      <c r="AS86">
        <v>10.11133032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32.67960796064083</v>
      </c>
      <c r="BB86">
        <f t="shared" si="1"/>
        <v>972.84680395094165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6.2218999999999998</v>
      </c>
      <c r="K87">
        <v>0</v>
      </c>
      <c r="L87">
        <v>578.49454053455281</v>
      </c>
      <c r="M87">
        <v>26.688131163122254</v>
      </c>
      <c r="N87">
        <v>36.242780257285382</v>
      </c>
      <c r="O87">
        <v>0</v>
      </c>
      <c r="P87">
        <v>34.978329857648028</v>
      </c>
      <c r="Q87">
        <v>3.2444618395303326</v>
      </c>
      <c r="R87">
        <v>13.010515821550463</v>
      </c>
      <c r="S87">
        <v>8.1041278495887195</v>
      </c>
      <c r="T87">
        <v>0</v>
      </c>
      <c r="U87">
        <v>54.191115369985667</v>
      </c>
      <c r="V87">
        <v>4.3711022480058022</v>
      </c>
      <c r="W87">
        <v>14.236903193052774</v>
      </c>
      <c r="X87">
        <v>45.261511920165788</v>
      </c>
      <c r="Y87">
        <v>0</v>
      </c>
      <c r="Z87">
        <v>2.0248799999999996</v>
      </c>
      <c r="AA87">
        <v>8.6042059999999996</v>
      </c>
      <c r="AB87">
        <v>8.0565986800000005</v>
      </c>
      <c r="AC87">
        <v>5.9383226240000004</v>
      </c>
      <c r="AD87">
        <v>11.185805279999999</v>
      </c>
      <c r="AE87">
        <v>15.1671353808</v>
      </c>
      <c r="AF87">
        <v>8.1674999999999986</v>
      </c>
      <c r="AG87">
        <v>5.8323907200000011</v>
      </c>
      <c r="AH87">
        <v>35.88164059999999</v>
      </c>
      <c r="AI87">
        <v>0.78111279999999994</v>
      </c>
      <c r="AJ87">
        <v>0</v>
      </c>
      <c r="AK87">
        <v>15.571999999999997</v>
      </c>
      <c r="AL87">
        <v>0</v>
      </c>
      <c r="AM87">
        <v>3.2392661714285707</v>
      </c>
      <c r="AN87">
        <v>0</v>
      </c>
      <c r="AO87">
        <v>0.49609559999999997</v>
      </c>
      <c r="AP87">
        <v>1.2183334799999999</v>
      </c>
      <c r="AQ87">
        <v>8.9304599999999983</v>
      </c>
      <c r="AR87">
        <v>15.580531200000001</v>
      </c>
      <c r="AS87">
        <v>10.11133032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31.909573229283232</v>
      </c>
      <c r="BB87">
        <f t="shared" si="1"/>
        <v>949.92345568143344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6.2218999999999998</v>
      </c>
      <c r="K88">
        <v>0</v>
      </c>
      <c r="L88">
        <v>578.49454053455281</v>
      </c>
      <c r="M88">
        <v>26.688131163122254</v>
      </c>
      <c r="N88">
        <v>36.242780257285382</v>
      </c>
      <c r="O88">
        <v>0</v>
      </c>
      <c r="P88">
        <v>34.971988033723136</v>
      </c>
      <c r="Q88">
        <v>3.2444618395303326</v>
      </c>
      <c r="R88">
        <v>13.010515821550463</v>
      </c>
      <c r="S88">
        <v>8.1041278495887195</v>
      </c>
      <c r="T88">
        <v>0</v>
      </c>
      <c r="U88">
        <v>54.191115369985667</v>
      </c>
      <c r="V88">
        <v>4.3711022480058022</v>
      </c>
      <c r="W88">
        <v>14.236903193052774</v>
      </c>
      <c r="X88">
        <v>45.261511920165788</v>
      </c>
      <c r="Y88">
        <v>0</v>
      </c>
      <c r="Z88">
        <v>2.0248799999999996</v>
      </c>
      <c r="AA88">
        <v>8.6042059999999996</v>
      </c>
      <c r="AB88">
        <v>8.0565986800000005</v>
      </c>
      <c r="AC88">
        <v>5.9383226240000004</v>
      </c>
      <c r="AD88">
        <v>5.5929026400000001</v>
      </c>
      <c r="AE88">
        <v>15.1671353808</v>
      </c>
      <c r="AF88">
        <v>8.1674999999999986</v>
      </c>
      <c r="AG88">
        <v>5.8323907200000011</v>
      </c>
      <c r="AH88">
        <v>35.88164059999999</v>
      </c>
      <c r="AI88">
        <v>0</v>
      </c>
      <c r="AJ88">
        <v>0</v>
      </c>
      <c r="AK88">
        <v>15.571999999999997</v>
      </c>
      <c r="AL88">
        <v>0</v>
      </c>
      <c r="AM88">
        <v>3.2392661714285707</v>
      </c>
      <c r="AN88">
        <v>0</v>
      </c>
      <c r="AO88">
        <v>0.49609559999999997</v>
      </c>
      <c r="AP88">
        <v>1.2183334799999999</v>
      </c>
      <c r="AQ88">
        <v>8.9304599999999983</v>
      </c>
      <c r="AR88">
        <v>15.580531200000001</v>
      </c>
      <c r="AS88">
        <v>10.11133032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31.702211464805657</v>
      </c>
      <c r="BB88">
        <f t="shared" si="1"/>
        <v>943.75046018198623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6.2218999999999998</v>
      </c>
      <c r="K89">
        <v>0</v>
      </c>
      <c r="L89">
        <v>578.49454053455281</v>
      </c>
      <c r="M89">
        <v>26.688131163122254</v>
      </c>
      <c r="N89">
        <v>36.242780257285382</v>
      </c>
      <c r="O89">
        <v>0</v>
      </c>
      <c r="P89">
        <v>35.895848056537098</v>
      </c>
      <c r="Q89">
        <v>3.2444618395303326</v>
      </c>
      <c r="R89">
        <v>13.010515821550463</v>
      </c>
      <c r="S89">
        <v>8.1041278495887195</v>
      </c>
      <c r="T89">
        <v>0</v>
      </c>
      <c r="U89">
        <v>54.191115369985667</v>
      </c>
      <c r="V89">
        <v>4.3711022480058022</v>
      </c>
      <c r="W89">
        <v>14.236903193052774</v>
      </c>
      <c r="X89">
        <v>45.261511920165788</v>
      </c>
      <c r="Y89">
        <v>0</v>
      </c>
      <c r="Z89">
        <v>2.0248799999999996</v>
      </c>
      <c r="AA89">
        <v>8.6042059999999996</v>
      </c>
      <c r="AB89">
        <v>8.0565986800000005</v>
      </c>
      <c r="AC89">
        <v>5.9383226240000004</v>
      </c>
      <c r="AD89">
        <v>5.5929026400000001</v>
      </c>
      <c r="AE89">
        <v>15.1671353808</v>
      </c>
      <c r="AF89">
        <v>8.1674999999999986</v>
      </c>
      <c r="AG89">
        <v>5.8323907200000011</v>
      </c>
      <c r="AH89">
        <v>35.88164059999999</v>
      </c>
      <c r="AI89">
        <v>0</v>
      </c>
      <c r="AJ89">
        <v>0</v>
      </c>
      <c r="AK89">
        <v>15.571999999999997</v>
      </c>
      <c r="AL89">
        <v>0</v>
      </c>
      <c r="AM89">
        <v>3.2392661714285707</v>
      </c>
      <c r="AN89">
        <v>0</v>
      </c>
      <c r="AO89">
        <v>0.49609559999999997</v>
      </c>
      <c r="AP89">
        <v>1.2183334799999999</v>
      </c>
      <c r="AQ89">
        <v>8.9304599999999983</v>
      </c>
      <c r="AR89">
        <v>15.580531200000001</v>
      </c>
      <c r="AS89">
        <v>10.11133032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31.732236915547112</v>
      </c>
      <c r="BB89">
        <f t="shared" si="1"/>
        <v>944.64429475405882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6.2218999999999998</v>
      </c>
      <c r="K90">
        <v>0</v>
      </c>
      <c r="L90">
        <v>578.49454053455281</v>
      </c>
      <c r="M90">
        <v>26.688131163122254</v>
      </c>
      <c r="N90">
        <v>36.242780257285382</v>
      </c>
      <c r="O90">
        <v>0</v>
      </c>
      <c r="P90">
        <v>36.580198491808957</v>
      </c>
      <c r="Q90">
        <v>3.2444618395303326</v>
      </c>
      <c r="R90">
        <v>13.010515821550463</v>
      </c>
      <c r="S90">
        <v>8.1041278495887195</v>
      </c>
      <c r="T90">
        <v>0</v>
      </c>
      <c r="U90">
        <v>54.191115369985667</v>
      </c>
      <c r="V90">
        <v>4.3711022480058022</v>
      </c>
      <c r="W90">
        <v>14.236903193052774</v>
      </c>
      <c r="X90">
        <v>45.261511920165788</v>
      </c>
      <c r="Y90">
        <v>0</v>
      </c>
      <c r="Z90">
        <v>2.0248799999999996</v>
      </c>
      <c r="AA90">
        <v>8.6042059999999996</v>
      </c>
      <c r="AB90">
        <v>8.0565986800000005</v>
      </c>
      <c r="AC90">
        <v>5.9383226240000004</v>
      </c>
      <c r="AD90">
        <v>5.5929026400000001</v>
      </c>
      <c r="AE90">
        <v>15.1671353808</v>
      </c>
      <c r="AF90">
        <v>8.1674999999999986</v>
      </c>
      <c r="AG90">
        <v>5.8323907200000011</v>
      </c>
      <c r="AH90">
        <v>35.88164059999999</v>
      </c>
      <c r="AI90">
        <v>0</v>
      </c>
      <c r="AJ90">
        <v>0</v>
      </c>
      <c r="AK90">
        <v>15.571999999999997</v>
      </c>
      <c r="AL90">
        <v>0</v>
      </c>
      <c r="AM90">
        <v>3.2392661714285707</v>
      </c>
      <c r="AN90">
        <v>0</v>
      </c>
      <c r="AO90">
        <v>0.49609559999999997</v>
      </c>
      <c r="AP90">
        <v>1.2183334799999999</v>
      </c>
      <c r="AQ90">
        <v>8.9304599999999983</v>
      </c>
      <c r="AR90">
        <v>15.580531200000001</v>
      </c>
      <c r="AS90">
        <v>10.11133032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31.75447830469345</v>
      </c>
      <c r="BB90">
        <f t="shared" si="1"/>
        <v>945.30640380018417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6.2218999999999998</v>
      </c>
      <c r="K91">
        <v>0</v>
      </c>
      <c r="L91">
        <v>578.49454053455281</v>
      </c>
      <c r="M91">
        <v>26.688131163122254</v>
      </c>
      <c r="N91">
        <v>36.242780257285382</v>
      </c>
      <c r="O91">
        <v>0</v>
      </c>
      <c r="P91">
        <v>36.816537467700257</v>
      </c>
      <c r="Q91">
        <v>3.2444618395303326</v>
      </c>
      <c r="R91">
        <v>13.010515821550463</v>
      </c>
      <c r="S91">
        <v>8.1041278495887195</v>
      </c>
      <c r="T91">
        <v>0</v>
      </c>
      <c r="U91">
        <v>57.291989664082692</v>
      </c>
      <c r="V91">
        <v>4.3711022480058022</v>
      </c>
      <c r="W91">
        <v>14.236903193052774</v>
      </c>
      <c r="X91">
        <v>45.261511920165788</v>
      </c>
      <c r="Y91">
        <v>0</v>
      </c>
      <c r="Z91">
        <v>6.032117519999999</v>
      </c>
      <c r="AA91">
        <v>12.931030944</v>
      </c>
      <c r="AB91">
        <v>12.121704815999999</v>
      </c>
      <c r="AC91">
        <v>8.9164694943999994</v>
      </c>
      <c r="AD91">
        <v>11.185805279999999</v>
      </c>
      <c r="AE91">
        <v>15.1671353808</v>
      </c>
      <c r="AF91">
        <v>9.0749999999999975</v>
      </c>
      <c r="AG91">
        <v>5.8323907200000011</v>
      </c>
      <c r="AH91">
        <v>43.057968719999998</v>
      </c>
      <c r="AI91">
        <v>0</v>
      </c>
      <c r="AJ91">
        <v>0</v>
      </c>
      <c r="AK91">
        <v>15.571999999999997</v>
      </c>
      <c r="AL91">
        <v>0</v>
      </c>
      <c r="AM91">
        <v>4.8588992571428555</v>
      </c>
      <c r="AN91">
        <v>0</v>
      </c>
      <c r="AO91">
        <v>0.49609559999999997</v>
      </c>
      <c r="AP91">
        <v>1.2183334799999999</v>
      </c>
      <c r="AQ91">
        <v>8.9304599999999983</v>
      </c>
      <c r="AR91">
        <v>15.580531200000001</v>
      </c>
      <c r="AS91">
        <v>10.11133032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32.859833000971257</v>
      </c>
      <c r="BB91">
        <f t="shared" si="1"/>
        <v>978.21194169000921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6.2218999999999998</v>
      </c>
      <c r="K92">
        <v>0</v>
      </c>
      <c r="L92">
        <v>578.49454053455281</v>
      </c>
      <c r="M92">
        <v>26.688131163122254</v>
      </c>
      <c r="N92">
        <v>36.242780257285382</v>
      </c>
      <c r="O92">
        <v>0</v>
      </c>
      <c r="P92">
        <v>36.816537467700257</v>
      </c>
      <c r="Q92">
        <v>3.2444618395303326</v>
      </c>
      <c r="R92">
        <v>13.010515821550463</v>
      </c>
      <c r="S92">
        <v>8.1041278495887195</v>
      </c>
      <c r="T92">
        <v>0</v>
      </c>
      <c r="U92">
        <v>59.017394224311623</v>
      </c>
      <c r="V92">
        <v>4.3711022480058022</v>
      </c>
      <c r="W92">
        <v>14.236903193052774</v>
      </c>
      <c r="X92">
        <v>45.261511920165788</v>
      </c>
      <c r="Y92">
        <v>0</v>
      </c>
      <c r="Z92">
        <v>6.032117519999999</v>
      </c>
      <c r="AA92">
        <v>12.931030944</v>
      </c>
      <c r="AB92">
        <v>12.121704815999999</v>
      </c>
      <c r="AC92">
        <v>8.9164694943999994</v>
      </c>
      <c r="AD92">
        <v>11.185805279999999</v>
      </c>
      <c r="AE92">
        <v>15.1671353808</v>
      </c>
      <c r="AF92">
        <v>9.0749999999999975</v>
      </c>
      <c r="AG92">
        <v>5.8323907200000011</v>
      </c>
      <c r="AH92">
        <v>43.057968719999998</v>
      </c>
      <c r="AI92">
        <v>0</v>
      </c>
      <c r="AJ92">
        <v>0</v>
      </c>
      <c r="AK92">
        <v>15.571999999999997</v>
      </c>
      <c r="AL92">
        <v>0</v>
      </c>
      <c r="AM92">
        <v>4.8588992571428555</v>
      </c>
      <c r="AN92">
        <v>0</v>
      </c>
      <c r="AO92">
        <v>0.49609559999999997</v>
      </c>
      <c r="AP92">
        <v>1.2183334799999999</v>
      </c>
      <c r="AQ92">
        <v>8.9304599999999983</v>
      </c>
      <c r="AR92">
        <v>15.580531200000001</v>
      </c>
      <c r="AS92">
        <v>10.11133032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32.915908649178682</v>
      </c>
      <c r="BB92">
        <f t="shared" si="1"/>
        <v>979.88127060203044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6.2218999999999998</v>
      </c>
      <c r="K93">
        <v>0</v>
      </c>
      <c r="L93">
        <v>578.49454053455281</v>
      </c>
      <c r="M93">
        <v>26.688131163122254</v>
      </c>
      <c r="N93">
        <v>36.242780257285382</v>
      </c>
      <c r="O93">
        <v>0</v>
      </c>
      <c r="P93">
        <v>36.816537467700257</v>
      </c>
      <c r="Q93">
        <v>3.2444618395303326</v>
      </c>
      <c r="R93">
        <v>13.010515821550463</v>
      </c>
      <c r="S93">
        <v>8.1041278495887195</v>
      </c>
      <c r="T93">
        <v>0</v>
      </c>
      <c r="U93">
        <v>60.918063399526318</v>
      </c>
      <c r="V93">
        <v>4.3711022480058022</v>
      </c>
      <c r="W93">
        <v>14.236903193052774</v>
      </c>
      <c r="X93">
        <v>45.261511920165788</v>
      </c>
      <c r="Y93">
        <v>0</v>
      </c>
      <c r="Z93">
        <v>6.032117519999999</v>
      </c>
      <c r="AA93">
        <v>12.931030944</v>
      </c>
      <c r="AB93">
        <v>12.121704815999999</v>
      </c>
      <c r="AC93">
        <v>8.9164694943999994</v>
      </c>
      <c r="AD93">
        <v>11.185805279999999</v>
      </c>
      <c r="AE93">
        <v>15.1671353808</v>
      </c>
      <c r="AF93">
        <v>9.0749999999999975</v>
      </c>
      <c r="AG93">
        <v>5.8323907200000011</v>
      </c>
      <c r="AH93">
        <v>43.057968719999998</v>
      </c>
      <c r="AI93">
        <v>0</v>
      </c>
      <c r="AJ93">
        <v>0</v>
      </c>
      <c r="AK93">
        <v>15.571999999999997</v>
      </c>
      <c r="AL93">
        <v>0</v>
      </c>
      <c r="AM93">
        <v>4.8588992571428555</v>
      </c>
      <c r="AN93">
        <v>0</v>
      </c>
      <c r="AO93">
        <v>0.3156971999999999</v>
      </c>
      <c r="AP93">
        <v>1.0218280800000001</v>
      </c>
      <c r="AQ93">
        <v>8.9304599999999983</v>
      </c>
      <c r="AR93">
        <v>15.580531200000001</v>
      </c>
      <c r="AS93">
        <v>9.7861171043999988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32.954861150274319</v>
      </c>
      <c r="BB93">
        <f t="shared" si="1"/>
        <v>981.0408702605497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6.2218999999999998</v>
      </c>
      <c r="K94">
        <v>0</v>
      </c>
      <c r="L94">
        <v>578.49454053455281</v>
      </c>
      <c r="M94">
        <v>26.688131163122254</v>
      </c>
      <c r="N94">
        <v>36.242780257285382</v>
      </c>
      <c r="O94">
        <v>0</v>
      </c>
      <c r="P94">
        <v>36.816537467700257</v>
      </c>
      <c r="Q94">
        <v>3.2444618395303326</v>
      </c>
      <c r="R94">
        <v>13.010515821550463</v>
      </c>
      <c r="S94">
        <v>8.1041278495887195</v>
      </c>
      <c r="T94">
        <v>0</v>
      </c>
      <c r="U94">
        <v>62.903674320713819</v>
      </c>
      <c r="V94">
        <v>4.3711022480058022</v>
      </c>
      <c r="W94">
        <v>14.236903193052774</v>
      </c>
      <c r="X94">
        <v>45.261511920165788</v>
      </c>
      <c r="Y94">
        <v>0</v>
      </c>
      <c r="Z94">
        <v>6.032117519999999</v>
      </c>
      <c r="AA94">
        <v>12.931030944</v>
      </c>
      <c r="AB94">
        <v>12.121704815999999</v>
      </c>
      <c r="AC94">
        <v>8.9164694943999994</v>
      </c>
      <c r="AD94">
        <v>11.185805279999999</v>
      </c>
      <c r="AE94">
        <v>15.1671353808</v>
      </c>
      <c r="AF94">
        <v>9.0749999999999975</v>
      </c>
      <c r="AG94">
        <v>5.8323907200000011</v>
      </c>
      <c r="AH94">
        <v>43.057968719999998</v>
      </c>
      <c r="AI94">
        <v>0</v>
      </c>
      <c r="AJ94">
        <v>0</v>
      </c>
      <c r="AK94">
        <v>15.571999999999997</v>
      </c>
      <c r="AL94">
        <v>0</v>
      </c>
      <c r="AM94">
        <v>4.8588992571428555</v>
      </c>
      <c r="AN94">
        <v>0</v>
      </c>
      <c r="AO94">
        <v>0.3156971999999999</v>
      </c>
      <c r="AP94">
        <v>1.0218280800000001</v>
      </c>
      <c r="AQ94">
        <v>8.9304599999999983</v>
      </c>
      <c r="AR94">
        <v>15.580531200000001</v>
      </c>
      <c r="AS94">
        <v>9.7861171043999988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33.019393543561712</v>
      </c>
      <c r="BB94">
        <f t="shared" si="1"/>
        <v>982.96194878844983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6.2218999999999998</v>
      </c>
      <c r="K95">
        <v>0</v>
      </c>
      <c r="L95">
        <v>578.49454053455281</v>
      </c>
      <c r="M95">
        <v>26.688131163122254</v>
      </c>
      <c r="N95">
        <v>36.242780257285382</v>
      </c>
      <c r="O95">
        <v>0</v>
      </c>
      <c r="P95">
        <v>36.816537467700257</v>
      </c>
      <c r="Q95">
        <v>3.2444618395303326</v>
      </c>
      <c r="R95">
        <v>13.010515821550463</v>
      </c>
      <c r="S95">
        <v>8.1041278495887195</v>
      </c>
      <c r="T95">
        <v>0</v>
      </c>
      <c r="U95">
        <v>64.237722134465386</v>
      </c>
      <c r="V95">
        <v>4.3711022480058022</v>
      </c>
      <c r="W95">
        <v>14.236903193052774</v>
      </c>
      <c r="X95">
        <v>45.261511920165788</v>
      </c>
      <c r="Y95">
        <v>0</v>
      </c>
      <c r="Z95">
        <v>2.0248799999999996</v>
      </c>
      <c r="AA95">
        <v>8.6042059999999996</v>
      </c>
      <c r="AB95">
        <v>8.0565986800000005</v>
      </c>
      <c r="AC95">
        <v>5.9383226240000004</v>
      </c>
      <c r="AD95">
        <v>5.5929026400000001</v>
      </c>
      <c r="AE95">
        <v>13.5800418</v>
      </c>
      <c r="AF95">
        <v>5.4450000000000003</v>
      </c>
      <c r="AG95">
        <v>5.8323907200000011</v>
      </c>
      <c r="AH95">
        <v>35.88164059999999</v>
      </c>
      <c r="AI95">
        <v>0</v>
      </c>
      <c r="AJ95">
        <v>0</v>
      </c>
      <c r="AK95">
        <v>15.571999999999997</v>
      </c>
      <c r="AL95">
        <v>0</v>
      </c>
      <c r="AM95">
        <v>4.8588992571428555</v>
      </c>
      <c r="AN95">
        <v>0</v>
      </c>
      <c r="AO95">
        <v>0.3156971999999999</v>
      </c>
      <c r="AP95">
        <v>1.0218280800000001</v>
      </c>
      <c r="AQ95">
        <v>8.9304599999999983</v>
      </c>
      <c r="AR95">
        <v>15.580531200000001</v>
      </c>
      <c r="AS95">
        <v>9.7861171043999988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31.978431222258678</v>
      </c>
      <c r="BB95">
        <f t="shared" si="1"/>
        <v>951.97331911230447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6.2218999999999998</v>
      </c>
      <c r="K96">
        <v>0</v>
      </c>
      <c r="L96">
        <v>578.49454053455281</v>
      </c>
      <c r="M96">
        <v>26.688131163122254</v>
      </c>
      <c r="N96">
        <v>36.242780257285382</v>
      </c>
      <c r="O96">
        <v>0</v>
      </c>
      <c r="P96">
        <v>36.816537467700257</v>
      </c>
      <c r="Q96">
        <v>3.2444618395303326</v>
      </c>
      <c r="R96">
        <v>13.010515821550463</v>
      </c>
      <c r="S96">
        <v>8.1041278495887195</v>
      </c>
      <c r="T96">
        <v>0</v>
      </c>
      <c r="U96">
        <v>64.237722134465386</v>
      </c>
      <c r="V96">
        <v>4.3711022480058022</v>
      </c>
      <c r="W96">
        <v>14.236903193052774</v>
      </c>
      <c r="X96">
        <v>45.261511920165788</v>
      </c>
      <c r="Y96">
        <v>0</v>
      </c>
      <c r="Z96">
        <v>2.0248799999999996</v>
      </c>
      <c r="AA96">
        <v>8.6042059999999996</v>
      </c>
      <c r="AB96">
        <v>8.0565986800000005</v>
      </c>
      <c r="AC96">
        <v>5.9383226240000004</v>
      </c>
      <c r="AD96">
        <v>2.7964513200000001</v>
      </c>
      <c r="AE96">
        <v>13.5800418</v>
      </c>
      <c r="AF96">
        <v>5.4450000000000003</v>
      </c>
      <c r="AG96">
        <v>5.8323907200000011</v>
      </c>
      <c r="AH96">
        <v>35.88164059999999</v>
      </c>
      <c r="AI96">
        <v>0</v>
      </c>
      <c r="AJ96">
        <v>0</v>
      </c>
      <c r="AK96">
        <v>15.571999999999997</v>
      </c>
      <c r="AL96">
        <v>0</v>
      </c>
      <c r="AM96">
        <v>4.8588992571428555</v>
      </c>
      <c r="AN96">
        <v>0</v>
      </c>
      <c r="AO96">
        <v>0.3156971999999999</v>
      </c>
      <c r="AP96">
        <v>1.0218280800000001</v>
      </c>
      <c r="AQ96">
        <v>8.9304599999999983</v>
      </c>
      <c r="AR96">
        <v>15.580531200000001</v>
      </c>
      <c r="AS96">
        <v>9.7861171043999988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31.887546631058676</v>
      </c>
      <c r="BB96">
        <f t="shared" si="1"/>
        <v>949.26775238350444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6.2218999999999998</v>
      </c>
      <c r="K97">
        <v>0</v>
      </c>
      <c r="L97">
        <v>578.49454053455281</v>
      </c>
      <c r="M97">
        <v>26.688131163122254</v>
      </c>
      <c r="N97">
        <v>36.242780257285382</v>
      </c>
      <c r="O97">
        <v>0</v>
      </c>
      <c r="P97">
        <v>36.816537467700257</v>
      </c>
      <c r="Q97">
        <v>3.2444618395303326</v>
      </c>
      <c r="R97">
        <v>13.010515821550463</v>
      </c>
      <c r="S97">
        <v>8.1041278495887195</v>
      </c>
      <c r="T97">
        <v>0</v>
      </c>
      <c r="U97">
        <v>64.237722134465386</v>
      </c>
      <c r="V97">
        <v>4.3711022480058022</v>
      </c>
      <c r="W97">
        <v>14.236903193052774</v>
      </c>
      <c r="X97">
        <v>45.261511920165788</v>
      </c>
      <c r="Y97">
        <v>0</v>
      </c>
      <c r="Z97">
        <v>2.0248799999999996</v>
      </c>
      <c r="AA97">
        <v>6.5440439999999986</v>
      </c>
      <c r="AB97">
        <v>8.0565986800000005</v>
      </c>
      <c r="AC97">
        <v>5.9383226240000004</v>
      </c>
      <c r="AD97">
        <v>2.7964513200000001</v>
      </c>
      <c r="AE97">
        <v>13.5800418</v>
      </c>
      <c r="AF97">
        <v>5.4450000000000003</v>
      </c>
      <c r="AG97">
        <v>5.8323907200000011</v>
      </c>
      <c r="AH97">
        <v>33.673539639999994</v>
      </c>
      <c r="AI97">
        <v>0</v>
      </c>
      <c r="AJ97">
        <v>0</v>
      </c>
      <c r="AK97">
        <v>15.571999999999997</v>
      </c>
      <c r="AL97">
        <v>0</v>
      </c>
      <c r="AM97">
        <v>4.2126820158730149</v>
      </c>
      <c r="AN97">
        <v>0</v>
      </c>
      <c r="AO97">
        <v>0.3156971999999999</v>
      </c>
      <c r="AP97">
        <v>1.0218280800000001</v>
      </c>
      <c r="AQ97">
        <v>8.9304599999999983</v>
      </c>
      <c r="AR97">
        <v>15.580531200000001</v>
      </c>
      <c r="AS97">
        <v>9.7861171043999988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31.727826346671371</v>
      </c>
      <c r="BB97">
        <f t="shared" si="1"/>
        <v>944.51299246662188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6.2218999999999998</v>
      </c>
      <c r="K98">
        <v>0</v>
      </c>
      <c r="L98">
        <v>578.49454053455281</v>
      </c>
      <c r="M98">
        <v>26.688131163122254</v>
      </c>
      <c r="N98">
        <v>36.242780257285382</v>
      </c>
      <c r="O98">
        <v>0</v>
      </c>
      <c r="P98">
        <v>36.816537467700257</v>
      </c>
      <c r="Q98">
        <v>3.2444618395303326</v>
      </c>
      <c r="R98">
        <v>13.010515821550463</v>
      </c>
      <c r="S98">
        <v>8.1041278495887195</v>
      </c>
      <c r="T98">
        <v>0</v>
      </c>
      <c r="U98">
        <v>64.237722134465386</v>
      </c>
      <c r="V98">
        <v>4.3711022480058022</v>
      </c>
      <c r="W98">
        <v>14.236903193052774</v>
      </c>
      <c r="X98">
        <v>45.261511920165788</v>
      </c>
      <c r="Y98">
        <v>0</v>
      </c>
      <c r="Z98">
        <v>2.0248799999999996</v>
      </c>
      <c r="AA98">
        <v>5.3321839999999989</v>
      </c>
      <c r="AB98">
        <v>8.0565986800000005</v>
      </c>
      <c r="AC98">
        <v>5.9383226240000004</v>
      </c>
      <c r="AD98">
        <v>2.7964513200000001</v>
      </c>
      <c r="AE98">
        <v>13.5800418</v>
      </c>
      <c r="AF98">
        <v>5.4450000000000003</v>
      </c>
      <c r="AG98">
        <v>5.8323907200000011</v>
      </c>
      <c r="AH98">
        <v>28.705312479999996</v>
      </c>
      <c r="AI98">
        <v>0</v>
      </c>
      <c r="AJ98">
        <v>0</v>
      </c>
      <c r="AK98">
        <v>15.571999999999997</v>
      </c>
      <c r="AL98">
        <v>0</v>
      </c>
      <c r="AM98">
        <v>3.2392661714285707</v>
      </c>
      <c r="AN98">
        <v>0</v>
      </c>
      <c r="AO98">
        <v>0.3156971999999999</v>
      </c>
      <c r="AP98">
        <v>1.0218280800000001</v>
      </c>
      <c r="AQ98">
        <v>8.9304599999999983</v>
      </c>
      <c r="AR98">
        <v>15.580531200000001</v>
      </c>
      <c r="AS98">
        <v>9.7861171043999988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31.495337437655493</v>
      </c>
      <c r="BB98">
        <f t="shared" si="1"/>
        <v>937.59197837119325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0.11775914999999983</v>
      </c>
      <c r="K99">
        <f t="shared" si="2"/>
        <v>9.2007729709989869E-2</v>
      </c>
      <c r="L99">
        <f t="shared" si="2"/>
        <v>13.769365150234714</v>
      </c>
      <c r="M99">
        <f t="shared" si="2"/>
        <v>0.65590773809249758</v>
      </c>
      <c r="N99">
        <f t="shared" si="2"/>
        <v>0.86982672617484735</v>
      </c>
      <c r="O99">
        <f t="shared" si="2"/>
        <v>0</v>
      </c>
      <c r="P99">
        <f t="shared" si="2"/>
        <v>0.87154371715854428</v>
      </c>
      <c r="Q99">
        <f t="shared" si="2"/>
        <v>7.789530546119576E-2</v>
      </c>
      <c r="R99">
        <f t="shared" si="2"/>
        <v>0.31224059850519137</v>
      </c>
      <c r="S99">
        <f t="shared" si="2"/>
        <v>0.19439265307163633</v>
      </c>
      <c r="T99">
        <f t="shared" si="2"/>
        <v>0</v>
      </c>
      <c r="U99">
        <f t="shared" si="2"/>
        <v>1.4091185165488229</v>
      </c>
      <c r="V99">
        <f t="shared" si="2"/>
        <v>0.10512719895987893</v>
      </c>
      <c r="W99">
        <f t="shared" si="2"/>
        <v>0.34204160272889667</v>
      </c>
      <c r="X99">
        <f t="shared" si="2"/>
        <v>1.0874148935077468</v>
      </c>
      <c r="Y99">
        <f t="shared" si="2"/>
        <v>0</v>
      </c>
      <c r="Z99">
        <f t="shared" si="2"/>
        <v>6.9900376260000063E-2</v>
      </c>
      <c r="AA99">
        <f t="shared" si="2"/>
        <v>0.1333026610239999</v>
      </c>
      <c r="AB99">
        <f t="shared" si="2"/>
        <v>0.16607839801799992</v>
      </c>
      <c r="AC99">
        <f t="shared" si="2"/>
        <v>0.12324715112320021</v>
      </c>
      <c r="AD99">
        <f t="shared" si="2"/>
        <v>0.15380482259999992</v>
      </c>
      <c r="AE99">
        <f t="shared" si="2"/>
        <v>0.34259375191079938</v>
      </c>
      <c r="AF99">
        <f t="shared" si="2"/>
        <v>0.11162249999999993</v>
      </c>
      <c r="AG99">
        <f t="shared" si="2"/>
        <v>0.13997737727999987</v>
      </c>
      <c r="AH99">
        <f t="shared" si="2"/>
        <v>0.46053431995999972</v>
      </c>
      <c r="AI99">
        <f t="shared" si="2"/>
        <v>4.1887173899999998E-2</v>
      </c>
      <c r="AJ99">
        <f t="shared" si="2"/>
        <v>0</v>
      </c>
      <c r="AK99">
        <f t="shared" si="2"/>
        <v>0.37372799999999917</v>
      </c>
      <c r="AL99">
        <f t="shared" si="2"/>
        <v>0</v>
      </c>
      <c r="AM99">
        <f t="shared" si="2"/>
        <v>4.9036845659523806E-2</v>
      </c>
      <c r="AN99">
        <f t="shared" si="2"/>
        <v>0</v>
      </c>
      <c r="AO99">
        <f t="shared" si="2"/>
        <v>1.2289640999999987E-2</v>
      </c>
      <c r="AP99">
        <f t="shared" si="2"/>
        <v>2.6371024680000021E-2</v>
      </c>
      <c r="AQ99">
        <f t="shared" si="2"/>
        <v>0.1459415</v>
      </c>
      <c r="AR99">
        <f t="shared" si="2"/>
        <v>0.37647305279999993</v>
      </c>
      <c r="AS99">
        <f t="shared" si="2"/>
        <v>6.6339407105400025E-2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0.7376774848963713</v>
      </c>
      <c r="BB99">
        <f t="shared" si="1"/>
        <v>21.960091498578521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8" t="s">
        <v>189</v>
      </c>
      <c r="BB1" s="212" t="s">
        <v>142</v>
      </c>
    </row>
    <row r="2" spans="1:54">
      <c r="A2" s="212"/>
      <c r="AS2" s="20"/>
      <c r="AT2" s="169"/>
      <c r="AU2" s="169"/>
      <c r="AV2" s="169"/>
      <c r="AW2" s="169"/>
      <c r="AX2" s="169"/>
      <c r="AY2" s="169"/>
      <c r="AZ2" s="169"/>
      <c r="BA2" s="228"/>
      <c r="BB2" s="212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f>SUM(B3:AZ3)-BA3</f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f t="shared" ref="BB4:BB67" si="0">SUM(B4:AZ4)-BA4</f>
        <v>0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f t="shared" si="0"/>
        <v>0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f t="shared" si="0"/>
        <v>0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f t="shared" si="0"/>
        <v>0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f t="shared" si="0"/>
        <v>0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f t="shared" si="0"/>
        <v>0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f t="shared" si="0"/>
        <v>0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f t="shared" si="0"/>
        <v>0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f t="shared" si="0"/>
        <v>0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f t="shared" si="0"/>
        <v>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f t="shared" si="0"/>
        <v>0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f t="shared" si="0"/>
        <v>0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f t="shared" si="0"/>
        <v>0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f t="shared" si="0"/>
        <v>0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f t="shared" si="0"/>
        <v>0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f t="shared" si="0"/>
        <v>0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f t="shared" si="0"/>
        <v>0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f t="shared" si="0"/>
        <v>0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f t="shared" si="0"/>
        <v>0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f t="shared" si="0"/>
        <v>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f t="shared" si="0"/>
        <v>0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f t="shared" si="0"/>
        <v>0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f t="shared" si="0"/>
        <v>0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f t="shared" si="0"/>
        <v>0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f t="shared" si="0"/>
        <v>0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f t="shared" si="0"/>
        <v>0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f t="shared" si="0"/>
        <v>0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f t="shared" si="0"/>
        <v>0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f t="shared" si="0"/>
        <v>0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f t="shared" si="0"/>
        <v>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f t="shared" si="0"/>
        <v>0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f t="shared" si="0"/>
        <v>0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f t="shared" si="0"/>
        <v>0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f t="shared" si="0"/>
        <v>0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f t="shared" si="0"/>
        <v>0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f t="shared" si="0"/>
        <v>0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f t="shared" si="0"/>
        <v>0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f t="shared" si="0"/>
        <v>0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f t="shared" si="0"/>
        <v>0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f t="shared" si="0"/>
        <v>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f t="shared" si="0"/>
        <v>0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f t="shared" si="0"/>
        <v>0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f t="shared" si="0"/>
        <v>0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f t="shared" si="0"/>
        <v>0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f t="shared" si="0"/>
        <v>0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f t="shared" si="0"/>
        <v>0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f t="shared" si="0"/>
        <v>0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f t="shared" si="0"/>
        <v>0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f t="shared" si="0"/>
        <v>0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f t="shared" si="0"/>
        <v>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f t="shared" si="0"/>
        <v>0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f t="shared" si="0"/>
        <v>0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f t="shared" si="0"/>
        <v>0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f t="shared" si="0"/>
        <v>0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f t="shared" si="0"/>
        <v>0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f t="shared" si="0"/>
        <v>0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f t="shared" si="0"/>
        <v>0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f t="shared" si="0"/>
        <v>0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f t="shared" si="0"/>
        <v>0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f t="shared" si="0"/>
        <v>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f t="shared" si="0"/>
        <v>0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f t="shared" si="0"/>
        <v>0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f t="shared" si="0"/>
        <v>0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f t="shared" si="0"/>
        <v>0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f t="shared" ref="BB68:BB99" si="1">SUM(B68:AZ68)-BA68</f>
        <v>0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f t="shared" si="1"/>
        <v>0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f t="shared" si="1"/>
        <v>0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f t="shared" si="1"/>
        <v>0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f t="shared" si="1"/>
        <v>0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f t="shared" si="1"/>
        <v>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f t="shared" si="1"/>
        <v>0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f t="shared" si="1"/>
        <v>0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f t="shared" si="1"/>
        <v>0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f t="shared" si="1"/>
        <v>0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f t="shared" si="1"/>
        <v>0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f t="shared" si="1"/>
        <v>0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f t="shared" si="1"/>
        <v>0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f t="shared" si="1"/>
        <v>0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f t="shared" si="1"/>
        <v>0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f t="shared" si="1"/>
        <v>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f t="shared" si="1"/>
        <v>0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f t="shared" si="1"/>
        <v>0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f t="shared" si="1"/>
        <v>0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f t="shared" si="1"/>
        <v>0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f t="shared" si="1"/>
        <v>0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f t="shared" si="1"/>
        <v>0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f t="shared" si="1"/>
        <v>0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f t="shared" si="1"/>
        <v>0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f t="shared" si="1"/>
        <v>0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f t="shared" si="1"/>
        <v>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f t="shared" si="1"/>
        <v>0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f t="shared" si="1"/>
        <v>0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f t="shared" si="1"/>
        <v>0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f t="shared" si="1"/>
        <v>0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f t="shared" si="1"/>
        <v>0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1"/>
        <v>0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8" t="s">
        <v>189</v>
      </c>
      <c r="BB1" s="212" t="s">
        <v>142</v>
      </c>
    </row>
    <row r="2" spans="1:54">
      <c r="A2" s="212"/>
      <c r="AS2" s="169"/>
      <c r="AT2" s="169"/>
      <c r="AU2" s="169"/>
      <c r="AV2" s="169"/>
      <c r="AW2" s="169"/>
      <c r="AX2" s="169"/>
      <c r="AY2" s="169"/>
      <c r="AZ2" s="169"/>
      <c r="BA2" s="228"/>
      <c r="BB2" s="212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13.120748000000001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0.4264240000000008</v>
      </c>
      <c r="BB3">
        <f>SUM(B3:AZ3)-BA3</f>
        <v>12.694324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14.407258000000001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0.46823600000000098</v>
      </c>
      <c r="BB4">
        <f t="shared" ref="BB4:BB67" si="0">SUM(B4:AZ4)-BA4</f>
        <v>13.939022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14.494039000000001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0.47105600000000081</v>
      </c>
      <c r="BB5">
        <f t="shared" si="0"/>
        <v>14.022983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13.614941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0.4424860000000006</v>
      </c>
      <c r="BB6">
        <f t="shared" si="0"/>
        <v>13.172454999999999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12.517137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0.40680700000000058</v>
      </c>
      <c r="BB7">
        <f t="shared" si="0"/>
        <v>12.110329999999999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8.9299789999999994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0.29022400000000026</v>
      </c>
      <c r="BB8">
        <f t="shared" si="0"/>
        <v>8.6397549999999992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11.439412000000001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0.37178100000000036</v>
      </c>
      <c r="BB9">
        <f t="shared" si="0"/>
        <v>11.067631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11.337142999999999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0.36845699999999937</v>
      </c>
      <c r="BB10">
        <f t="shared" si="0"/>
        <v>10.968686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13.27642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0.43148399999999931</v>
      </c>
      <c r="BB11">
        <f t="shared" si="0"/>
        <v>12.844936000000001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10.733874999999999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0.3488509999999998</v>
      </c>
      <c r="BB12">
        <f t="shared" si="0"/>
        <v>10.385024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10.278784999999999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0.33406099999999839</v>
      </c>
      <c r="BB13">
        <f t="shared" si="0"/>
        <v>9.9447240000000008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12.591042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0.4092090000000006</v>
      </c>
      <c r="BB14">
        <f t="shared" si="0"/>
        <v>12.181832999999999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9.0874450000000007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0.29534200000000155</v>
      </c>
      <c r="BB15">
        <f t="shared" si="0"/>
        <v>8.7921029999999991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12.38814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0.40261499999999906</v>
      </c>
      <c r="BB16">
        <f t="shared" si="0"/>
        <v>11.985525000000001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12.452757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0.40471499999999949</v>
      </c>
      <c r="BB17">
        <f t="shared" si="0"/>
        <v>12.048042000000001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0.48739600000000038</v>
      </c>
      <c r="BB18">
        <f t="shared" si="0"/>
        <v>14.509404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13.767524999999999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0.44744499999999832</v>
      </c>
      <c r="BB19">
        <f t="shared" si="0"/>
        <v>13.320080000000001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12.868824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0.41823699999999953</v>
      </c>
      <c r="BB20">
        <f t="shared" si="0"/>
        <v>12.450587000000001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0.48739600000000038</v>
      </c>
      <c r="BB21">
        <f t="shared" si="0"/>
        <v>14.509404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11.739568999999999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0.38153599999999877</v>
      </c>
      <c r="BB22">
        <f t="shared" si="0"/>
        <v>11.358033000000001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0.48739600000000038</v>
      </c>
      <c r="BB23">
        <f t="shared" si="0"/>
        <v>14.509404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0.48739600000000038</v>
      </c>
      <c r="BB24">
        <f t="shared" si="0"/>
        <v>14.509404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0.48739600000000038</v>
      </c>
      <c r="BB25">
        <f t="shared" si="0"/>
        <v>14.509404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14.874325000000001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0.48341600000000007</v>
      </c>
      <c r="BB26">
        <f t="shared" si="0"/>
        <v>14.390909000000001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14.155042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0.46003900000000009</v>
      </c>
      <c r="BB27">
        <f t="shared" si="0"/>
        <v>13.695003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0.48739600000000038</v>
      </c>
      <c r="BB28">
        <f t="shared" si="0"/>
        <v>14.509404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12.178089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0.39578799999999958</v>
      </c>
      <c r="BB29">
        <f t="shared" si="0"/>
        <v>11.782301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0.48739600000000038</v>
      </c>
      <c r="BB30">
        <f t="shared" si="0"/>
        <v>14.509404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0.48739600000000038</v>
      </c>
      <c r="BB31">
        <f t="shared" si="0"/>
        <v>14.509404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0.48739600000000038</v>
      </c>
      <c r="BB32">
        <f t="shared" si="0"/>
        <v>14.509404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13.551190999999999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0.44041399999999875</v>
      </c>
      <c r="BB33">
        <f t="shared" si="0"/>
        <v>13.110777000000001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14.030289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0.45598399999999906</v>
      </c>
      <c r="BB34">
        <f t="shared" si="0"/>
        <v>13.574305000000001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14.039281000000001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0.45627700000000004</v>
      </c>
      <c r="BB35">
        <f t="shared" si="0"/>
        <v>13.583004000000001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11.790756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0.38320000000000043</v>
      </c>
      <c r="BB36">
        <f t="shared" si="0"/>
        <v>11.407556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13.605318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0.44217300000000037</v>
      </c>
      <c r="BB37">
        <f t="shared" si="0"/>
        <v>13.163145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13.170838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0.42805199999999921</v>
      </c>
      <c r="BB38">
        <f t="shared" si="0"/>
        <v>12.742786000000001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13.704594999999999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0.4453990000000001</v>
      </c>
      <c r="BB39">
        <f t="shared" si="0"/>
        <v>13.259195999999999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12.995219000000001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0.42234499999999997</v>
      </c>
      <c r="BB40">
        <f t="shared" si="0"/>
        <v>12.572874000000001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13.425183000000001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0.43631799999999998</v>
      </c>
      <c r="BB41">
        <f t="shared" si="0"/>
        <v>12.988865000000001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13.421431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0.43619699999999995</v>
      </c>
      <c r="BB42">
        <f t="shared" si="0"/>
        <v>12.985234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12.306421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0.39995900000000084</v>
      </c>
      <c r="BB43">
        <f t="shared" si="0"/>
        <v>11.906461999999999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12.698016000000001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0.41268600000000077</v>
      </c>
      <c r="BB44">
        <f t="shared" si="0"/>
        <v>12.28533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12.454722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0.4047780000000003</v>
      </c>
      <c r="BB45">
        <f t="shared" si="0"/>
        <v>12.049944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12.959371000000001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0.42118000000000144</v>
      </c>
      <c r="BB46">
        <f t="shared" si="0"/>
        <v>12.538190999999999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12.703243000000001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0.41285500000000042</v>
      </c>
      <c r="BB47">
        <f t="shared" si="0"/>
        <v>12.290388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12.31183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0.40013400000000132</v>
      </c>
      <c r="BB48">
        <f t="shared" si="0"/>
        <v>11.911695999999999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12.321697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0.40045500000000089</v>
      </c>
      <c r="BB49">
        <f t="shared" si="0"/>
        <v>11.921241999999999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12.45304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0.40472399999999986</v>
      </c>
      <c r="BB50">
        <f t="shared" si="0"/>
        <v>12.048316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12.114625999999999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0.39372499999999988</v>
      </c>
      <c r="BB51">
        <f t="shared" si="0"/>
        <v>11.720901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12.387677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0.40259999999999962</v>
      </c>
      <c r="BB52">
        <f t="shared" si="0"/>
        <v>11.985077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12.401859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0.40305999999999997</v>
      </c>
      <c r="BB53">
        <f t="shared" si="0"/>
        <v>11.998799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12.302161999999999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0.39981999999999829</v>
      </c>
      <c r="BB54">
        <f t="shared" si="0"/>
        <v>11.902342000000001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12.316535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0.4002870000000005</v>
      </c>
      <c r="BB55">
        <f t="shared" si="0"/>
        <v>11.916248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12.270412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0.3987879999999997</v>
      </c>
      <c r="BB56">
        <f t="shared" si="0"/>
        <v>11.871624000000001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12.136977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0.39445199999999936</v>
      </c>
      <c r="BB57">
        <f t="shared" si="0"/>
        <v>11.742525000000001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12.150950999999999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0.39490599999999887</v>
      </c>
      <c r="BB58">
        <f t="shared" si="0"/>
        <v>11.756045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12.130976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0.39425699999999964</v>
      </c>
      <c r="BB59">
        <f t="shared" si="0"/>
        <v>11.736719000000001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12.809471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0.41630800000000079</v>
      </c>
      <c r="BB60">
        <f t="shared" si="0"/>
        <v>12.393162999999999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12.745462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0.4142279999999996</v>
      </c>
      <c r="BB61">
        <f t="shared" si="0"/>
        <v>12.331234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13.325832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0.43308999999999997</v>
      </c>
      <c r="BB62">
        <f t="shared" si="0"/>
        <v>12.892742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14.148783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0.45983499999999999</v>
      </c>
      <c r="BB63">
        <f t="shared" si="0"/>
        <v>13.688948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12.38091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0.40238000000000085</v>
      </c>
      <c r="BB64">
        <f t="shared" si="0"/>
        <v>11.978529999999999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0.48739600000000038</v>
      </c>
      <c r="BB65">
        <f t="shared" si="0"/>
        <v>14.509404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14.076307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0.45748000000000033</v>
      </c>
      <c r="BB66">
        <f t="shared" si="0"/>
        <v>13.618827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14.172800000000001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0.46061599999999991</v>
      </c>
      <c r="BB67">
        <f t="shared" si="0"/>
        <v>13.712184000000001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14.172800000000001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0.46061599999999991</v>
      </c>
      <c r="BB68">
        <f t="shared" ref="BB68:BB99" si="1">SUM(B68:AZ68)-BA68</f>
        <v>13.712184000000001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14.172800000000001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0.46061599999999991</v>
      </c>
      <c r="BB69">
        <f t="shared" si="1"/>
        <v>13.712184000000001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14.172800000000001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0.46061599999999991</v>
      </c>
      <c r="BB70">
        <f t="shared" si="1"/>
        <v>13.712184000000001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13.092593000000001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0.42550900000000169</v>
      </c>
      <c r="BB71">
        <f t="shared" si="1"/>
        <v>12.667083999999999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14.172800000000001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0.46061599999999991</v>
      </c>
      <c r="BB72">
        <f t="shared" si="1"/>
        <v>13.712184000000001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14.172800000000001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0.46061599999999991</v>
      </c>
      <c r="BB73">
        <f t="shared" si="1"/>
        <v>13.712184000000001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14.172800000000001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0.46061599999999991</v>
      </c>
      <c r="BB74">
        <f t="shared" si="1"/>
        <v>13.712184000000001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14.172800000000001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0.46061599999999991</v>
      </c>
      <c r="BB75">
        <f t="shared" si="1"/>
        <v>13.712184000000001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14.172800000000001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0.46061599999999991</v>
      </c>
      <c r="BB76">
        <f t="shared" si="1"/>
        <v>13.712184000000001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14.172800000000001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0.46061599999999991</v>
      </c>
      <c r="BB77">
        <f t="shared" si="1"/>
        <v>13.712184000000001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11.936612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0.3879400000000004</v>
      </c>
      <c r="BB78">
        <f t="shared" si="1"/>
        <v>11.548672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0.48739600000000038</v>
      </c>
      <c r="BB79">
        <f t="shared" si="1"/>
        <v>14.509404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0.48739600000000038</v>
      </c>
      <c r="BB80">
        <f t="shared" si="1"/>
        <v>14.509404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0.48739600000000038</v>
      </c>
      <c r="BB81">
        <f t="shared" si="1"/>
        <v>14.509404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0.48739600000000038</v>
      </c>
      <c r="BB82">
        <f t="shared" si="1"/>
        <v>14.509404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0.48739600000000038</v>
      </c>
      <c r="BB83">
        <f t="shared" si="1"/>
        <v>14.509404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0.48739600000000038</v>
      </c>
      <c r="BB84">
        <f t="shared" si="1"/>
        <v>14.509404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13.946123999999999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0.45324899999999957</v>
      </c>
      <c r="BB85">
        <f t="shared" si="1"/>
        <v>13.492875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0.48739600000000038</v>
      </c>
      <c r="BB86">
        <f t="shared" si="1"/>
        <v>14.509404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0.48739600000000038</v>
      </c>
      <c r="BB87">
        <f t="shared" si="1"/>
        <v>14.509404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0.48739600000000038</v>
      </c>
      <c r="BB88">
        <f t="shared" si="1"/>
        <v>14.509404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0.48739600000000038</v>
      </c>
      <c r="BB89">
        <f t="shared" si="1"/>
        <v>14.509404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0.48739600000000038</v>
      </c>
      <c r="BB90">
        <f t="shared" si="1"/>
        <v>14.509404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0.48739600000000038</v>
      </c>
      <c r="BB91">
        <f t="shared" si="1"/>
        <v>14.509404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13.517025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0.43930300000000067</v>
      </c>
      <c r="BB92">
        <f t="shared" si="1"/>
        <v>13.077722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0.48739600000000038</v>
      </c>
      <c r="BB93">
        <f t="shared" si="1"/>
        <v>14.509404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0.48739600000000038</v>
      </c>
      <c r="BB94">
        <f t="shared" si="1"/>
        <v>14.509404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0.48739600000000038</v>
      </c>
      <c r="BB95">
        <f t="shared" si="1"/>
        <v>14.509404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14.848098999999999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0.48256299999999896</v>
      </c>
      <c r="BB96">
        <f t="shared" si="1"/>
        <v>14.365536000000001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0.48739600000000038</v>
      </c>
      <c r="BB97">
        <f t="shared" si="1"/>
        <v>14.509404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13.649531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0.44360999999999962</v>
      </c>
      <c r="BB98">
        <f t="shared" si="1"/>
        <v>13.205921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0.32413216499999981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1.0534296250000016E-2</v>
      </c>
      <c r="BB99">
        <f t="shared" si="1"/>
        <v>0.31359786874999979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2"/>
    </row>
    <row r="3" spans="1:4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495.69</v>
      </c>
      <c r="L3" s="200">
        <v>10.68</v>
      </c>
      <c r="M3" s="200">
        <v>61.7</v>
      </c>
      <c r="N3" s="200">
        <v>50.19</v>
      </c>
      <c r="O3" s="200">
        <v>70.91</v>
      </c>
      <c r="P3" s="200">
        <v>24.01</v>
      </c>
      <c r="Q3" s="200">
        <v>4.49</v>
      </c>
      <c r="R3" s="200">
        <v>18.010000000000002</v>
      </c>
      <c r="S3" s="200">
        <v>11.21</v>
      </c>
      <c r="T3" s="200">
        <v>0</v>
      </c>
      <c r="U3" s="200">
        <v>50.08</v>
      </c>
      <c r="V3" s="200">
        <v>6.06</v>
      </c>
      <c r="W3" s="200">
        <v>19.72</v>
      </c>
      <c r="X3" s="200">
        <v>62.68</v>
      </c>
      <c r="Y3" s="200">
        <v>0</v>
      </c>
      <c r="Z3" s="200">
        <v>118.26</v>
      </c>
      <c r="AA3" s="200">
        <v>29.74</v>
      </c>
      <c r="AB3" s="200">
        <v>0</v>
      </c>
      <c r="AC3" s="200">
        <v>34.89</v>
      </c>
      <c r="AD3" s="200">
        <v>0</v>
      </c>
      <c r="AE3" s="200">
        <v>0</v>
      </c>
      <c r="AF3" s="200">
        <v>0</v>
      </c>
      <c r="AG3" s="200">
        <v>17.54</v>
      </c>
      <c r="AH3" s="200">
        <v>0</v>
      </c>
      <c r="AI3" s="200">
        <v>65.92</v>
      </c>
      <c r="AJ3" s="200">
        <v>0</v>
      </c>
      <c r="AK3" s="200">
        <v>99.62</v>
      </c>
      <c r="AL3" s="200">
        <v>0</v>
      </c>
      <c r="AM3" s="200">
        <v>0</v>
      </c>
      <c r="AN3" s="200">
        <v>0</v>
      </c>
      <c r="AO3" s="200">
        <v>292.62</v>
      </c>
      <c r="AP3" s="200">
        <v>0</v>
      </c>
      <c r="AQ3" s="200">
        <v>0</v>
      </c>
      <c r="AR3" s="200">
        <v>0</v>
      </c>
      <c r="AS3" s="200">
        <v>0</v>
      </c>
      <c r="AT3" s="200">
        <v>1.56</v>
      </c>
    </row>
    <row r="4" spans="1:4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495.69</v>
      </c>
      <c r="L4" s="200">
        <v>10.68</v>
      </c>
      <c r="M4" s="200">
        <v>61.7</v>
      </c>
      <c r="N4" s="200">
        <v>50.19</v>
      </c>
      <c r="O4" s="200">
        <v>70.91</v>
      </c>
      <c r="P4" s="200">
        <v>24.01</v>
      </c>
      <c r="Q4" s="200">
        <v>4.49</v>
      </c>
      <c r="R4" s="200">
        <v>18.010000000000002</v>
      </c>
      <c r="S4" s="200">
        <v>11.21</v>
      </c>
      <c r="T4" s="200">
        <v>0</v>
      </c>
      <c r="U4" s="200">
        <v>50.08</v>
      </c>
      <c r="V4" s="200">
        <v>6.06</v>
      </c>
      <c r="W4" s="200">
        <v>19.72</v>
      </c>
      <c r="X4" s="200">
        <v>62.68</v>
      </c>
      <c r="Y4" s="200">
        <v>0</v>
      </c>
      <c r="Z4" s="200">
        <v>118.26</v>
      </c>
      <c r="AA4" s="200">
        <v>29.74</v>
      </c>
      <c r="AB4" s="200">
        <v>0</v>
      </c>
      <c r="AC4" s="200">
        <v>34.89</v>
      </c>
      <c r="AD4" s="200">
        <v>0</v>
      </c>
      <c r="AE4" s="200">
        <v>0</v>
      </c>
      <c r="AF4" s="200">
        <v>0</v>
      </c>
      <c r="AG4" s="200">
        <v>17.54</v>
      </c>
      <c r="AH4" s="200">
        <v>0</v>
      </c>
      <c r="AI4" s="200">
        <v>65.92</v>
      </c>
      <c r="AJ4" s="200">
        <v>0</v>
      </c>
      <c r="AK4" s="200">
        <v>99.62</v>
      </c>
      <c r="AL4" s="200">
        <v>0</v>
      </c>
      <c r="AM4" s="200">
        <v>0</v>
      </c>
      <c r="AN4" s="200">
        <v>0</v>
      </c>
      <c r="AO4" s="200">
        <v>292.62</v>
      </c>
      <c r="AP4" s="200">
        <v>0</v>
      </c>
      <c r="AQ4" s="200">
        <v>0</v>
      </c>
      <c r="AR4" s="200">
        <v>0</v>
      </c>
      <c r="AS4" s="200">
        <v>0</v>
      </c>
      <c r="AT4" s="200">
        <v>1.56</v>
      </c>
    </row>
    <row r="5" spans="1:4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495.69</v>
      </c>
      <c r="L5" s="200">
        <v>10.68</v>
      </c>
      <c r="M5" s="200">
        <v>61.7</v>
      </c>
      <c r="N5" s="200">
        <v>50.19</v>
      </c>
      <c r="O5" s="200">
        <v>70.91</v>
      </c>
      <c r="P5" s="200">
        <v>24.01</v>
      </c>
      <c r="Q5" s="200">
        <v>4.49</v>
      </c>
      <c r="R5" s="200">
        <v>18.010000000000002</v>
      </c>
      <c r="S5" s="200">
        <v>11.21</v>
      </c>
      <c r="T5" s="200">
        <v>0</v>
      </c>
      <c r="U5" s="200">
        <v>50.08</v>
      </c>
      <c r="V5" s="200">
        <v>6.06</v>
      </c>
      <c r="W5" s="200">
        <v>19.72</v>
      </c>
      <c r="X5" s="200">
        <v>62.68</v>
      </c>
      <c r="Y5" s="200">
        <v>0</v>
      </c>
      <c r="Z5" s="200">
        <v>118.26</v>
      </c>
      <c r="AA5" s="200">
        <v>29.74</v>
      </c>
      <c r="AB5" s="200">
        <v>0</v>
      </c>
      <c r="AC5" s="200">
        <v>34.89</v>
      </c>
      <c r="AD5" s="200">
        <v>0</v>
      </c>
      <c r="AE5" s="200">
        <v>0</v>
      </c>
      <c r="AF5" s="200">
        <v>0</v>
      </c>
      <c r="AG5" s="200">
        <v>17.54</v>
      </c>
      <c r="AH5" s="200">
        <v>0</v>
      </c>
      <c r="AI5" s="200">
        <v>65.92</v>
      </c>
      <c r="AJ5" s="200">
        <v>0</v>
      </c>
      <c r="AK5" s="200">
        <v>99.62</v>
      </c>
      <c r="AL5" s="200">
        <v>0</v>
      </c>
      <c r="AM5" s="200">
        <v>0</v>
      </c>
      <c r="AN5" s="200">
        <v>0</v>
      </c>
      <c r="AO5" s="200">
        <v>292.62</v>
      </c>
      <c r="AP5" s="200">
        <v>0</v>
      </c>
      <c r="AQ5" s="200">
        <v>0</v>
      </c>
      <c r="AR5" s="200">
        <v>0</v>
      </c>
      <c r="AS5" s="200">
        <v>0</v>
      </c>
      <c r="AT5" s="200">
        <v>1.56</v>
      </c>
    </row>
    <row r="6" spans="1:4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495.69</v>
      </c>
      <c r="L6" s="200">
        <v>10.68</v>
      </c>
      <c r="M6" s="200">
        <v>61.7</v>
      </c>
      <c r="N6" s="200">
        <v>50.19</v>
      </c>
      <c r="O6" s="200">
        <v>70.91</v>
      </c>
      <c r="P6" s="200">
        <v>24.01</v>
      </c>
      <c r="Q6" s="200">
        <v>4.49</v>
      </c>
      <c r="R6" s="200">
        <v>18.010000000000002</v>
      </c>
      <c r="S6" s="200">
        <v>11.21</v>
      </c>
      <c r="T6" s="200">
        <v>0</v>
      </c>
      <c r="U6" s="200">
        <v>50.08</v>
      </c>
      <c r="V6" s="200">
        <v>6.06</v>
      </c>
      <c r="W6" s="200">
        <v>19.72</v>
      </c>
      <c r="X6" s="200">
        <v>62.68</v>
      </c>
      <c r="Y6" s="200">
        <v>0</v>
      </c>
      <c r="Z6" s="200">
        <v>118.26</v>
      </c>
      <c r="AA6" s="200">
        <v>29.74</v>
      </c>
      <c r="AB6" s="200">
        <v>0</v>
      </c>
      <c r="AC6" s="200">
        <v>34.89</v>
      </c>
      <c r="AD6" s="200">
        <v>0</v>
      </c>
      <c r="AE6" s="200">
        <v>0</v>
      </c>
      <c r="AF6" s="200">
        <v>0</v>
      </c>
      <c r="AG6" s="200">
        <v>17.54</v>
      </c>
      <c r="AH6" s="200">
        <v>0</v>
      </c>
      <c r="AI6" s="200">
        <v>65.92</v>
      </c>
      <c r="AJ6" s="200">
        <v>0</v>
      </c>
      <c r="AK6" s="200">
        <v>99.62</v>
      </c>
      <c r="AL6" s="200">
        <v>0</v>
      </c>
      <c r="AM6" s="200">
        <v>0</v>
      </c>
      <c r="AN6" s="200">
        <v>0</v>
      </c>
      <c r="AO6" s="200">
        <v>292.62</v>
      </c>
      <c r="AP6" s="200">
        <v>0</v>
      </c>
      <c r="AQ6" s="200">
        <v>0</v>
      </c>
      <c r="AR6" s="200">
        <v>0</v>
      </c>
      <c r="AS6" s="200">
        <v>0</v>
      </c>
      <c r="AT6" s="200">
        <v>1.56</v>
      </c>
    </row>
    <row r="7" spans="1:4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495.69</v>
      </c>
      <c r="L7" s="200">
        <v>10.68</v>
      </c>
      <c r="M7" s="200">
        <v>61.7</v>
      </c>
      <c r="N7" s="200">
        <v>50.19</v>
      </c>
      <c r="O7" s="200">
        <v>70.91</v>
      </c>
      <c r="P7" s="200">
        <v>24.01</v>
      </c>
      <c r="Q7" s="200">
        <v>4.49</v>
      </c>
      <c r="R7" s="200">
        <v>18.010000000000002</v>
      </c>
      <c r="S7" s="200">
        <v>11.21</v>
      </c>
      <c r="T7" s="200">
        <v>0</v>
      </c>
      <c r="U7" s="200">
        <v>50.08</v>
      </c>
      <c r="V7" s="200">
        <v>6.06</v>
      </c>
      <c r="W7" s="200">
        <v>19.72</v>
      </c>
      <c r="X7" s="200">
        <v>62.68</v>
      </c>
      <c r="Y7" s="200">
        <v>0</v>
      </c>
      <c r="Z7" s="200">
        <v>118.26</v>
      </c>
      <c r="AA7" s="200">
        <v>29.74</v>
      </c>
      <c r="AB7" s="200">
        <v>0</v>
      </c>
      <c r="AC7" s="200">
        <v>34.89</v>
      </c>
      <c r="AD7" s="200">
        <v>0</v>
      </c>
      <c r="AE7" s="200">
        <v>0</v>
      </c>
      <c r="AF7" s="200">
        <v>0</v>
      </c>
      <c r="AG7" s="200">
        <v>17.54</v>
      </c>
      <c r="AH7" s="200">
        <v>0</v>
      </c>
      <c r="AI7" s="200">
        <v>65.92</v>
      </c>
      <c r="AJ7" s="200">
        <v>0</v>
      </c>
      <c r="AK7" s="200">
        <v>99.62</v>
      </c>
      <c r="AL7" s="200">
        <v>0</v>
      </c>
      <c r="AM7" s="200">
        <v>0</v>
      </c>
      <c r="AN7" s="200">
        <v>0</v>
      </c>
      <c r="AO7" s="200">
        <v>292.62</v>
      </c>
      <c r="AP7" s="200">
        <v>0</v>
      </c>
      <c r="AQ7" s="200">
        <v>0</v>
      </c>
      <c r="AR7" s="200">
        <v>0</v>
      </c>
      <c r="AS7" s="200">
        <v>0</v>
      </c>
      <c r="AT7" s="200">
        <v>1.56</v>
      </c>
    </row>
    <row r="8" spans="1:4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495.69</v>
      </c>
      <c r="L8" s="200">
        <v>10.68</v>
      </c>
      <c r="M8" s="200">
        <v>61.7</v>
      </c>
      <c r="N8" s="200">
        <v>50.19</v>
      </c>
      <c r="O8" s="200">
        <v>70.91</v>
      </c>
      <c r="P8" s="200">
        <v>24.01</v>
      </c>
      <c r="Q8" s="200">
        <v>4.49</v>
      </c>
      <c r="R8" s="200">
        <v>18.010000000000002</v>
      </c>
      <c r="S8" s="200">
        <v>11.21</v>
      </c>
      <c r="T8" s="200">
        <v>0</v>
      </c>
      <c r="U8" s="200">
        <v>50.08</v>
      </c>
      <c r="V8" s="200">
        <v>6.06</v>
      </c>
      <c r="W8" s="200">
        <v>19.72</v>
      </c>
      <c r="X8" s="200">
        <v>62.68</v>
      </c>
      <c r="Y8" s="200">
        <v>0</v>
      </c>
      <c r="Z8" s="200">
        <v>118.26</v>
      </c>
      <c r="AA8" s="200">
        <v>29.74</v>
      </c>
      <c r="AB8" s="200">
        <v>0</v>
      </c>
      <c r="AC8" s="200">
        <v>34.89</v>
      </c>
      <c r="AD8" s="200">
        <v>0</v>
      </c>
      <c r="AE8" s="200">
        <v>0</v>
      </c>
      <c r="AF8" s="200">
        <v>0</v>
      </c>
      <c r="AG8" s="200">
        <v>17.54</v>
      </c>
      <c r="AH8" s="200">
        <v>0</v>
      </c>
      <c r="AI8" s="200">
        <v>65.92</v>
      </c>
      <c r="AJ8" s="200">
        <v>0</v>
      </c>
      <c r="AK8" s="200">
        <v>99.62</v>
      </c>
      <c r="AL8" s="200">
        <v>0</v>
      </c>
      <c r="AM8" s="200">
        <v>0</v>
      </c>
      <c r="AN8" s="200">
        <v>0</v>
      </c>
      <c r="AO8" s="200">
        <v>292.62</v>
      </c>
      <c r="AP8" s="200">
        <v>0</v>
      </c>
      <c r="AQ8" s="200">
        <v>0</v>
      </c>
      <c r="AR8" s="200">
        <v>0</v>
      </c>
      <c r="AS8" s="200">
        <v>0</v>
      </c>
      <c r="AT8" s="200">
        <v>1.56</v>
      </c>
    </row>
    <row r="9" spans="1:4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495.69</v>
      </c>
      <c r="L9" s="200">
        <v>10.68</v>
      </c>
      <c r="M9" s="200">
        <v>61.7</v>
      </c>
      <c r="N9" s="200">
        <v>50.19</v>
      </c>
      <c r="O9" s="200">
        <v>70.91</v>
      </c>
      <c r="P9" s="200">
        <v>24.01</v>
      </c>
      <c r="Q9" s="200">
        <v>4.49</v>
      </c>
      <c r="R9" s="200">
        <v>18.010000000000002</v>
      </c>
      <c r="S9" s="200">
        <v>11.21</v>
      </c>
      <c r="T9" s="200">
        <v>0</v>
      </c>
      <c r="U9" s="200">
        <v>50.08</v>
      </c>
      <c r="V9" s="200">
        <v>6.06</v>
      </c>
      <c r="W9" s="200">
        <v>19.72</v>
      </c>
      <c r="X9" s="200">
        <v>62.68</v>
      </c>
      <c r="Y9" s="200">
        <v>0</v>
      </c>
      <c r="Z9" s="200">
        <v>118.26</v>
      </c>
      <c r="AA9" s="200">
        <v>29.74</v>
      </c>
      <c r="AB9" s="200">
        <v>0</v>
      </c>
      <c r="AC9" s="200">
        <v>34.89</v>
      </c>
      <c r="AD9" s="200">
        <v>0</v>
      </c>
      <c r="AE9" s="200">
        <v>0</v>
      </c>
      <c r="AF9" s="200">
        <v>0</v>
      </c>
      <c r="AG9" s="200">
        <v>17.54</v>
      </c>
      <c r="AH9" s="200">
        <v>0</v>
      </c>
      <c r="AI9" s="200">
        <v>65.92</v>
      </c>
      <c r="AJ9" s="200">
        <v>0</v>
      </c>
      <c r="AK9" s="200">
        <v>99.62</v>
      </c>
      <c r="AL9" s="200">
        <v>0</v>
      </c>
      <c r="AM9" s="200">
        <v>0</v>
      </c>
      <c r="AN9" s="200">
        <v>0</v>
      </c>
      <c r="AO9" s="200">
        <v>292.62</v>
      </c>
      <c r="AP9" s="200">
        <v>0</v>
      </c>
      <c r="AQ9" s="200">
        <v>0</v>
      </c>
      <c r="AR9" s="200">
        <v>0</v>
      </c>
      <c r="AS9" s="200">
        <v>0</v>
      </c>
      <c r="AT9" s="200">
        <v>1.67</v>
      </c>
    </row>
    <row r="10" spans="1:4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495.69</v>
      </c>
      <c r="L10" s="200">
        <v>10.68</v>
      </c>
      <c r="M10" s="200">
        <v>61.7</v>
      </c>
      <c r="N10" s="200">
        <v>50.19</v>
      </c>
      <c r="O10" s="200">
        <v>70.91</v>
      </c>
      <c r="P10" s="200">
        <v>24.01</v>
      </c>
      <c r="Q10" s="200">
        <v>4.49</v>
      </c>
      <c r="R10" s="200">
        <v>18.010000000000002</v>
      </c>
      <c r="S10" s="200">
        <v>11.21</v>
      </c>
      <c r="T10" s="200">
        <v>0</v>
      </c>
      <c r="U10" s="200">
        <v>50.08</v>
      </c>
      <c r="V10" s="200">
        <v>6.06</v>
      </c>
      <c r="W10" s="200">
        <v>19.72</v>
      </c>
      <c r="X10" s="200">
        <v>62.68</v>
      </c>
      <c r="Y10" s="200">
        <v>0</v>
      </c>
      <c r="Z10" s="200">
        <v>118.26</v>
      </c>
      <c r="AA10" s="200">
        <v>29.74</v>
      </c>
      <c r="AB10" s="200">
        <v>0</v>
      </c>
      <c r="AC10" s="200">
        <v>34.89</v>
      </c>
      <c r="AD10" s="200">
        <v>0</v>
      </c>
      <c r="AE10" s="200">
        <v>0</v>
      </c>
      <c r="AF10" s="200">
        <v>0</v>
      </c>
      <c r="AG10" s="200">
        <v>17.54</v>
      </c>
      <c r="AH10" s="200">
        <v>0</v>
      </c>
      <c r="AI10" s="200">
        <v>65.92</v>
      </c>
      <c r="AJ10" s="200">
        <v>0</v>
      </c>
      <c r="AK10" s="200">
        <v>99.62</v>
      </c>
      <c r="AL10" s="200">
        <v>0</v>
      </c>
      <c r="AM10" s="200">
        <v>0</v>
      </c>
      <c r="AN10" s="200">
        <v>0</v>
      </c>
      <c r="AO10" s="200">
        <v>292.62</v>
      </c>
      <c r="AP10" s="200">
        <v>0</v>
      </c>
      <c r="AQ10" s="200">
        <v>0</v>
      </c>
      <c r="AR10" s="200">
        <v>0</v>
      </c>
      <c r="AS10" s="200">
        <v>0</v>
      </c>
      <c r="AT10" s="200">
        <v>1.67</v>
      </c>
    </row>
    <row r="11" spans="1:4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495.69</v>
      </c>
      <c r="L11" s="200">
        <v>10.68</v>
      </c>
      <c r="M11" s="200">
        <v>61.7</v>
      </c>
      <c r="N11" s="200">
        <v>50.19</v>
      </c>
      <c r="O11" s="200">
        <v>70.91</v>
      </c>
      <c r="P11" s="200">
        <v>24.01</v>
      </c>
      <c r="Q11" s="200">
        <v>4.49</v>
      </c>
      <c r="R11" s="200">
        <v>18.010000000000002</v>
      </c>
      <c r="S11" s="200">
        <v>11.21</v>
      </c>
      <c r="T11" s="200">
        <v>0</v>
      </c>
      <c r="U11" s="200">
        <v>50.08</v>
      </c>
      <c r="V11" s="200">
        <v>6.06</v>
      </c>
      <c r="W11" s="200">
        <v>19.72</v>
      </c>
      <c r="X11" s="200">
        <v>62.68</v>
      </c>
      <c r="Y11" s="200">
        <v>0</v>
      </c>
      <c r="Z11" s="200">
        <v>118.26</v>
      </c>
      <c r="AA11" s="200">
        <v>29.74</v>
      </c>
      <c r="AB11" s="200">
        <v>0</v>
      </c>
      <c r="AC11" s="200">
        <v>34.89</v>
      </c>
      <c r="AD11" s="200">
        <v>0</v>
      </c>
      <c r="AE11" s="200">
        <v>0</v>
      </c>
      <c r="AF11" s="200">
        <v>0</v>
      </c>
      <c r="AG11" s="200">
        <v>17.54</v>
      </c>
      <c r="AH11" s="200">
        <v>0</v>
      </c>
      <c r="AI11" s="200">
        <v>65.92</v>
      </c>
      <c r="AJ11" s="200">
        <v>0</v>
      </c>
      <c r="AK11" s="200">
        <v>99.62</v>
      </c>
      <c r="AL11" s="200">
        <v>0</v>
      </c>
      <c r="AM11" s="200">
        <v>0</v>
      </c>
      <c r="AN11" s="200">
        <v>0</v>
      </c>
      <c r="AO11" s="200">
        <v>292.62</v>
      </c>
      <c r="AP11" s="200">
        <v>0</v>
      </c>
      <c r="AQ11" s="200">
        <v>0</v>
      </c>
      <c r="AR11" s="200">
        <v>0</v>
      </c>
      <c r="AS11" s="200">
        <v>0</v>
      </c>
      <c r="AT11" s="200">
        <v>1.67</v>
      </c>
    </row>
    <row r="12" spans="1:4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495.69</v>
      </c>
      <c r="L12" s="200">
        <v>10.68</v>
      </c>
      <c r="M12" s="200">
        <v>61.7</v>
      </c>
      <c r="N12" s="200">
        <v>50.19</v>
      </c>
      <c r="O12" s="200">
        <v>70.91</v>
      </c>
      <c r="P12" s="200">
        <v>24.01</v>
      </c>
      <c r="Q12" s="200">
        <v>4.49</v>
      </c>
      <c r="R12" s="200">
        <v>18.010000000000002</v>
      </c>
      <c r="S12" s="200">
        <v>11.21</v>
      </c>
      <c r="T12" s="200">
        <v>0</v>
      </c>
      <c r="U12" s="200">
        <v>50.08</v>
      </c>
      <c r="V12" s="200">
        <v>6.06</v>
      </c>
      <c r="W12" s="200">
        <v>19.72</v>
      </c>
      <c r="X12" s="200">
        <v>62.68</v>
      </c>
      <c r="Y12" s="200">
        <v>0</v>
      </c>
      <c r="Z12" s="200">
        <v>118.26</v>
      </c>
      <c r="AA12" s="200">
        <v>29.74</v>
      </c>
      <c r="AB12" s="200">
        <v>0</v>
      </c>
      <c r="AC12" s="200">
        <v>34.89</v>
      </c>
      <c r="AD12" s="200">
        <v>0</v>
      </c>
      <c r="AE12" s="200">
        <v>0</v>
      </c>
      <c r="AF12" s="200">
        <v>0</v>
      </c>
      <c r="AG12" s="200">
        <v>17.54</v>
      </c>
      <c r="AH12" s="200">
        <v>0</v>
      </c>
      <c r="AI12" s="200">
        <v>65.92</v>
      </c>
      <c r="AJ12" s="200">
        <v>0</v>
      </c>
      <c r="AK12" s="200">
        <v>99.62</v>
      </c>
      <c r="AL12" s="200">
        <v>0</v>
      </c>
      <c r="AM12" s="200">
        <v>0</v>
      </c>
      <c r="AN12" s="200">
        <v>0</v>
      </c>
      <c r="AO12" s="200">
        <v>292.62</v>
      </c>
      <c r="AP12" s="200">
        <v>0</v>
      </c>
      <c r="AQ12" s="200">
        <v>0</v>
      </c>
      <c r="AR12" s="200">
        <v>0</v>
      </c>
      <c r="AS12" s="200">
        <v>0</v>
      </c>
      <c r="AT12" s="200">
        <v>1.67</v>
      </c>
    </row>
    <row r="13" spans="1:4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495.69</v>
      </c>
      <c r="L13" s="200">
        <v>10.68</v>
      </c>
      <c r="M13" s="200">
        <v>61.7</v>
      </c>
      <c r="N13" s="200">
        <v>50.19</v>
      </c>
      <c r="O13" s="200">
        <v>70.91</v>
      </c>
      <c r="P13" s="200">
        <v>24.01</v>
      </c>
      <c r="Q13" s="200">
        <v>4.49</v>
      </c>
      <c r="R13" s="200">
        <v>18.010000000000002</v>
      </c>
      <c r="S13" s="200">
        <v>11.21</v>
      </c>
      <c r="T13" s="200">
        <v>0</v>
      </c>
      <c r="U13" s="200">
        <v>50.08</v>
      </c>
      <c r="V13" s="200">
        <v>6.06</v>
      </c>
      <c r="W13" s="200">
        <v>19.72</v>
      </c>
      <c r="X13" s="200">
        <v>62.68</v>
      </c>
      <c r="Y13" s="200">
        <v>0</v>
      </c>
      <c r="Z13" s="200">
        <v>118.26</v>
      </c>
      <c r="AA13" s="200">
        <v>29.74</v>
      </c>
      <c r="AB13" s="200">
        <v>0</v>
      </c>
      <c r="AC13" s="200">
        <v>34.89</v>
      </c>
      <c r="AD13" s="200">
        <v>0</v>
      </c>
      <c r="AE13" s="200">
        <v>0</v>
      </c>
      <c r="AF13" s="200">
        <v>0</v>
      </c>
      <c r="AG13" s="200">
        <v>17.54</v>
      </c>
      <c r="AH13" s="200">
        <v>0</v>
      </c>
      <c r="AI13" s="200">
        <v>65.92</v>
      </c>
      <c r="AJ13" s="200">
        <v>0</v>
      </c>
      <c r="AK13" s="200">
        <v>99.62</v>
      </c>
      <c r="AL13" s="200">
        <v>0</v>
      </c>
      <c r="AM13" s="200">
        <v>0</v>
      </c>
      <c r="AN13" s="200">
        <v>0</v>
      </c>
      <c r="AO13" s="200">
        <v>292.62</v>
      </c>
      <c r="AP13" s="200">
        <v>0</v>
      </c>
      <c r="AQ13" s="200">
        <v>0</v>
      </c>
      <c r="AR13" s="200">
        <v>0</v>
      </c>
      <c r="AS13" s="200">
        <v>0</v>
      </c>
      <c r="AT13" s="200">
        <v>1.67</v>
      </c>
    </row>
    <row r="14" spans="1:4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495.69</v>
      </c>
      <c r="L14" s="200">
        <v>10.68</v>
      </c>
      <c r="M14" s="200">
        <v>61.7</v>
      </c>
      <c r="N14" s="200">
        <v>50.19</v>
      </c>
      <c r="O14" s="200">
        <v>70.91</v>
      </c>
      <c r="P14" s="200">
        <v>24.01</v>
      </c>
      <c r="Q14" s="200">
        <v>4.49</v>
      </c>
      <c r="R14" s="200">
        <v>18.010000000000002</v>
      </c>
      <c r="S14" s="200">
        <v>11.21</v>
      </c>
      <c r="T14" s="200">
        <v>0</v>
      </c>
      <c r="U14" s="200">
        <v>50.08</v>
      </c>
      <c r="V14" s="200">
        <v>6.06</v>
      </c>
      <c r="W14" s="200">
        <v>19.72</v>
      </c>
      <c r="X14" s="200">
        <v>62.68</v>
      </c>
      <c r="Y14" s="200">
        <v>0</v>
      </c>
      <c r="Z14" s="200">
        <v>118.26</v>
      </c>
      <c r="AA14" s="200">
        <v>29.74</v>
      </c>
      <c r="AB14" s="200">
        <v>0</v>
      </c>
      <c r="AC14" s="200">
        <v>34.89</v>
      </c>
      <c r="AD14" s="200">
        <v>0</v>
      </c>
      <c r="AE14" s="200">
        <v>0</v>
      </c>
      <c r="AF14" s="200">
        <v>0</v>
      </c>
      <c r="AG14" s="200">
        <v>17.54</v>
      </c>
      <c r="AH14" s="200">
        <v>0</v>
      </c>
      <c r="AI14" s="200">
        <v>65.92</v>
      </c>
      <c r="AJ14" s="200">
        <v>0</v>
      </c>
      <c r="AK14" s="200">
        <v>99.62</v>
      </c>
      <c r="AL14" s="200">
        <v>0</v>
      </c>
      <c r="AM14" s="200">
        <v>0</v>
      </c>
      <c r="AN14" s="200">
        <v>0</v>
      </c>
      <c r="AO14" s="200">
        <v>292.62</v>
      </c>
      <c r="AP14" s="200">
        <v>0</v>
      </c>
      <c r="AQ14" s="200">
        <v>0</v>
      </c>
      <c r="AR14" s="200">
        <v>0</v>
      </c>
      <c r="AS14" s="200">
        <v>0</v>
      </c>
      <c r="AT14" s="200">
        <v>1.67</v>
      </c>
    </row>
    <row r="15" spans="1:4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495.69</v>
      </c>
      <c r="L15" s="200">
        <v>10.68</v>
      </c>
      <c r="M15" s="200">
        <v>61.7</v>
      </c>
      <c r="N15" s="200">
        <v>50.19</v>
      </c>
      <c r="O15" s="200">
        <v>70.91</v>
      </c>
      <c r="P15" s="200">
        <v>24.01</v>
      </c>
      <c r="Q15" s="200">
        <v>4.49</v>
      </c>
      <c r="R15" s="200">
        <v>18.010000000000002</v>
      </c>
      <c r="S15" s="200">
        <v>11.21</v>
      </c>
      <c r="T15" s="200">
        <v>0</v>
      </c>
      <c r="U15" s="200">
        <v>50.08</v>
      </c>
      <c r="V15" s="200">
        <v>6.06</v>
      </c>
      <c r="W15" s="200">
        <v>19.72</v>
      </c>
      <c r="X15" s="200">
        <v>62.68</v>
      </c>
      <c r="Y15" s="200">
        <v>0</v>
      </c>
      <c r="Z15" s="200">
        <v>118.26</v>
      </c>
      <c r="AA15" s="200">
        <v>29.74</v>
      </c>
      <c r="AB15" s="200">
        <v>0</v>
      </c>
      <c r="AC15" s="200">
        <v>34.89</v>
      </c>
      <c r="AD15" s="200">
        <v>0</v>
      </c>
      <c r="AE15" s="200">
        <v>0</v>
      </c>
      <c r="AF15" s="200">
        <v>0</v>
      </c>
      <c r="AG15" s="200">
        <v>17.54</v>
      </c>
      <c r="AH15" s="200">
        <v>0</v>
      </c>
      <c r="AI15" s="200">
        <v>67.33</v>
      </c>
      <c r="AJ15" s="200">
        <v>0</v>
      </c>
      <c r="AK15" s="200">
        <v>99.62</v>
      </c>
      <c r="AL15" s="200">
        <v>0</v>
      </c>
      <c r="AM15" s="200">
        <v>0</v>
      </c>
      <c r="AN15" s="200">
        <v>0</v>
      </c>
      <c r="AO15" s="200">
        <v>292.62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</row>
    <row r="16" spans="1:4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495.69</v>
      </c>
      <c r="L16" s="200">
        <v>10.68</v>
      </c>
      <c r="M16" s="200">
        <v>61.7</v>
      </c>
      <c r="N16" s="200">
        <v>50.19</v>
      </c>
      <c r="O16" s="200">
        <v>70.91</v>
      </c>
      <c r="P16" s="200">
        <v>24.01</v>
      </c>
      <c r="Q16" s="200">
        <v>4.49</v>
      </c>
      <c r="R16" s="200">
        <v>18.010000000000002</v>
      </c>
      <c r="S16" s="200">
        <v>11.21</v>
      </c>
      <c r="T16" s="200">
        <v>0</v>
      </c>
      <c r="U16" s="200">
        <v>50.08</v>
      </c>
      <c r="V16" s="200">
        <v>6.06</v>
      </c>
      <c r="W16" s="200">
        <v>19.72</v>
      </c>
      <c r="X16" s="200">
        <v>62.68</v>
      </c>
      <c r="Y16" s="200">
        <v>0</v>
      </c>
      <c r="Z16" s="200">
        <v>118.26</v>
      </c>
      <c r="AA16" s="200">
        <v>29.74</v>
      </c>
      <c r="AB16" s="200">
        <v>0</v>
      </c>
      <c r="AC16" s="200">
        <v>34.89</v>
      </c>
      <c r="AD16" s="200">
        <v>0</v>
      </c>
      <c r="AE16" s="200">
        <v>0</v>
      </c>
      <c r="AF16" s="200">
        <v>0</v>
      </c>
      <c r="AG16" s="200">
        <v>17.54</v>
      </c>
      <c r="AH16" s="200">
        <v>0</v>
      </c>
      <c r="AI16" s="200">
        <v>67.33</v>
      </c>
      <c r="AJ16" s="200">
        <v>0</v>
      </c>
      <c r="AK16" s="200">
        <v>99.62</v>
      </c>
      <c r="AL16" s="200">
        <v>0</v>
      </c>
      <c r="AM16" s="200">
        <v>0</v>
      </c>
      <c r="AN16" s="200">
        <v>0</v>
      </c>
      <c r="AO16" s="200">
        <v>292.62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</row>
    <row r="17" spans="1:4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495.69</v>
      </c>
      <c r="L17" s="200">
        <v>10.68</v>
      </c>
      <c r="M17" s="200">
        <v>61.7</v>
      </c>
      <c r="N17" s="200">
        <v>50.19</v>
      </c>
      <c r="O17" s="200">
        <v>70.91</v>
      </c>
      <c r="P17" s="200">
        <v>24.01</v>
      </c>
      <c r="Q17" s="200">
        <v>4.49</v>
      </c>
      <c r="R17" s="200">
        <v>18.010000000000002</v>
      </c>
      <c r="S17" s="200">
        <v>11.21</v>
      </c>
      <c r="T17" s="200">
        <v>0</v>
      </c>
      <c r="U17" s="200">
        <v>50.08</v>
      </c>
      <c r="V17" s="200">
        <v>6.06</v>
      </c>
      <c r="W17" s="200">
        <v>19.72</v>
      </c>
      <c r="X17" s="200">
        <v>62.68</v>
      </c>
      <c r="Y17" s="200">
        <v>0</v>
      </c>
      <c r="Z17" s="200">
        <v>118.26</v>
      </c>
      <c r="AA17" s="200">
        <v>29.74</v>
      </c>
      <c r="AB17" s="200">
        <v>0</v>
      </c>
      <c r="AC17" s="200">
        <v>34.89</v>
      </c>
      <c r="AD17" s="200">
        <v>0</v>
      </c>
      <c r="AE17" s="200">
        <v>0</v>
      </c>
      <c r="AF17" s="200">
        <v>0</v>
      </c>
      <c r="AG17" s="200">
        <v>17.54</v>
      </c>
      <c r="AH17" s="200">
        <v>0</v>
      </c>
      <c r="AI17" s="200">
        <v>67.33</v>
      </c>
      <c r="AJ17" s="200">
        <v>0</v>
      </c>
      <c r="AK17" s="200">
        <v>99.62</v>
      </c>
      <c r="AL17" s="200">
        <v>0</v>
      </c>
      <c r="AM17" s="200">
        <v>0</v>
      </c>
      <c r="AN17" s="200">
        <v>0</v>
      </c>
      <c r="AO17" s="200">
        <v>292.62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</row>
    <row r="18" spans="1:4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495.69</v>
      </c>
      <c r="L18" s="200">
        <v>10.68</v>
      </c>
      <c r="M18" s="200">
        <v>61.7</v>
      </c>
      <c r="N18" s="200">
        <v>50.19</v>
      </c>
      <c r="O18" s="200">
        <v>70.91</v>
      </c>
      <c r="P18" s="200">
        <v>24.01</v>
      </c>
      <c r="Q18" s="200">
        <v>4.49</v>
      </c>
      <c r="R18" s="200">
        <v>18.010000000000002</v>
      </c>
      <c r="S18" s="200">
        <v>11.21</v>
      </c>
      <c r="T18" s="200">
        <v>0</v>
      </c>
      <c r="U18" s="200">
        <v>50.08</v>
      </c>
      <c r="V18" s="200">
        <v>6.06</v>
      </c>
      <c r="W18" s="200">
        <v>19.72</v>
      </c>
      <c r="X18" s="200">
        <v>62.68</v>
      </c>
      <c r="Y18" s="200">
        <v>0</v>
      </c>
      <c r="Z18" s="200">
        <v>118.26</v>
      </c>
      <c r="AA18" s="200">
        <v>29.74</v>
      </c>
      <c r="AB18" s="200">
        <v>0</v>
      </c>
      <c r="AC18" s="200">
        <v>34.89</v>
      </c>
      <c r="AD18" s="200">
        <v>0</v>
      </c>
      <c r="AE18" s="200">
        <v>0</v>
      </c>
      <c r="AF18" s="200">
        <v>0</v>
      </c>
      <c r="AG18" s="200">
        <v>17.54</v>
      </c>
      <c r="AH18" s="200">
        <v>0</v>
      </c>
      <c r="AI18" s="200">
        <v>67.33</v>
      </c>
      <c r="AJ18" s="200">
        <v>0</v>
      </c>
      <c r="AK18" s="200">
        <v>99.62</v>
      </c>
      <c r="AL18" s="200">
        <v>0</v>
      </c>
      <c r="AM18" s="200">
        <v>0</v>
      </c>
      <c r="AN18" s="200">
        <v>0</v>
      </c>
      <c r="AO18" s="200">
        <v>292.62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</row>
    <row r="19" spans="1:4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495.69</v>
      </c>
      <c r="L19" s="200">
        <v>10.68</v>
      </c>
      <c r="M19" s="200">
        <v>61.7</v>
      </c>
      <c r="N19" s="200">
        <v>50.19</v>
      </c>
      <c r="O19" s="200">
        <v>70.91</v>
      </c>
      <c r="P19" s="200">
        <v>24.01</v>
      </c>
      <c r="Q19" s="200">
        <v>4.49</v>
      </c>
      <c r="R19" s="200">
        <v>18.010000000000002</v>
      </c>
      <c r="S19" s="200">
        <v>11.21</v>
      </c>
      <c r="T19" s="200">
        <v>0</v>
      </c>
      <c r="U19" s="200">
        <v>50.08</v>
      </c>
      <c r="V19" s="200">
        <v>6.06</v>
      </c>
      <c r="W19" s="200">
        <v>19.72</v>
      </c>
      <c r="X19" s="200">
        <v>62.68</v>
      </c>
      <c r="Y19" s="200">
        <v>0</v>
      </c>
      <c r="Z19" s="200">
        <v>118.26</v>
      </c>
      <c r="AA19" s="200">
        <v>29.74</v>
      </c>
      <c r="AB19" s="200">
        <v>0</v>
      </c>
      <c r="AC19" s="200">
        <v>34.89</v>
      </c>
      <c r="AD19" s="200">
        <v>0</v>
      </c>
      <c r="AE19" s="200">
        <v>0</v>
      </c>
      <c r="AF19" s="200">
        <v>0</v>
      </c>
      <c r="AG19" s="200">
        <v>17.54</v>
      </c>
      <c r="AH19" s="200">
        <v>0</v>
      </c>
      <c r="AI19" s="200">
        <v>67.33</v>
      </c>
      <c r="AJ19" s="200">
        <v>0</v>
      </c>
      <c r="AK19" s="200">
        <v>99.62</v>
      </c>
      <c r="AL19" s="200">
        <v>0</v>
      </c>
      <c r="AM19" s="200">
        <v>0</v>
      </c>
      <c r="AN19" s="200">
        <v>0</v>
      </c>
      <c r="AO19" s="200">
        <v>292.62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</row>
    <row r="20" spans="1:4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495.69</v>
      </c>
      <c r="L20" s="200">
        <v>10.68</v>
      </c>
      <c r="M20" s="200">
        <v>61.7</v>
      </c>
      <c r="N20" s="200">
        <v>50.19</v>
      </c>
      <c r="O20" s="200">
        <v>70.91</v>
      </c>
      <c r="P20" s="200">
        <v>24.01</v>
      </c>
      <c r="Q20" s="200">
        <v>4.49</v>
      </c>
      <c r="R20" s="200">
        <v>18.010000000000002</v>
      </c>
      <c r="S20" s="200">
        <v>11.21</v>
      </c>
      <c r="T20" s="200">
        <v>0</v>
      </c>
      <c r="U20" s="200">
        <v>50.08</v>
      </c>
      <c r="V20" s="200">
        <v>6.06</v>
      </c>
      <c r="W20" s="200">
        <v>19.72</v>
      </c>
      <c r="X20" s="200">
        <v>62.68</v>
      </c>
      <c r="Y20" s="200">
        <v>0</v>
      </c>
      <c r="Z20" s="200">
        <v>118.26</v>
      </c>
      <c r="AA20" s="200">
        <v>29.74</v>
      </c>
      <c r="AB20" s="200">
        <v>0</v>
      </c>
      <c r="AC20" s="200">
        <v>34.89</v>
      </c>
      <c r="AD20" s="200">
        <v>0</v>
      </c>
      <c r="AE20" s="200">
        <v>0</v>
      </c>
      <c r="AF20" s="200">
        <v>0</v>
      </c>
      <c r="AG20" s="200">
        <v>17.54</v>
      </c>
      <c r="AH20" s="200">
        <v>0</v>
      </c>
      <c r="AI20" s="200">
        <v>67.33</v>
      </c>
      <c r="AJ20" s="200">
        <v>0</v>
      </c>
      <c r="AK20" s="200">
        <v>99.62</v>
      </c>
      <c r="AL20" s="200">
        <v>0</v>
      </c>
      <c r="AM20" s="200">
        <v>0</v>
      </c>
      <c r="AN20" s="200">
        <v>0</v>
      </c>
      <c r="AO20" s="200">
        <v>292.62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</row>
    <row r="21" spans="1:4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495.69</v>
      </c>
      <c r="L21" s="200">
        <v>10.68</v>
      </c>
      <c r="M21" s="200">
        <v>61.7</v>
      </c>
      <c r="N21" s="200">
        <v>50.19</v>
      </c>
      <c r="O21" s="200">
        <v>70.91</v>
      </c>
      <c r="P21" s="200">
        <v>22.58</v>
      </c>
      <c r="Q21" s="200">
        <v>4.49</v>
      </c>
      <c r="R21" s="200">
        <v>18.010000000000002</v>
      </c>
      <c r="S21" s="200">
        <v>11.21</v>
      </c>
      <c r="T21" s="200">
        <v>0</v>
      </c>
      <c r="U21" s="200">
        <v>50.08</v>
      </c>
      <c r="V21" s="200">
        <v>6.06</v>
      </c>
      <c r="W21" s="200">
        <v>19.72</v>
      </c>
      <c r="X21" s="200">
        <v>62.68</v>
      </c>
      <c r="Y21" s="200">
        <v>0</v>
      </c>
      <c r="Z21" s="200">
        <v>118.26</v>
      </c>
      <c r="AA21" s="200">
        <v>29.74</v>
      </c>
      <c r="AB21" s="200">
        <v>0</v>
      </c>
      <c r="AC21" s="200">
        <v>34.89</v>
      </c>
      <c r="AD21" s="200">
        <v>0</v>
      </c>
      <c r="AE21" s="200">
        <v>0</v>
      </c>
      <c r="AF21" s="200">
        <v>0</v>
      </c>
      <c r="AG21" s="200">
        <v>17.54</v>
      </c>
      <c r="AH21" s="200">
        <v>0</v>
      </c>
      <c r="AI21" s="200">
        <v>67.33</v>
      </c>
      <c r="AJ21" s="200">
        <v>0</v>
      </c>
      <c r="AK21" s="200">
        <v>99.62</v>
      </c>
      <c r="AL21" s="200">
        <v>0</v>
      </c>
      <c r="AM21" s="200">
        <v>0</v>
      </c>
      <c r="AN21" s="200">
        <v>0</v>
      </c>
      <c r="AO21" s="200">
        <v>292.62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</row>
    <row r="22" spans="1:4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495.69</v>
      </c>
      <c r="L22" s="200">
        <v>10.68</v>
      </c>
      <c r="M22" s="200">
        <v>61.7</v>
      </c>
      <c r="N22" s="200">
        <v>50.19</v>
      </c>
      <c r="O22" s="200">
        <v>70.91</v>
      </c>
      <c r="P22" s="200">
        <v>22.58</v>
      </c>
      <c r="Q22" s="200">
        <v>4.49</v>
      </c>
      <c r="R22" s="200">
        <v>18.010000000000002</v>
      </c>
      <c r="S22" s="200">
        <v>11.21</v>
      </c>
      <c r="T22" s="200">
        <v>0</v>
      </c>
      <c r="U22" s="200">
        <v>50.08</v>
      </c>
      <c r="V22" s="200">
        <v>6.06</v>
      </c>
      <c r="W22" s="200">
        <v>19.72</v>
      </c>
      <c r="X22" s="200">
        <v>62.68</v>
      </c>
      <c r="Y22" s="200">
        <v>0</v>
      </c>
      <c r="Z22" s="200">
        <v>118.26</v>
      </c>
      <c r="AA22" s="200">
        <v>29.74</v>
      </c>
      <c r="AB22" s="200">
        <v>0</v>
      </c>
      <c r="AC22" s="200">
        <v>34.89</v>
      </c>
      <c r="AD22" s="200">
        <v>0</v>
      </c>
      <c r="AE22" s="200">
        <v>0</v>
      </c>
      <c r="AF22" s="200">
        <v>0</v>
      </c>
      <c r="AG22" s="200">
        <v>17.54</v>
      </c>
      <c r="AH22" s="200">
        <v>0</v>
      </c>
      <c r="AI22" s="200">
        <v>67.33</v>
      </c>
      <c r="AJ22" s="200">
        <v>0</v>
      </c>
      <c r="AK22" s="200">
        <v>99.62</v>
      </c>
      <c r="AL22" s="200">
        <v>0</v>
      </c>
      <c r="AM22" s="200">
        <v>0</v>
      </c>
      <c r="AN22" s="200">
        <v>0</v>
      </c>
      <c r="AO22" s="200">
        <v>292.62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</row>
    <row r="23" spans="1:4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495.69</v>
      </c>
      <c r="L23" s="200">
        <v>10.68</v>
      </c>
      <c r="M23" s="200">
        <v>61.7</v>
      </c>
      <c r="N23" s="200">
        <v>50.19</v>
      </c>
      <c r="O23" s="200">
        <v>70.91</v>
      </c>
      <c r="P23" s="200">
        <v>22.58</v>
      </c>
      <c r="Q23" s="200">
        <v>4.49</v>
      </c>
      <c r="R23" s="200">
        <v>18.010000000000002</v>
      </c>
      <c r="S23" s="200">
        <v>11.21</v>
      </c>
      <c r="T23" s="200">
        <v>0</v>
      </c>
      <c r="U23" s="200">
        <v>50.08</v>
      </c>
      <c r="V23" s="200">
        <v>6.06</v>
      </c>
      <c r="W23" s="200">
        <v>19.72</v>
      </c>
      <c r="X23" s="200">
        <v>62.68</v>
      </c>
      <c r="Y23" s="200">
        <v>0</v>
      </c>
      <c r="Z23" s="200">
        <v>118.26</v>
      </c>
      <c r="AA23" s="200">
        <v>29.74</v>
      </c>
      <c r="AB23" s="200">
        <v>0</v>
      </c>
      <c r="AC23" s="200">
        <v>34.89</v>
      </c>
      <c r="AD23" s="200">
        <v>0</v>
      </c>
      <c r="AE23" s="200">
        <v>0</v>
      </c>
      <c r="AF23" s="200">
        <v>0</v>
      </c>
      <c r="AG23" s="200">
        <v>17.54</v>
      </c>
      <c r="AH23" s="200">
        <v>0</v>
      </c>
      <c r="AI23" s="200">
        <v>67.33</v>
      </c>
      <c r="AJ23" s="200">
        <v>0</v>
      </c>
      <c r="AK23" s="200">
        <v>99.62</v>
      </c>
      <c r="AL23" s="200">
        <v>0</v>
      </c>
      <c r="AM23" s="200">
        <v>0</v>
      </c>
      <c r="AN23" s="200">
        <v>0</v>
      </c>
      <c r="AO23" s="200">
        <v>292.62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</row>
    <row r="24" spans="1:4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495.69</v>
      </c>
      <c r="L24" s="200">
        <v>10.68</v>
      </c>
      <c r="M24" s="200">
        <v>61.7</v>
      </c>
      <c r="N24" s="200">
        <v>50.19</v>
      </c>
      <c r="O24" s="200">
        <v>70.91</v>
      </c>
      <c r="P24" s="200">
        <v>22.58</v>
      </c>
      <c r="Q24" s="200">
        <v>4.49</v>
      </c>
      <c r="R24" s="200">
        <v>18.010000000000002</v>
      </c>
      <c r="S24" s="200">
        <v>11.21</v>
      </c>
      <c r="T24" s="200">
        <v>0</v>
      </c>
      <c r="U24" s="200">
        <v>50.08</v>
      </c>
      <c r="V24" s="200">
        <v>6.06</v>
      </c>
      <c r="W24" s="200">
        <v>19.72</v>
      </c>
      <c r="X24" s="200">
        <v>62.68</v>
      </c>
      <c r="Y24" s="200">
        <v>0</v>
      </c>
      <c r="Z24" s="200">
        <v>118.26</v>
      </c>
      <c r="AA24" s="200">
        <v>29.74</v>
      </c>
      <c r="AB24" s="200">
        <v>0</v>
      </c>
      <c r="AC24" s="200">
        <v>34.89</v>
      </c>
      <c r="AD24" s="200">
        <v>0</v>
      </c>
      <c r="AE24" s="200">
        <v>0</v>
      </c>
      <c r="AF24" s="200">
        <v>0</v>
      </c>
      <c r="AG24" s="200">
        <v>17.54</v>
      </c>
      <c r="AH24" s="200">
        <v>0</v>
      </c>
      <c r="AI24" s="200">
        <v>67.33</v>
      </c>
      <c r="AJ24" s="200">
        <v>0</v>
      </c>
      <c r="AK24" s="200">
        <v>99.62</v>
      </c>
      <c r="AL24" s="200">
        <v>0</v>
      </c>
      <c r="AM24" s="200">
        <v>0</v>
      </c>
      <c r="AN24" s="200">
        <v>0</v>
      </c>
      <c r="AO24" s="200">
        <v>292.62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</row>
    <row r="25" spans="1:4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495.69</v>
      </c>
      <c r="L25" s="200">
        <v>10.68</v>
      </c>
      <c r="M25" s="200">
        <v>61.7</v>
      </c>
      <c r="N25" s="200">
        <v>50.19</v>
      </c>
      <c r="O25" s="200">
        <v>70.91</v>
      </c>
      <c r="P25" s="200">
        <v>22.58</v>
      </c>
      <c r="Q25" s="200">
        <v>4.49</v>
      </c>
      <c r="R25" s="200">
        <v>18.010000000000002</v>
      </c>
      <c r="S25" s="200">
        <v>11.21</v>
      </c>
      <c r="T25" s="200">
        <v>0</v>
      </c>
      <c r="U25" s="200">
        <v>50.08</v>
      </c>
      <c r="V25" s="200">
        <v>6.06</v>
      </c>
      <c r="W25" s="200">
        <v>19.72</v>
      </c>
      <c r="X25" s="200">
        <v>62.68</v>
      </c>
      <c r="Y25" s="200">
        <v>0</v>
      </c>
      <c r="Z25" s="200">
        <v>118.26</v>
      </c>
      <c r="AA25" s="200">
        <v>29.74</v>
      </c>
      <c r="AB25" s="200">
        <v>0</v>
      </c>
      <c r="AC25" s="200">
        <v>34.89</v>
      </c>
      <c r="AD25" s="200">
        <v>0</v>
      </c>
      <c r="AE25" s="200">
        <v>0</v>
      </c>
      <c r="AF25" s="200">
        <v>0</v>
      </c>
      <c r="AG25" s="200">
        <v>17.54</v>
      </c>
      <c r="AH25" s="200">
        <v>0</v>
      </c>
      <c r="AI25" s="200">
        <v>67.33</v>
      </c>
      <c r="AJ25" s="200">
        <v>0</v>
      </c>
      <c r="AK25" s="200">
        <v>99.62</v>
      </c>
      <c r="AL25" s="200">
        <v>0</v>
      </c>
      <c r="AM25" s="200">
        <v>0</v>
      </c>
      <c r="AN25" s="200">
        <v>0</v>
      </c>
      <c r="AO25" s="200">
        <v>292.62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</row>
    <row r="26" spans="1:4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495.69</v>
      </c>
      <c r="L26" s="200">
        <v>10.68</v>
      </c>
      <c r="M26" s="200">
        <v>61.7</v>
      </c>
      <c r="N26" s="200">
        <v>50.19</v>
      </c>
      <c r="O26" s="200">
        <v>70.91</v>
      </c>
      <c r="P26" s="200">
        <v>22.58</v>
      </c>
      <c r="Q26" s="200">
        <v>4.49</v>
      </c>
      <c r="R26" s="200">
        <v>18.010000000000002</v>
      </c>
      <c r="S26" s="200">
        <v>11.21</v>
      </c>
      <c r="T26" s="200">
        <v>0</v>
      </c>
      <c r="U26" s="200">
        <v>50.08</v>
      </c>
      <c r="V26" s="200">
        <v>6.06</v>
      </c>
      <c r="W26" s="200">
        <v>19.72</v>
      </c>
      <c r="X26" s="200">
        <v>62.68</v>
      </c>
      <c r="Y26" s="200">
        <v>0</v>
      </c>
      <c r="Z26" s="200">
        <v>118.26</v>
      </c>
      <c r="AA26" s="200">
        <v>29.74</v>
      </c>
      <c r="AB26" s="200">
        <v>0</v>
      </c>
      <c r="AC26" s="200">
        <v>34.89</v>
      </c>
      <c r="AD26" s="200">
        <v>0</v>
      </c>
      <c r="AE26" s="200">
        <v>0</v>
      </c>
      <c r="AF26" s="200">
        <v>0</v>
      </c>
      <c r="AG26" s="200">
        <v>17.54</v>
      </c>
      <c r="AH26" s="200">
        <v>0</v>
      </c>
      <c r="AI26" s="200">
        <v>67.33</v>
      </c>
      <c r="AJ26" s="200">
        <v>0</v>
      </c>
      <c r="AK26" s="200">
        <v>99.62</v>
      </c>
      <c r="AL26" s="200">
        <v>0</v>
      </c>
      <c r="AM26" s="200">
        <v>0</v>
      </c>
      <c r="AN26" s="200">
        <v>0</v>
      </c>
      <c r="AO26" s="200">
        <v>200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</row>
    <row r="27" spans="1:4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495.69</v>
      </c>
      <c r="L27" s="200">
        <v>10.68</v>
      </c>
      <c r="M27" s="200">
        <v>61.7</v>
      </c>
      <c r="N27" s="200">
        <v>50.19</v>
      </c>
      <c r="O27" s="200">
        <v>70.91</v>
      </c>
      <c r="P27" s="200">
        <v>24.01</v>
      </c>
      <c r="Q27" s="200">
        <v>4.49</v>
      </c>
      <c r="R27" s="200">
        <v>18.010000000000002</v>
      </c>
      <c r="S27" s="200">
        <v>11.21</v>
      </c>
      <c r="T27" s="200">
        <v>0</v>
      </c>
      <c r="U27" s="200">
        <v>50.08</v>
      </c>
      <c r="V27" s="200">
        <v>6.06</v>
      </c>
      <c r="W27" s="200">
        <v>19.72</v>
      </c>
      <c r="X27" s="200">
        <v>62.68</v>
      </c>
      <c r="Y27" s="200">
        <v>0</v>
      </c>
      <c r="Z27" s="200">
        <v>118.26</v>
      </c>
      <c r="AA27" s="200">
        <v>29.74</v>
      </c>
      <c r="AB27" s="200">
        <v>0</v>
      </c>
      <c r="AC27" s="200">
        <v>34.89</v>
      </c>
      <c r="AD27" s="200">
        <v>0</v>
      </c>
      <c r="AE27" s="200">
        <v>0</v>
      </c>
      <c r="AF27" s="200">
        <v>0</v>
      </c>
      <c r="AG27" s="200">
        <v>17.54</v>
      </c>
      <c r="AH27" s="200">
        <v>0</v>
      </c>
      <c r="AI27" s="200">
        <v>67.33</v>
      </c>
      <c r="AJ27" s="200">
        <v>0</v>
      </c>
      <c r="AK27" s="200">
        <v>99.62</v>
      </c>
      <c r="AL27" s="200">
        <v>0</v>
      </c>
      <c r="AM27" s="200">
        <v>0</v>
      </c>
      <c r="AN27" s="200">
        <v>0</v>
      </c>
      <c r="AO27" s="200">
        <v>200</v>
      </c>
      <c r="AP27" s="200">
        <v>0</v>
      </c>
      <c r="AQ27" s="200">
        <v>8.27</v>
      </c>
      <c r="AR27" s="200">
        <v>0</v>
      </c>
      <c r="AS27" s="200">
        <v>0</v>
      </c>
      <c r="AT27" s="200">
        <v>0</v>
      </c>
    </row>
    <row r="28" spans="1:4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495.69</v>
      </c>
      <c r="L28" s="200">
        <v>10.68</v>
      </c>
      <c r="M28" s="200">
        <v>61.7</v>
      </c>
      <c r="N28" s="200">
        <v>50.19</v>
      </c>
      <c r="O28" s="200">
        <v>70.91</v>
      </c>
      <c r="P28" s="200">
        <v>24.01</v>
      </c>
      <c r="Q28" s="200">
        <v>4.49</v>
      </c>
      <c r="R28" s="200">
        <v>18.010000000000002</v>
      </c>
      <c r="S28" s="200">
        <v>11.21</v>
      </c>
      <c r="T28" s="200">
        <v>0</v>
      </c>
      <c r="U28" s="200">
        <v>50.08</v>
      </c>
      <c r="V28" s="200">
        <v>6.06</v>
      </c>
      <c r="W28" s="200">
        <v>19.72</v>
      </c>
      <c r="X28" s="200">
        <v>62.68</v>
      </c>
      <c r="Y28" s="200">
        <v>0</v>
      </c>
      <c r="Z28" s="200">
        <v>118.26</v>
      </c>
      <c r="AA28" s="200">
        <v>29.74</v>
      </c>
      <c r="AB28" s="200">
        <v>0</v>
      </c>
      <c r="AC28" s="200">
        <v>34.89</v>
      </c>
      <c r="AD28" s="200">
        <v>0</v>
      </c>
      <c r="AE28" s="200">
        <v>0</v>
      </c>
      <c r="AF28" s="200">
        <v>0</v>
      </c>
      <c r="AG28" s="200">
        <v>17.54</v>
      </c>
      <c r="AH28" s="200">
        <v>0</v>
      </c>
      <c r="AI28" s="200">
        <v>67.33</v>
      </c>
      <c r="AJ28" s="200">
        <v>0</v>
      </c>
      <c r="AK28" s="200">
        <v>99.62</v>
      </c>
      <c r="AL28" s="200">
        <v>0</v>
      </c>
      <c r="AM28" s="200">
        <v>0</v>
      </c>
      <c r="AN28" s="200">
        <v>0</v>
      </c>
      <c r="AO28" s="200">
        <v>200</v>
      </c>
      <c r="AP28" s="200">
        <v>0</v>
      </c>
      <c r="AQ28" s="200">
        <v>16.489999999999998</v>
      </c>
      <c r="AR28" s="200">
        <v>0</v>
      </c>
      <c r="AS28" s="200">
        <v>0</v>
      </c>
      <c r="AT28" s="200">
        <v>0</v>
      </c>
    </row>
    <row r="29" spans="1:4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495.69</v>
      </c>
      <c r="L29" s="200">
        <v>10.68</v>
      </c>
      <c r="M29" s="200">
        <v>61.7</v>
      </c>
      <c r="N29" s="200">
        <v>50.19</v>
      </c>
      <c r="O29" s="200">
        <v>70.91</v>
      </c>
      <c r="P29" s="200">
        <v>24.01</v>
      </c>
      <c r="Q29" s="200">
        <v>4.49</v>
      </c>
      <c r="R29" s="200">
        <v>18.010000000000002</v>
      </c>
      <c r="S29" s="200">
        <v>11.21</v>
      </c>
      <c r="T29" s="200">
        <v>0</v>
      </c>
      <c r="U29" s="200">
        <v>50.08</v>
      </c>
      <c r="V29" s="200">
        <v>6.06</v>
      </c>
      <c r="W29" s="200">
        <v>19.72</v>
      </c>
      <c r="X29" s="200">
        <v>62.68</v>
      </c>
      <c r="Y29" s="200">
        <v>0</v>
      </c>
      <c r="Z29" s="200">
        <v>118.26</v>
      </c>
      <c r="AA29" s="200">
        <v>29.74</v>
      </c>
      <c r="AB29" s="200">
        <v>0</v>
      </c>
      <c r="AC29" s="200">
        <v>30</v>
      </c>
      <c r="AD29" s="200">
        <v>0</v>
      </c>
      <c r="AE29" s="200">
        <v>0</v>
      </c>
      <c r="AF29" s="200">
        <v>0</v>
      </c>
      <c r="AG29" s="200">
        <v>17.54</v>
      </c>
      <c r="AH29" s="200">
        <v>0</v>
      </c>
      <c r="AI29" s="200">
        <v>58</v>
      </c>
      <c r="AJ29" s="200">
        <v>0</v>
      </c>
      <c r="AK29" s="200">
        <v>99.62</v>
      </c>
      <c r="AL29" s="200">
        <v>0</v>
      </c>
      <c r="AM29" s="200">
        <v>0</v>
      </c>
      <c r="AN29" s="200">
        <v>0</v>
      </c>
      <c r="AO29" s="200">
        <v>200</v>
      </c>
      <c r="AP29" s="200">
        <v>0</v>
      </c>
      <c r="AQ29" s="200">
        <v>22</v>
      </c>
      <c r="AR29" s="200">
        <v>0</v>
      </c>
      <c r="AS29" s="200">
        <v>0</v>
      </c>
      <c r="AT29" s="200">
        <v>0</v>
      </c>
    </row>
    <row r="30" spans="1:4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495.69</v>
      </c>
      <c r="L30" s="200">
        <v>10.68</v>
      </c>
      <c r="M30" s="200">
        <v>61.7</v>
      </c>
      <c r="N30" s="200">
        <v>50.19</v>
      </c>
      <c r="O30" s="200">
        <v>70.91</v>
      </c>
      <c r="P30" s="200">
        <v>24.01</v>
      </c>
      <c r="Q30" s="200">
        <v>4.49</v>
      </c>
      <c r="R30" s="200">
        <v>18.010000000000002</v>
      </c>
      <c r="S30" s="200">
        <v>11.21</v>
      </c>
      <c r="T30" s="200">
        <v>0</v>
      </c>
      <c r="U30" s="200">
        <v>50.08</v>
      </c>
      <c r="V30" s="200">
        <v>6.06</v>
      </c>
      <c r="W30" s="200">
        <v>19.72</v>
      </c>
      <c r="X30" s="200">
        <v>62.68</v>
      </c>
      <c r="Y30" s="200">
        <v>0</v>
      </c>
      <c r="Z30" s="200">
        <v>118.26</v>
      </c>
      <c r="AA30" s="200">
        <v>29.74</v>
      </c>
      <c r="AB30" s="200">
        <v>0</v>
      </c>
      <c r="AC30" s="200">
        <v>30</v>
      </c>
      <c r="AD30" s="200">
        <v>0</v>
      </c>
      <c r="AE30" s="200">
        <v>0</v>
      </c>
      <c r="AF30" s="200">
        <v>0</v>
      </c>
      <c r="AG30" s="200">
        <v>17.54</v>
      </c>
      <c r="AH30" s="200">
        <v>0</v>
      </c>
      <c r="AI30" s="200">
        <v>58</v>
      </c>
      <c r="AJ30" s="200">
        <v>0</v>
      </c>
      <c r="AK30" s="200">
        <v>99.62</v>
      </c>
      <c r="AL30" s="200">
        <v>0</v>
      </c>
      <c r="AM30" s="200">
        <v>0</v>
      </c>
      <c r="AN30" s="200">
        <v>0</v>
      </c>
      <c r="AO30" s="200">
        <v>200</v>
      </c>
      <c r="AP30" s="200">
        <v>0</v>
      </c>
      <c r="AQ30" s="200">
        <v>22</v>
      </c>
      <c r="AR30" s="200">
        <v>0</v>
      </c>
      <c r="AS30" s="200">
        <v>0</v>
      </c>
      <c r="AT30" s="200">
        <v>0</v>
      </c>
    </row>
    <row r="31" spans="1:4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495.69</v>
      </c>
      <c r="L31" s="200">
        <v>10.68</v>
      </c>
      <c r="M31" s="200">
        <v>61.7</v>
      </c>
      <c r="N31" s="200">
        <v>50.19</v>
      </c>
      <c r="O31" s="200">
        <v>70.91</v>
      </c>
      <c r="P31" s="200">
        <v>24.01</v>
      </c>
      <c r="Q31" s="200">
        <v>4.49</v>
      </c>
      <c r="R31" s="200">
        <v>18.010000000000002</v>
      </c>
      <c r="S31" s="200">
        <v>11.21</v>
      </c>
      <c r="T31" s="200">
        <v>0</v>
      </c>
      <c r="U31" s="200">
        <v>50.08</v>
      </c>
      <c r="V31" s="200">
        <v>6.06</v>
      </c>
      <c r="W31" s="200">
        <v>19.72</v>
      </c>
      <c r="X31" s="200">
        <v>62.68</v>
      </c>
      <c r="Y31" s="200">
        <v>0</v>
      </c>
      <c r="Z31" s="200">
        <v>118.26</v>
      </c>
      <c r="AA31" s="200">
        <v>29.74</v>
      </c>
      <c r="AB31" s="200">
        <v>0</v>
      </c>
      <c r="AC31" s="200">
        <v>30</v>
      </c>
      <c r="AD31" s="200">
        <v>0</v>
      </c>
      <c r="AE31" s="200">
        <v>0</v>
      </c>
      <c r="AF31" s="200">
        <v>0</v>
      </c>
      <c r="AG31" s="200">
        <v>17.54</v>
      </c>
      <c r="AH31" s="200">
        <v>0</v>
      </c>
      <c r="AI31" s="200">
        <v>58</v>
      </c>
      <c r="AJ31" s="200">
        <v>0</v>
      </c>
      <c r="AK31" s="200">
        <v>99.62</v>
      </c>
      <c r="AL31" s="200">
        <v>0</v>
      </c>
      <c r="AM31" s="200">
        <v>0</v>
      </c>
      <c r="AN31" s="200">
        <v>0</v>
      </c>
      <c r="AO31" s="200">
        <v>200</v>
      </c>
      <c r="AP31" s="200">
        <v>0</v>
      </c>
      <c r="AQ31" s="200">
        <v>22</v>
      </c>
      <c r="AR31" s="200">
        <v>0</v>
      </c>
      <c r="AS31" s="200">
        <v>0</v>
      </c>
      <c r="AT31" s="200">
        <v>0</v>
      </c>
    </row>
    <row r="32" spans="1:4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495.69</v>
      </c>
      <c r="L32" s="200">
        <v>10.68</v>
      </c>
      <c r="M32" s="200">
        <v>61.7</v>
      </c>
      <c r="N32" s="200">
        <v>50.19</v>
      </c>
      <c r="O32" s="200">
        <v>70.91</v>
      </c>
      <c r="P32" s="200">
        <v>24.01</v>
      </c>
      <c r="Q32" s="200">
        <v>4.49</v>
      </c>
      <c r="R32" s="200">
        <v>18.010000000000002</v>
      </c>
      <c r="S32" s="200">
        <v>11.21</v>
      </c>
      <c r="T32" s="200">
        <v>0</v>
      </c>
      <c r="U32" s="200">
        <v>50.08</v>
      </c>
      <c r="V32" s="200">
        <v>6.06</v>
      </c>
      <c r="W32" s="200">
        <v>19.72</v>
      </c>
      <c r="X32" s="200">
        <v>62.68</v>
      </c>
      <c r="Y32" s="200">
        <v>0</v>
      </c>
      <c r="Z32" s="200">
        <v>118.26</v>
      </c>
      <c r="AA32" s="200">
        <v>29.74</v>
      </c>
      <c r="AB32" s="200">
        <v>0</v>
      </c>
      <c r="AC32" s="200">
        <v>30</v>
      </c>
      <c r="AD32" s="200">
        <v>0</v>
      </c>
      <c r="AE32" s="200">
        <v>0</v>
      </c>
      <c r="AF32" s="200">
        <v>0</v>
      </c>
      <c r="AG32" s="200">
        <v>17.54</v>
      </c>
      <c r="AH32" s="200">
        <v>0</v>
      </c>
      <c r="AI32" s="200">
        <v>58</v>
      </c>
      <c r="AJ32" s="200">
        <v>0</v>
      </c>
      <c r="AK32" s="200">
        <v>99.62</v>
      </c>
      <c r="AL32" s="200">
        <v>0</v>
      </c>
      <c r="AM32" s="200">
        <v>0</v>
      </c>
      <c r="AN32" s="200">
        <v>0</v>
      </c>
      <c r="AO32" s="200">
        <v>200</v>
      </c>
      <c r="AP32" s="200">
        <v>0</v>
      </c>
      <c r="AQ32" s="200">
        <v>22</v>
      </c>
      <c r="AR32" s="200">
        <v>0</v>
      </c>
      <c r="AS32" s="200">
        <v>0</v>
      </c>
      <c r="AT32" s="200">
        <v>0</v>
      </c>
    </row>
    <row r="33" spans="1:4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495.69</v>
      </c>
      <c r="L33" s="200">
        <v>10.68</v>
      </c>
      <c r="M33" s="200">
        <v>61.7</v>
      </c>
      <c r="N33" s="200">
        <v>50.19</v>
      </c>
      <c r="O33" s="200">
        <v>70.91</v>
      </c>
      <c r="P33" s="200">
        <v>24.01</v>
      </c>
      <c r="Q33" s="200">
        <v>4.49</v>
      </c>
      <c r="R33" s="200">
        <v>18.010000000000002</v>
      </c>
      <c r="S33" s="200">
        <v>11.21</v>
      </c>
      <c r="T33" s="200">
        <v>0</v>
      </c>
      <c r="U33" s="200">
        <v>50.08</v>
      </c>
      <c r="V33" s="200">
        <v>6.06</v>
      </c>
      <c r="W33" s="200">
        <v>19.72</v>
      </c>
      <c r="X33" s="200">
        <v>62.68</v>
      </c>
      <c r="Y33" s="200">
        <v>0</v>
      </c>
      <c r="Z33" s="200">
        <v>118.26</v>
      </c>
      <c r="AA33" s="200">
        <v>29.74</v>
      </c>
      <c r="AB33" s="200">
        <v>0</v>
      </c>
      <c r="AC33" s="200">
        <v>30</v>
      </c>
      <c r="AD33" s="200">
        <v>0</v>
      </c>
      <c r="AE33" s="200">
        <v>0</v>
      </c>
      <c r="AF33" s="200">
        <v>0</v>
      </c>
      <c r="AG33" s="200">
        <v>17.54</v>
      </c>
      <c r="AH33" s="200">
        <v>0</v>
      </c>
      <c r="AI33" s="200">
        <v>58</v>
      </c>
      <c r="AJ33" s="200">
        <v>0</v>
      </c>
      <c r="AK33" s="200">
        <v>99.62</v>
      </c>
      <c r="AL33" s="200">
        <v>0</v>
      </c>
      <c r="AM33" s="200">
        <v>0</v>
      </c>
      <c r="AN33" s="200">
        <v>0</v>
      </c>
      <c r="AO33" s="200">
        <v>200</v>
      </c>
      <c r="AP33" s="200">
        <v>0</v>
      </c>
      <c r="AQ33" s="200">
        <v>22</v>
      </c>
      <c r="AR33" s="200">
        <v>0</v>
      </c>
      <c r="AS33" s="200">
        <v>0</v>
      </c>
      <c r="AT33" s="200">
        <v>0</v>
      </c>
    </row>
    <row r="34" spans="1:4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495.69</v>
      </c>
      <c r="L34" s="200">
        <v>10.68</v>
      </c>
      <c r="M34" s="200">
        <v>61.7</v>
      </c>
      <c r="N34" s="200">
        <v>50.19</v>
      </c>
      <c r="O34" s="200">
        <v>70.91</v>
      </c>
      <c r="P34" s="200">
        <v>24.01</v>
      </c>
      <c r="Q34" s="200">
        <v>4.49</v>
      </c>
      <c r="R34" s="200">
        <v>18.010000000000002</v>
      </c>
      <c r="S34" s="200">
        <v>11.21</v>
      </c>
      <c r="T34" s="200">
        <v>0</v>
      </c>
      <c r="U34" s="200">
        <v>50.08</v>
      </c>
      <c r="V34" s="200">
        <v>6.06</v>
      </c>
      <c r="W34" s="200">
        <v>19.72</v>
      </c>
      <c r="X34" s="200">
        <v>62.68</v>
      </c>
      <c r="Y34" s="200">
        <v>0</v>
      </c>
      <c r="Z34" s="200">
        <v>118.26</v>
      </c>
      <c r="AA34" s="200">
        <v>29.74</v>
      </c>
      <c r="AB34" s="200">
        <v>0</v>
      </c>
      <c r="AC34" s="200">
        <v>30</v>
      </c>
      <c r="AD34" s="200">
        <v>0</v>
      </c>
      <c r="AE34" s="200">
        <v>0</v>
      </c>
      <c r="AF34" s="200">
        <v>0</v>
      </c>
      <c r="AG34" s="200">
        <v>17.54</v>
      </c>
      <c r="AH34" s="200">
        <v>0</v>
      </c>
      <c r="AI34" s="200">
        <v>58</v>
      </c>
      <c r="AJ34" s="200">
        <v>0</v>
      </c>
      <c r="AK34" s="200">
        <v>99.62</v>
      </c>
      <c r="AL34" s="200">
        <v>0</v>
      </c>
      <c r="AM34" s="200">
        <v>0</v>
      </c>
      <c r="AN34" s="200">
        <v>0</v>
      </c>
      <c r="AO34" s="200">
        <v>200</v>
      </c>
      <c r="AP34" s="200">
        <v>0</v>
      </c>
      <c r="AQ34" s="200">
        <v>22</v>
      </c>
      <c r="AR34" s="200">
        <v>0</v>
      </c>
      <c r="AS34" s="200">
        <v>0</v>
      </c>
      <c r="AT34" s="200">
        <v>0</v>
      </c>
    </row>
    <row r="35" spans="1:4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495.69</v>
      </c>
      <c r="L35" s="200">
        <v>10.68</v>
      </c>
      <c r="M35" s="200">
        <v>61.7</v>
      </c>
      <c r="N35" s="200">
        <v>50.19</v>
      </c>
      <c r="O35" s="200">
        <v>70.91</v>
      </c>
      <c r="P35" s="200">
        <v>24.01</v>
      </c>
      <c r="Q35" s="200">
        <v>4.49</v>
      </c>
      <c r="R35" s="200">
        <v>18.010000000000002</v>
      </c>
      <c r="S35" s="200">
        <v>11.21</v>
      </c>
      <c r="T35" s="200">
        <v>0</v>
      </c>
      <c r="U35" s="200">
        <v>51.34</v>
      </c>
      <c r="V35" s="200">
        <v>6.06</v>
      </c>
      <c r="W35" s="200">
        <v>19.72</v>
      </c>
      <c r="X35" s="200">
        <v>62.68</v>
      </c>
      <c r="Y35" s="200">
        <v>0</v>
      </c>
      <c r="Z35" s="200">
        <v>118.26</v>
      </c>
      <c r="AA35" s="200">
        <v>29.74</v>
      </c>
      <c r="AB35" s="200">
        <v>0</v>
      </c>
      <c r="AC35" s="200">
        <v>30</v>
      </c>
      <c r="AD35" s="200">
        <v>0</v>
      </c>
      <c r="AE35" s="200">
        <v>0</v>
      </c>
      <c r="AF35" s="200">
        <v>0</v>
      </c>
      <c r="AG35" s="200">
        <v>17.54</v>
      </c>
      <c r="AH35" s="200">
        <v>0</v>
      </c>
      <c r="AI35" s="200">
        <v>58</v>
      </c>
      <c r="AJ35" s="200">
        <v>0</v>
      </c>
      <c r="AK35" s="200">
        <v>99.62</v>
      </c>
      <c r="AL35" s="200">
        <v>0</v>
      </c>
      <c r="AM35" s="200">
        <v>0</v>
      </c>
      <c r="AN35" s="200">
        <v>0</v>
      </c>
      <c r="AO35" s="200">
        <v>200</v>
      </c>
      <c r="AP35" s="200">
        <v>0</v>
      </c>
      <c r="AQ35" s="200">
        <v>36</v>
      </c>
      <c r="AR35" s="200">
        <v>0</v>
      </c>
      <c r="AS35" s="200">
        <v>0</v>
      </c>
      <c r="AT35" s="200">
        <v>0</v>
      </c>
    </row>
    <row r="36" spans="1:4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495.69</v>
      </c>
      <c r="L36" s="200">
        <v>10.68</v>
      </c>
      <c r="M36" s="200">
        <v>61.7</v>
      </c>
      <c r="N36" s="200">
        <v>50.19</v>
      </c>
      <c r="O36" s="200">
        <v>70.91</v>
      </c>
      <c r="P36" s="200">
        <v>24.01</v>
      </c>
      <c r="Q36" s="200">
        <v>4.49</v>
      </c>
      <c r="R36" s="200">
        <v>18.010000000000002</v>
      </c>
      <c r="S36" s="200">
        <v>11.21</v>
      </c>
      <c r="T36" s="200">
        <v>0</v>
      </c>
      <c r="U36" s="200">
        <v>51.34</v>
      </c>
      <c r="V36" s="200">
        <v>6.06</v>
      </c>
      <c r="W36" s="200">
        <v>19.72</v>
      </c>
      <c r="X36" s="200">
        <v>62.68</v>
      </c>
      <c r="Y36" s="200">
        <v>0</v>
      </c>
      <c r="Z36" s="200">
        <v>118.26</v>
      </c>
      <c r="AA36" s="200">
        <v>29.74</v>
      </c>
      <c r="AB36" s="200">
        <v>0</v>
      </c>
      <c r="AC36" s="200">
        <v>30</v>
      </c>
      <c r="AD36" s="200">
        <v>0</v>
      </c>
      <c r="AE36" s="200">
        <v>0</v>
      </c>
      <c r="AF36" s="200">
        <v>0</v>
      </c>
      <c r="AG36" s="200">
        <v>17.54</v>
      </c>
      <c r="AH36" s="200">
        <v>0</v>
      </c>
      <c r="AI36" s="200">
        <v>58</v>
      </c>
      <c r="AJ36" s="200">
        <v>0</v>
      </c>
      <c r="AK36" s="200">
        <v>99.62</v>
      </c>
      <c r="AL36" s="200">
        <v>0</v>
      </c>
      <c r="AM36" s="200">
        <v>0</v>
      </c>
      <c r="AN36" s="200">
        <v>0</v>
      </c>
      <c r="AO36" s="200">
        <v>200</v>
      </c>
      <c r="AP36" s="200">
        <v>0</v>
      </c>
      <c r="AQ36" s="200">
        <v>36</v>
      </c>
      <c r="AR36" s="200">
        <v>0</v>
      </c>
      <c r="AS36" s="200">
        <v>0</v>
      </c>
      <c r="AT36" s="200">
        <v>0</v>
      </c>
    </row>
    <row r="37" spans="1:4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495.69</v>
      </c>
      <c r="L37" s="200">
        <v>10.68</v>
      </c>
      <c r="M37" s="200">
        <v>61.7</v>
      </c>
      <c r="N37" s="200">
        <v>50.19</v>
      </c>
      <c r="O37" s="200">
        <v>70.91</v>
      </c>
      <c r="P37" s="200">
        <v>24.01</v>
      </c>
      <c r="Q37" s="200">
        <v>4.49</v>
      </c>
      <c r="R37" s="200">
        <v>18.010000000000002</v>
      </c>
      <c r="S37" s="200">
        <v>11.21</v>
      </c>
      <c r="T37" s="200">
        <v>0</v>
      </c>
      <c r="U37" s="200">
        <v>51.34</v>
      </c>
      <c r="V37" s="200">
        <v>6.06</v>
      </c>
      <c r="W37" s="200">
        <v>19.72</v>
      </c>
      <c r="X37" s="200">
        <v>62.68</v>
      </c>
      <c r="Y37" s="200">
        <v>0</v>
      </c>
      <c r="Z37" s="200">
        <v>118.26</v>
      </c>
      <c r="AA37" s="200">
        <v>29.74</v>
      </c>
      <c r="AB37" s="200">
        <v>0</v>
      </c>
      <c r="AC37" s="200">
        <v>30</v>
      </c>
      <c r="AD37" s="200">
        <v>0</v>
      </c>
      <c r="AE37" s="200">
        <v>0</v>
      </c>
      <c r="AF37" s="200">
        <v>0</v>
      </c>
      <c r="AG37" s="200">
        <v>17.54</v>
      </c>
      <c r="AH37" s="200">
        <v>0</v>
      </c>
      <c r="AI37" s="200">
        <v>58</v>
      </c>
      <c r="AJ37" s="200">
        <v>0</v>
      </c>
      <c r="AK37" s="200">
        <v>99.62</v>
      </c>
      <c r="AL37" s="200">
        <v>0</v>
      </c>
      <c r="AM37" s="200">
        <v>0</v>
      </c>
      <c r="AN37" s="200">
        <v>0</v>
      </c>
      <c r="AO37" s="200">
        <v>200</v>
      </c>
      <c r="AP37" s="200">
        <v>0</v>
      </c>
      <c r="AQ37" s="200">
        <v>36</v>
      </c>
      <c r="AR37" s="200">
        <v>0</v>
      </c>
      <c r="AS37" s="200">
        <v>0</v>
      </c>
      <c r="AT37" s="200">
        <v>0</v>
      </c>
    </row>
    <row r="38" spans="1:4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495.69</v>
      </c>
      <c r="L38" s="200">
        <v>10.68</v>
      </c>
      <c r="M38" s="200">
        <v>61.7</v>
      </c>
      <c r="N38" s="200">
        <v>50.19</v>
      </c>
      <c r="O38" s="200">
        <v>70.91</v>
      </c>
      <c r="P38" s="200">
        <v>24.01</v>
      </c>
      <c r="Q38" s="200">
        <v>4.49</v>
      </c>
      <c r="R38" s="200">
        <v>18.010000000000002</v>
      </c>
      <c r="S38" s="200">
        <v>11.21</v>
      </c>
      <c r="T38" s="200">
        <v>0</v>
      </c>
      <c r="U38" s="200">
        <v>51.34</v>
      </c>
      <c r="V38" s="200">
        <v>6.06</v>
      </c>
      <c r="W38" s="200">
        <v>19.72</v>
      </c>
      <c r="X38" s="200">
        <v>62.68</v>
      </c>
      <c r="Y38" s="200">
        <v>0</v>
      </c>
      <c r="Z38" s="200">
        <v>118.26</v>
      </c>
      <c r="AA38" s="200">
        <v>29.74</v>
      </c>
      <c r="AB38" s="200">
        <v>0</v>
      </c>
      <c r="AC38" s="200">
        <v>30</v>
      </c>
      <c r="AD38" s="200">
        <v>0</v>
      </c>
      <c r="AE38" s="200">
        <v>0</v>
      </c>
      <c r="AF38" s="200">
        <v>0</v>
      </c>
      <c r="AG38" s="200">
        <v>17.54</v>
      </c>
      <c r="AH38" s="200">
        <v>0</v>
      </c>
      <c r="AI38" s="200">
        <v>58</v>
      </c>
      <c r="AJ38" s="200">
        <v>0</v>
      </c>
      <c r="AK38" s="200">
        <v>99.62</v>
      </c>
      <c r="AL38" s="200">
        <v>0</v>
      </c>
      <c r="AM38" s="200">
        <v>0</v>
      </c>
      <c r="AN38" s="200">
        <v>0</v>
      </c>
      <c r="AO38" s="200">
        <v>200</v>
      </c>
      <c r="AP38" s="200">
        <v>0</v>
      </c>
      <c r="AQ38" s="200">
        <v>36</v>
      </c>
      <c r="AR38" s="200">
        <v>0</v>
      </c>
      <c r="AS38" s="200">
        <v>0</v>
      </c>
      <c r="AT38" s="200">
        <v>0</v>
      </c>
    </row>
    <row r="39" spans="1:4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308.02</v>
      </c>
      <c r="L39" s="200">
        <v>0</v>
      </c>
      <c r="M39" s="200">
        <v>61.7</v>
      </c>
      <c r="N39" s="200">
        <v>50.19</v>
      </c>
      <c r="O39" s="200">
        <v>70.91</v>
      </c>
      <c r="P39" s="200">
        <v>23.88</v>
      </c>
      <c r="Q39" s="200">
        <v>4.49</v>
      </c>
      <c r="R39" s="200">
        <v>18.010000000000002</v>
      </c>
      <c r="S39" s="200">
        <v>11.21</v>
      </c>
      <c r="T39" s="200">
        <v>0</v>
      </c>
      <c r="U39" s="200">
        <v>51.34</v>
      </c>
      <c r="V39" s="200">
        <v>6.06</v>
      </c>
      <c r="W39" s="200">
        <v>19.72</v>
      </c>
      <c r="X39" s="200">
        <v>62.68</v>
      </c>
      <c r="Y39" s="200">
        <v>0</v>
      </c>
      <c r="Z39" s="200">
        <v>118.26</v>
      </c>
      <c r="AA39" s="200">
        <v>29.74</v>
      </c>
      <c r="AB39" s="200">
        <v>0</v>
      </c>
      <c r="AC39" s="200">
        <v>30</v>
      </c>
      <c r="AD39" s="200">
        <v>0</v>
      </c>
      <c r="AE39" s="200">
        <v>0</v>
      </c>
      <c r="AF39" s="200">
        <v>0</v>
      </c>
      <c r="AG39" s="200">
        <v>17.54</v>
      </c>
      <c r="AH39" s="200">
        <v>0</v>
      </c>
      <c r="AI39" s="200">
        <v>58</v>
      </c>
      <c r="AJ39" s="200">
        <v>0</v>
      </c>
      <c r="AK39" s="200">
        <v>99.62</v>
      </c>
      <c r="AL39" s="200">
        <v>0</v>
      </c>
      <c r="AM39" s="200">
        <v>0</v>
      </c>
      <c r="AN39" s="200">
        <v>0</v>
      </c>
      <c r="AO39" s="200">
        <v>200</v>
      </c>
      <c r="AP39" s="200">
        <v>0</v>
      </c>
      <c r="AQ39" s="200">
        <v>36</v>
      </c>
      <c r="AR39" s="200">
        <v>0</v>
      </c>
      <c r="AS39" s="200">
        <v>0</v>
      </c>
      <c r="AT39" s="200">
        <v>0</v>
      </c>
    </row>
    <row r="40" spans="1:4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270.89999999999998</v>
      </c>
      <c r="L40" s="200">
        <v>0</v>
      </c>
      <c r="M40" s="200">
        <v>61.7</v>
      </c>
      <c r="N40" s="200">
        <v>50.19</v>
      </c>
      <c r="O40" s="200">
        <v>70.91</v>
      </c>
      <c r="P40" s="200">
        <v>23.88</v>
      </c>
      <c r="Q40" s="200">
        <v>4.49</v>
      </c>
      <c r="R40" s="200">
        <v>18.010000000000002</v>
      </c>
      <c r="S40" s="200">
        <v>11.21</v>
      </c>
      <c r="T40" s="200">
        <v>0</v>
      </c>
      <c r="U40" s="200">
        <v>51.34</v>
      </c>
      <c r="V40" s="200">
        <v>6.06</v>
      </c>
      <c r="W40" s="200">
        <v>19.72</v>
      </c>
      <c r="X40" s="200">
        <v>62.68</v>
      </c>
      <c r="Y40" s="200">
        <v>0</v>
      </c>
      <c r="Z40" s="200">
        <v>118.26</v>
      </c>
      <c r="AA40" s="200">
        <v>29.74</v>
      </c>
      <c r="AB40" s="200">
        <v>0</v>
      </c>
      <c r="AC40" s="200">
        <v>30</v>
      </c>
      <c r="AD40" s="200">
        <v>0</v>
      </c>
      <c r="AE40" s="200">
        <v>0</v>
      </c>
      <c r="AF40" s="200">
        <v>0</v>
      </c>
      <c r="AG40" s="200">
        <v>17.54</v>
      </c>
      <c r="AH40" s="200">
        <v>0</v>
      </c>
      <c r="AI40" s="200">
        <v>58</v>
      </c>
      <c r="AJ40" s="200">
        <v>0</v>
      </c>
      <c r="AK40" s="200">
        <v>99.62</v>
      </c>
      <c r="AL40" s="200">
        <v>0</v>
      </c>
      <c r="AM40" s="200">
        <v>0</v>
      </c>
      <c r="AN40" s="200">
        <v>0</v>
      </c>
      <c r="AO40" s="200">
        <v>200</v>
      </c>
      <c r="AP40" s="200">
        <v>0</v>
      </c>
      <c r="AQ40" s="200">
        <v>36</v>
      </c>
      <c r="AR40" s="200">
        <v>0</v>
      </c>
      <c r="AS40" s="200">
        <v>0</v>
      </c>
      <c r="AT40" s="200">
        <v>0</v>
      </c>
    </row>
    <row r="41" spans="1:4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270.89999999999998</v>
      </c>
      <c r="L41" s="200">
        <v>0</v>
      </c>
      <c r="M41" s="200">
        <v>61.7</v>
      </c>
      <c r="N41" s="200">
        <v>50.19</v>
      </c>
      <c r="O41" s="200">
        <v>70.91</v>
      </c>
      <c r="P41" s="200">
        <v>23.88</v>
      </c>
      <c r="Q41" s="200">
        <v>4.49</v>
      </c>
      <c r="R41" s="200">
        <v>18.010000000000002</v>
      </c>
      <c r="S41" s="200">
        <v>11.21</v>
      </c>
      <c r="T41" s="200">
        <v>0</v>
      </c>
      <c r="U41" s="200">
        <v>55.7</v>
      </c>
      <c r="V41" s="200">
        <v>6.06</v>
      </c>
      <c r="W41" s="200">
        <v>19.72</v>
      </c>
      <c r="X41" s="200">
        <v>62.68</v>
      </c>
      <c r="Y41" s="200">
        <v>0</v>
      </c>
      <c r="Z41" s="200">
        <v>118.26</v>
      </c>
      <c r="AA41" s="200">
        <v>29.74</v>
      </c>
      <c r="AB41" s="200">
        <v>0</v>
      </c>
      <c r="AC41" s="200">
        <v>30</v>
      </c>
      <c r="AD41" s="200">
        <v>0</v>
      </c>
      <c r="AE41" s="200">
        <v>0</v>
      </c>
      <c r="AF41" s="200">
        <v>0</v>
      </c>
      <c r="AG41" s="200">
        <v>17.54</v>
      </c>
      <c r="AH41" s="200">
        <v>0</v>
      </c>
      <c r="AI41" s="200">
        <v>58</v>
      </c>
      <c r="AJ41" s="200">
        <v>0</v>
      </c>
      <c r="AK41" s="200">
        <v>99.62</v>
      </c>
      <c r="AL41" s="200">
        <v>0</v>
      </c>
      <c r="AM41" s="200">
        <v>0</v>
      </c>
      <c r="AN41" s="200">
        <v>0</v>
      </c>
      <c r="AO41" s="200">
        <v>200</v>
      </c>
      <c r="AP41" s="200">
        <v>0</v>
      </c>
      <c r="AQ41" s="200">
        <v>36</v>
      </c>
      <c r="AR41" s="200">
        <v>0</v>
      </c>
      <c r="AS41" s="200">
        <v>0</v>
      </c>
      <c r="AT41" s="200">
        <v>0</v>
      </c>
    </row>
    <row r="42" spans="1:4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270.89999999999998</v>
      </c>
      <c r="L42" s="200">
        <v>0</v>
      </c>
      <c r="M42" s="200">
        <v>61.7</v>
      </c>
      <c r="N42" s="200">
        <v>50.19</v>
      </c>
      <c r="O42" s="200">
        <v>70.91</v>
      </c>
      <c r="P42" s="200">
        <v>23.88</v>
      </c>
      <c r="Q42" s="200">
        <v>4.49</v>
      </c>
      <c r="R42" s="200">
        <v>18.010000000000002</v>
      </c>
      <c r="S42" s="200">
        <v>11.21</v>
      </c>
      <c r="T42" s="200">
        <v>0</v>
      </c>
      <c r="U42" s="200">
        <v>56.5</v>
      </c>
      <c r="V42" s="200">
        <v>6.06</v>
      </c>
      <c r="W42" s="200">
        <v>19.72</v>
      </c>
      <c r="X42" s="200">
        <v>62.68</v>
      </c>
      <c r="Y42" s="200">
        <v>0</v>
      </c>
      <c r="Z42" s="200">
        <v>118.26</v>
      </c>
      <c r="AA42" s="200">
        <v>29.74</v>
      </c>
      <c r="AB42" s="200">
        <v>0</v>
      </c>
      <c r="AC42" s="200">
        <v>30</v>
      </c>
      <c r="AD42" s="200">
        <v>0</v>
      </c>
      <c r="AE42" s="200">
        <v>0</v>
      </c>
      <c r="AF42" s="200">
        <v>0</v>
      </c>
      <c r="AG42" s="200">
        <v>17.54</v>
      </c>
      <c r="AH42" s="200">
        <v>0</v>
      </c>
      <c r="AI42" s="200">
        <v>58</v>
      </c>
      <c r="AJ42" s="200">
        <v>0</v>
      </c>
      <c r="AK42" s="200">
        <v>99.62</v>
      </c>
      <c r="AL42" s="200">
        <v>0</v>
      </c>
      <c r="AM42" s="200">
        <v>0</v>
      </c>
      <c r="AN42" s="200">
        <v>0</v>
      </c>
      <c r="AO42" s="200">
        <v>200</v>
      </c>
      <c r="AP42" s="200">
        <v>0</v>
      </c>
      <c r="AQ42" s="200">
        <v>36</v>
      </c>
      <c r="AR42" s="200">
        <v>0</v>
      </c>
      <c r="AS42" s="200">
        <v>0</v>
      </c>
      <c r="AT42" s="200">
        <v>0</v>
      </c>
    </row>
    <row r="43" spans="1:4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270.89999999999998</v>
      </c>
      <c r="L43" s="200">
        <v>0</v>
      </c>
      <c r="M43" s="200">
        <v>58.35</v>
      </c>
      <c r="N43" s="200">
        <v>50.19</v>
      </c>
      <c r="O43" s="200">
        <v>70.91</v>
      </c>
      <c r="P43" s="200">
        <v>23.88</v>
      </c>
      <c r="Q43" s="200">
        <v>4.49</v>
      </c>
      <c r="R43" s="200">
        <v>18.010000000000002</v>
      </c>
      <c r="S43" s="200">
        <v>11.21</v>
      </c>
      <c r="T43" s="200">
        <v>0</v>
      </c>
      <c r="U43" s="200">
        <v>58.12</v>
      </c>
      <c r="V43" s="200">
        <v>6.06</v>
      </c>
      <c r="W43" s="200">
        <v>19.72</v>
      </c>
      <c r="X43" s="200">
        <v>62.68</v>
      </c>
      <c r="Y43" s="200">
        <v>0</v>
      </c>
      <c r="Z43" s="200">
        <v>118.26</v>
      </c>
      <c r="AA43" s="200">
        <v>29.74</v>
      </c>
      <c r="AB43" s="200">
        <v>0</v>
      </c>
      <c r="AC43" s="200">
        <v>30</v>
      </c>
      <c r="AD43" s="200">
        <v>0</v>
      </c>
      <c r="AE43" s="200">
        <v>0</v>
      </c>
      <c r="AF43" s="200">
        <v>0</v>
      </c>
      <c r="AG43" s="200">
        <v>17.54</v>
      </c>
      <c r="AH43" s="200">
        <v>0</v>
      </c>
      <c r="AI43" s="200">
        <v>58</v>
      </c>
      <c r="AJ43" s="200">
        <v>0</v>
      </c>
      <c r="AK43" s="200">
        <v>99.62</v>
      </c>
      <c r="AL43" s="200">
        <v>0</v>
      </c>
      <c r="AM43" s="200">
        <v>0</v>
      </c>
      <c r="AN43" s="200">
        <v>0</v>
      </c>
      <c r="AO43" s="200">
        <v>240</v>
      </c>
      <c r="AP43" s="200">
        <v>0</v>
      </c>
      <c r="AQ43" s="200">
        <v>36</v>
      </c>
      <c r="AR43" s="200">
        <v>0</v>
      </c>
      <c r="AS43" s="200">
        <v>0</v>
      </c>
      <c r="AT43" s="200">
        <v>0</v>
      </c>
    </row>
    <row r="44" spans="1:4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270.89999999999998</v>
      </c>
      <c r="L44" s="200">
        <v>0</v>
      </c>
      <c r="M44" s="200">
        <v>58.35</v>
      </c>
      <c r="N44" s="200">
        <v>50.19</v>
      </c>
      <c r="O44" s="200">
        <v>70.91</v>
      </c>
      <c r="P44" s="200">
        <v>23.88</v>
      </c>
      <c r="Q44" s="200">
        <v>4.49</v>
      </c>
      <c r="R44" s="200">
        <v>18.010000000000002</v>
      </c>
      <c r="S44" s="200">
        <v>11.21</v>
      </c>
      <c r="T44" s="200">
        <v>0</v>
      </c>
      <c r="U44" s="200">
        <v>59.33</v>
      </c>
      <c r="V44" s="200">
        <v>6.06</v>
      </c>
      <c r="W44" s="200">
        <v>19.72</v>
      </c>
      <c r="X44" s="200">
        <v>62.68</v>
      </c>
      <c r="Y44" s="200">
        <v>0</v>
      </c>
      <c r="Z44" s="200">
        <v>118.26</v>
      </c>
      <c r="AA44" s="200">
        <v>29.74</v>
      </c>
      <c r="AB44" s="200">
        <v>0</v>
      </c>
      <c r="AC44" s="200">
        <v>30</v>
      </c>
      <c r="AD44" s="200">
        <v>0</v>
      </c>
      <c r="AE44" s="200">
        <v>0</v>
      </c>
      <c r="AF44" s="200">
        <v>0</v>
      </c>
      <c r="AG44" s="200">
        <v>17.54</v>
      </c>
      <c r="AH44" s="200">
        <v>0</v>
      </c>
      <c r="AI44" s="200">
        <v>58</v>
      </c>
      <c r="AJ44" s="200">
        <v>0</v>
      </c>
      <c r="AK44" s="200">
        <v>99.62</v>
      </c>
      <c r="AL44" s="200">
        <v>0</v>
      </c>
      <c r="AM44" s="200">
        <v>0</v>
      </c>
      <c r="AN44" s="200">
        <v>0</v>
      </c>
      <c r="AO44" s="200">
        <v>240</v>
      </c>
      <c r="AP44" s="200">
        <v>0</v>
      </c>
      <c r="AQ44" s="200">
        <v>36</v>
      </c>
      <c r="AR44" s="200">
        <v>0</v>
      </c>
      <c r="AS44" s="200">
        <v>0</v>
      </c>
      <c r="AT44" s="200">
        <v>0</v>
      </c>
    </row>
    <row r="45" spans="1:4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241.87</v>
      </c>
      <c r="L45" s="200">
        <v>0</v>
      </c>
      <c r="M45" s="200">
        <v>58.35</v>
      </c>
      <c r="N45" s="200">
        <v>50.19</v>
      </c>
      <c r="O45" s="200">
        <v>70.91</v>
      </c>
      <c r="P45" s="200">
        <v>23.88</v>
      </c>
      <c r="Q45" s="200">
        <v>7.0000000000000007E-2</v>
      </c>
      <c r="R45" s="200">
        <v>0</v>
      </c>
      <c r="S45" s="200">
        <v>0</v>
      </c>
      <c r="T45" s="200">
        <v>0</v>
      </c>
      <c r="U45" s="200">
        <v>60.09</v>
      </c>
      <c r="V45" s="200">
        <v>0</v>
      </c>
      <c r="W45" s="200">
        <v>0</v>
      </c>
      <c r="X45" s="200">
        <v>0</v>
      </c>
      <c r="Y45" s="200">
        <v>0</v>
      </c>
      <c r="Z45" s="200">
        <v>118.26</v>
      </c>
      <c r="AA45" s="200">
        <v>29.74</v>
      </c>
      <c r="AB45" s="200">
        <v>0</v>
      </c>
      <c r="AC45" s="200">
        <v>27.65</v>
      </c>
      <c r="AD45" s="200">
        <v>0</v>
      </c>
      <c r="AE45" s="200">
        <v>0</v>
      </c>
      <c r="AF45" s="200">
        <v>0</v>
      </c>
      <c r="AG45" s="200">
        <v>17.54</v>
      </c>
      <c r="AH45" s="200">
        <v>0</v>
      </c>
      <c r="AI45" s="200">
        <v>58</v>
      </c>
      <c r="AJ45" s="200">
        <v>0</v>
      </c>
      <c r="AK45" s="200">
        <v>99.62</v>
      </c>
      <c r="AL45" s="200">
        <v>0</v>
      </c>
      <c r="AM45" s="200">
        <v>0</v>
      </c>
      <c r="AN45" s="200">
        <v>0</v>
      </c>
      <c r="AO45" s="200">
        <v>240</v>
      </c>
      <c r="AP45" s="200">
        <v>0</v>
      </c>
      <c r="AQ45" s="200">
        <v>36</v>
      </c>
      <c r="AR45" s="200">
        <v>0</v>
      </c>
      <c r="AS45" s="200">
        <v>0</v>
      </c>
      <c r="AT45" s="200">
        <v>0</v>
      </c>
    </row>
    <row r="46" spans="1:4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241.87</v>
      </c>
      <c r="L46" s="200">
        <v>0</v>
      </c>
      <c r="M46" s="200">
        <v>58.35</v>
      </c>
      <c r="N46" s="200">
        <v>50.19</v>
      </c>
      <c r="O46" s="200">
        <v>70.91</v>
      </c>
      <c r="P46" s="200">
        <v>23.88</v>
      </c>
      <c r="Q46" s="200">
        <v>0</v>
      </c>
      <c r="R46" s="200">
        <v>0</v>
      </c>
      <c r="S46" s="200">
        <v>0</v>
      </c>
      <c r="T46" s="200">
        <v>0</v>
      </c>
      <c r="U46" s="200">
        <v>60.09</v>
      </c>
      <c r="V46" s="200">
        <v>0</v>
      </c>
      <c r="W46" s="200">
        <v>0</v>
      </c>
      <c r="X46" s="200">
        <v>0</v>
      </c>
      <c r="Y46" s="200">
        <v>0</v>
      </c>
      <c r="Z46" s="200">
        <v>118.26</v>
      </c>
      <c r="AA46" s="200">
        <v>29.74</v>
      </c>
      <c r="AB46" s="200">
        <v>0</v>
      </c>
      <c r="AC46" s="200">
        <v>27.26</v>
      </c>
      <c r="AD46" s="200">
        <v>0</v>
      </c>
      <c r="AE46" s="200">
        <v>0</v>
      </c>
      <c r="AF46" s="200">
        <v>0</v>
      </c>
      <c r="AG46" s="200">
        <v>17.54</v>
      </c>
      <c r="AH46" s="200">
        <v>0</v>
      </c>
      <c r="AI46" s="200">
        <v>58</v>
      </c>
      <c r="AJ46" s="200">
        <v>0</v>
      </c>
      <c r="AK46" s="200">
        <v>99.62</v>
      </c>
      <c r="AL46" s="200">
        <v>0</v>
      </c>
      <c r="AM46" s="200">
        <v>0</v>
      </c>
      <c r="AN46" s="200">
        <v>0</v>
      </c>
      <c r="AO46" s="200">
        <v>240</v>
      </c>
      <c r="AP46" s="200">
        <v>0</v>
      </c>
      <c r="AQ46" s="200">
        <v>36</v>
      </c>
      <c r="AR46" s="200">
        <v>0</v>
      </c>
      <c r="AS46" s="200">
        <v>0</v>
      </c>
      <c r="AT46" s="200">
        <v>0</v>
      </c>
    </row>
    <row r="47" spans="1:4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241.88</v>
      </c>
      <c r="L47" s="200">
        <v>0</v>
      </c>
      <c r="M47" s="200">
        <v>58.35</v>
      </c>
      <c r="N47" s="200">
        <v>50.19</v>
      </c>
      <c r="O47" s="200">
        <v>70.91</v>
      </c>
      <c r="P47" s="200">
        <v>23.88</v>
      </c>
      <c r="Q47" s="200">
        <v>0</v>
      </c>
      <c r="R47" s="200">
        <v>0</v>
      </c>
      <c r="S47" s="200">
        <v>0</v>
      </c>
      <c r="T47" s="200">
        <v>0</v>
      </c>
      <c r="U47" s="200">
        <v>60.09</v>
      </c>
      <c r="V47" s="200">
        <v>0</v>
      </c>
      <c r="W47" s="200">
        <v>0</v>
      </c>
      <c r="X47" s="200">
        <v>0</v>
      </c>
      <c r="Y47" s="200">
        <v>0</v>
      </c>
      <c r="Z47" s="200">
        <v>118.26</v>
      </c>
      <c r="AA47" s="200">
        <v>29.74</v>
      </c>
      <c r="AB47" s="200">
        <v>0</v>
      </c>
      <c r="AC47" s="200">
        <v>30</v>
      </c>
      <c r="AD47" s="200">
        <v>0</v>
      </c>
      <c r="AE47" s="200">
        <v>0</v>
      </c>
      <c r="AF47" s="200">
        <v>0</v>
      </c>
      <c r="AG47" s="200">
        <v>17.54</v>
      </c>
      <c r="AH47" s="200">
        <v>0</v>
      </c>
      <c r="AI47" s="200">
        <v>58</v>
      </c>
      <c r="AJ47" s="200">
        <v>0</v>
      </c>
      <c r="AK47" s="200">
        <v>99.62</v>
      </c>
      <c r="AL47" s="200">
        <v>0</v>
      </c>
      <c r="AM47" s="200">
        <v>0</v>
      </c>
      <c r="AN47" s="200">
        <v>0</v>
      </c>
      <c r="AO47" s="200">
        <v>240</v>
      </c>
      <c r="AP47" s="200">
        <v>0</v>
      </c>
      <c r="AQ47" s="200">
        <v>36</v>
      </c>
      <c r="AR47" s="200">
        <v>0</v>
      </c>
      <c r="AS47" s="200">
        <v>0</v>
      </c>
      <c r="AT47" s="200">
        <v>0</v>
      </c>
    </row>
    <row r="48" spans="1:4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261.23</v>
      </c>
      <c r="L48" s="200">
        <v>0</v>
      </c>
      <c r="M48" s="200">
        <v>58.35</v>
      </c>
      <c r="N48" s="200">
        <v>50.19</v>
      </c>
      <c r="O48" s="200">
        <v>70.91</v>
      </c>
      <c r="P48" s="200">
        <v>23.88</v>
      </c>
      <c r="Q48" s="200">
        <v>0</v>
      </c>
      <c r="R48" s="200">
        <v>0</v>
      </c>
      <c r="S48" s="200">
        <v>0</v>
      </c>
      <c r="T48" s="200">
        <v>0</v>
      </c>
      <c r="U48" s="200">
        <v>60.09</v>
      </c>
      <c r="V48" s="200">
        <v>0</v>
      </c>
      <c r="W48" s="200">
        <v>0</v>
      </c>
      <c r="X48" s="200">
        <v>19.350000000000001</v>
      </c>
      <c r="Y48" s="200">
        <v>0</v>
      </c>
      <c r="Z48" s="200">
        <v>118.26</v>
      </c>
      <c r="AA48" s="200">
        <v>29.74</v>
      </c>
      <c r="AB48" s="200">
        <v>0</v>
      </c>
      <c r="AC48" s="200">
        <v>30</v>
      </c>
      <c r="AD48" s="200">
        <v>0</v>
      </c>
      <c r="AE48" s="200">
        <v>0</v>
      </c>
      <c r="AF48" s="200">
        <v>0</v>
      </c>
      <c r="AG48" s="200">
        <v>17.54</v>
      </c>
      <c r="AH48" s="200">
        <v>0</v>
      </c>
      <c r="AI48" s="200">
        <v>58</v>
      </c>
      <c r="AJ48" s="200">
        <v>0</v>
      </c>
      <c r="AK48" s="200">
        <v>99.62</v>
      </c>
      <c r="AL48" s="200">
        <v>0</v>
      </c>
      <c r="AM48" s="200">
        <v>0</v>
      </c>
      <c r="AN48" s="200">
        <v>0</v>
      </c>
      <c r="AO48" s="200">
        <v>240</v>
      </c>
      <c r="AP48" s="200">
        <v>0</v>
      </c>
      <c r="AQ48" s="200">
        <v>36</v>
      </c>
      <c r="AR48" s="200">
        <v>0</v>
      </c>
      <c r="AS48" s="200">
        <v>0</v>
      </c>
      <c r="AT48" s="200">
        <v>0</v>
      </c>
    </row>
    <row r="49" spans="1:4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261.22000000000003</v>
      </c>
      <c r="L49" s="200">
        <v>0</v>
      </c>
      <c r="M49" s="200">
        <v>58.35</v>
      </c>
      <c r="N49" s="200">
        <v>50.19</v>
      </c>
      <c r="O49" s="200">
        <v>70.91</v>
      </c>
      <c r="P49" s="200">
        <v>23.88</v>
      </c>
      <c r="Q49" s="200">
        <v>0</v>
      </c>
      <c r="R49" s="200">
        <v>0</v>
      </c>
      <c r="S49" s="200">
        <v>0</v>
      </c>
      <c r="T49" s="200">
        <v>0</v>
      </c>
      <c r="U49" s="200">
        <v>60.09</v>
      </c>
      <c r="V49" s="200">
        <v>0</v>
      </c>
      <c r="W49" s="200">
        <v>0</v>
      </c>
      <c r="X49" s="200">
        <v>62.68</v>
      </c>
      <c r="Y49" s="200">
        <v>0</v>
      </c>
      <c r="Z49" s="200">
        <v>118.26</v>
      </c>
      <c r="AA49" s="200">
        <v>29.74</v>
      </c>
      <c r="AB49" s="200">
        <v>0</v>
      </c>
      <c r="AC49" s="200">
        <v>29.6</v>
      </c>
      <c r="AD49" s="200">
        <v>0</v>
      </c>
      <c r="AE49" s="200">
        <v>0</v>
      </c>
      <c r="AF49" s="200">
        <v>0</v>
      </c>
      <c r="AG49" s="200">
        <v>17.54</v>
      </c>
      <c r="AH49" s="200">
        <v>0</v>
      </c>
      <c r="AI49" s="200">
        <v>58</v>
      </c>
      <c r="AJ49" s="200">
        <v>0</v>
      </c>
      <c r="AK49" s="200">
        <v>99.62</v>
      </c>
      <c r="AL49" s="200">
        <v>0</v>
      </c>
      <c r="AM49" s="200">
        <v>0</v>
      </c>
      <c r="AN49" s="200">
        <v>0</v>
      </c>
      <c r="AO49" s="200">
        <v>240</v>
      </c>
      <c r="AP49" s="200">
        <v>0</v>
      </c>
      <c r="AQ49" s="200">
        <v>36</v>
      </c>
      <c r="AR49" s="200">
        <v>0</v>
      </c>
      <c r="AS49" s="200">
        <v>0</v>
      </c>
      <c r="AT49" s="200">
        <v>0</v>
      </c>
    </row>
    <row r="50" spans="1:4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261.22000000000003</v>
      </c>
      <c r="L50" s="200">
        <v>0</v>
      </c>
      <c r="M50" s="200">
        <v>58.35</v>
      </c>
      <c r="N50" s="200">
        <v>50.19</v>
      </c>
      <c r="O50" s="200">
        <v>70.91</v>
      </c>
      <c r="P50" s="200">
        <v>23.88</v>
      </c>
      <c r="Q50" s="200">
        <v>0</v>
      </c>
      <c r="R50" s="200">
        <v>0</v>
      </c>
      <c r="S50" s="200">
        <v>0</v>
      </c>
      <c r="T50" s="200">
        <v>0</v>
      </c>
      <c r="U50" s="200">
        <v>60.09</v>
      </c>
      <c r="V50" s="200">
        <v>0</v>
      </c>
      <c r="W50" s="200">
        <v>0</v>
      </c>
      <c r="X50" s="200">
        <v>62.68</v>
      </c>
      <c r="Y50" s="200">
        <v>0</v>
      </c>
      <c r="Z50" s="200">
        <v>118.26</v>
      </c>
      <c r="AA50" s="200">
        <v>29.74</v>
      </c>
      <c r="AB50" s="200">
        <v>0</v>
      </c>
      <c r="AC50" s="200">
        <v>29.6</v>
      </c>
      <c r="AD50" s="200">
        <v>0</v>
      </c>
      <c r="AE50" s="200">
        <v>0</v>
      </c>
      <c r="AF50" s="200">
        <v>0</v>
      </c>
      <c r="AG50" s="200">
        <v>17.54</v>
      </c>
      <c r="AH50" s="200">
        <v>0</v>
      </c>
      <c r="AI50" s="200">
        <v>58</v>
      </c>
      <c r="AJ50" s="200">
        <v>0</v>
      </c>
      <c r="AK50" s="200">
        <v>99.62</v>
      </c>
      <c r="AL50" s="200">
        <v>0</v>
      </c>
      <c r="AM50" s="200">
        <v>0</v>
      </c>
      <c r="AN50" s="200">
        <v>0</v>
      </c>
      <c r="AO50" s="200">
        <v>240</v>
      </c>
      <c r="AP50" s="200">
        <v>0</v>
      </c>
      <c r="AQ50" s="200">
        <v>36</v>
      </c>
      <c r="AR50" s="200">
        <v>0</v>
      </c>
      <c r="AS50" s="200">
        <v>0</v>
      </c>
      <c r="AT50" s="200">
        <v>0</v>
      </c>
    </row>
    <row r="51" spans="1:4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261.22000000000003</v>
      </c>
      <c r="L51" s="200">
        <v>0</v>
      </c>
      <c r="M51" s="200">
        <v>58.35</v>
      </c>
      <c r="N51" s="200">
        <v>50.19</v>
      </c>
      <c r="O51" s="200">
        <v>70.91</v>
      </c>
      <c r="P51" s="200">
        <v>23.88</v>
      </c>
      <c r="Q51" s="200">
        <v>0</v>
      </c>
      <c r="R51" s="200">
        <v>0</v>
      </c>
      <c r="S51" s="200">
        <v>0</v>
      </c>
      <c r="T51" s="200">
        <v>0</v>
      </c>
      <c r="U51" s="200">
        <v>60.09</v>
      </c>
      <c r="V51" s="200">
        <v>0</v>
      </c>
      <c r="W51" s="200">
        <v>14.51</v>
      </c>
      <c r="X51" s="200">
        <v>62.68</v>
      </c>
      <c r="Y51" s="200">
        <v>0</v>
      </c>
      <c r="Z51" s="200">
        <v>118.26</v>
      </c>
      <c r="AA51" s="200">
        <v>29.74</v>
      </c>
      <c r="AB51" s="200">
        <v>0</v>
      </c>
      <c r="AC51" s="200">
        <v>29.6</v>
      </c>
      <c r="AD51" s="200">
        <v>0</v>
      </c>
      <c r="AE51" s="200">
        <v>0</v>
      </c>
      <c r="AF51" s="200">
        <v>0</v>
      </c>
      <c r="AG51" s="200">
        <v>17.54</v>
      </c>
      <c r="AH51" s="200">
        <v>0</v>
      </c>
      <c r="AI51" s="200">
        <v>58</v>
      </c>
      <c r="AJ51" s="200">
        <v>0</v>
      </c>
      <c r="AK51" s="200">
        <v>99.62</v>
      </c>
      <c r="AL51" s="200">
        <v>0</v>
      </c>
      <c r="AM51" s="200">
        <v>0</v>
      </c>
      <c r="AN51" s="200">
        <v>0</v>
      </c>
      <c r="AO51" s="200">
        <v>240</v>
      </c>
      <c r="AP51" s="200">
        <v>0</v>
      </c>
      <c r="AQ51" s="200">
        <v>36</v>
      </c>
      <c r="AR51" s="200">
        <v>0</v>
      </c>
      <c r="AS51" s="200">
        <v>0</v>
      </c>
      <c r="AT51" s="200">
        <v>0</v>
      </c>
    </row>
    <row r="52" spans="1:4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261.22000000000003</v>
      </c>
      <c r="L52" s="200">
        <v>0</v>
      </c>
      <c r="M52" s="200">
        <v>58.35</v>
      </c>
      <c r="N52" s="200">
        <v>50.19</v>
      </c>
      <c r="O52" s="200">
        <v>70.91</v>
      </c>
      <c r="P52" s="200">
        <v>23.88</v>
      </c>
      <c r="Q52" s="200">
        <v>0</v>
      </c>
      <c r="R52" s="200">
        <v>0</v>
      </c>
      <c r="S52" s="200">
        <v>0</v>
      </c>
      <c r="T52" s="200">
        <v>0</v>
      </c>
      <c r="U52" s="200">
        <v>60.09</v>
      </c>
      <c r="V52" s="200">
        <v>5.22</v>
      </c>
      <c r="W52" s="200">
        <v>19.72</v>
      </c>
      <c r="X52" s="200">
        <v>62.68</v>
      </c>
      <c r="Y52" s="200">
        <v>0</v>
      </c>
      <c r="Z52" s="200">
        <v>118.26</v>
      </c>
      <c r="AA52" s="200">
        <v>29.74</v>
      </c>
      <c r="AB52" s="200">
        <v>0</v>
      </c>
      <c r="AC52" s="200">
        <v>29.6</v>
      </c>
      <c r="AD52" s="200">
        <v>0</v>
      </c>
      <c r="AE52" s="200">
        <v>0</v>
      </c>
      <c r="AF52" s="200">
        <v>0</v>
      </c>
      <c r="AG52" s="200">
        <v>17.54</v>
      </c>
      <c r="AH52" s="200">
        <v>0</v>
      </c>
      <c r="AI52" s="200">
        <v>58</v>
      </c>
      <c r="AJ52" s="200">
        <v>0</v>
      </c>
      <c r="AK52" s="200">
        <v>99.62</v>
      </c>
      <c r="AL52" s="200">
        <v>0</v>
      </c>
      <c r="AM52" s="200">
        <v>0</v>
      </c>
      <c r="AN52" s="200">
        <v>0</v>
      </c>
      <c r="AO52" s="200">
        <v>240</v>
      </c>
      <c r="AP52" s="200">
        <v>0</v>
      </c>
      <c r="AQ52" s="200">
        <v>36</v>
      </c>
      <c r="AR52" s="200">
        <v>0</v>
      </c>
      <c r="AS52" s="200">
        <v>0</v>
      </c>
      <c r="AT52" s="200">
        <v>0</v>
      </c>
    </row>
    <row r="53" spans="1:4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261.22000000000003</v>
      </c>
      <c r="L53" s="200">
        <v>10.68</v>
      </c>
      <c r="M53" s="200">
        <v>58.35</v>
      </c>
      <c r="N53" s="200">
        <v>50.19</v>
      </c>
      <c r="O53" s="200">
        <v>70.91</v>
      </c>
      <c r="P53" s="200">
        <v>23.88</v>
      </c>
      <c r="Q53" s="200">
        <v>0</v>
      </c>
      <c r="R53" s="200">
        <v>0</v>
      </c>
      <c r="S53" s="200">
        <v>0</v>
      </c>
      <c r="T53" s="200">
        <v>0</v>
      </c>
      <c r="U53" s="200">
        <v>60.09</v>
      </c>
      <c r="V53" s="200">
        <v>5.8</v>
      </c>
      <c r="W53" s="200">
        <v>19.72</v>
      </c>
      <c r="X53" s="200">
        <v>62.68</v>
      </c>
      <c r="Y53" s="200">
        <v>0</v>
      </c>
      <c r="Z53" s="200">
        <v>118.26</v>
      </c>
      <c r="AA53" s="200">
        <v>29.74</v>
      </c>
      <c r="AB53" s="200">
        <v>0</v>
      </c>
      <c r="AC53" s="200">
        <v>29.6</v>
      </c>
      <c r="AD53" s="200">
        <v>0</v>
      </c>
      <c r="AE53" s="200">
        <v>0</v>
      </c>
      <c r="AF53" s="200">
        <v>0</v>
      </c>
      <c r="AG53" s="200">
        <v>17.54</v>
      </c>
      <c r="AH53" s="200">
        <v>0</v>
      </c>
      <c r="AI53" s="200">
        <v>58</v>
      </c>
      <c r="AJ53" s="200">
        <v>0</v>
      </c>
      <c r="AK53" s="200">
        <v>99.62</v>
      </c>
      <c r="AL53" s="200">
        <v>0</v>
      </c>
      <c r="AM53" s="200">
        <v>0</v>
      </c>
      <c r="AN53" s="200">
        <v>0</v>
      </c>
      <c r="AO53" s="200">
        <v>240</v>
      </c>
      <c r="AP53" s="200">
        <v>0</v>
      </c>
      <c r="AQ53" s="200">
        <v>36</v>
      </c>
      <c r="AR53" s="200">
        <v>0</v>
      </c>
      <c r="AS53" s="200">
        <v>0</v>
      </c>
      <c r="AT53" s="200">
        <v>0</v>
      </c>
    </row>
    <row r="54" spans="1:4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261.22000000000003</v>
      </c>
      <c r="L54" s="200">
        <v>10.68</v>
      </c>
      <c r="M54" s="200">
        <v>58.35</v>
      </c>
      <c r="N54" s="200">
        <v>50.19</v>
      </c>
      <c r="O54" s="200">
        <v>70.91</v>
      </c>
      <c r="P54" s="200">
        <v>23.88</v>
      </c>
      <c r="Q54" s="200">
        <v>0</v>
      </c>
      <c r="R54" s="200">
        <v>0</v>
      </c>
      <c r="S54" s="200">
        <v>0</v>
      </c>
      <c r="T54" s="200">
        <v>0</v>
      </c>
      <c r="U54" s="200">
        <v>60.09</v>
      </c>
      <c r="V54" s="200">
        <v>5.8</v>
      </c>
      <c r="W54" s="200">
        <v>19.72</v>
      </c>
      <c r="X54" s="200">
        <v>62.68</v>
      </c>
      <c r="Y54" s="200">
        <v>0</v>
      </c>
      <c r="Z54" s="200">
        <v>118.26</v>
      </c>
      <c r="AA54" s="200">
        <v>29.74</v>
      </c>
      <c r="AB54" s="200">
        <v>0</v>
      </c>
      <c r="AC54" s="200">
        <v>29.6</v>
      </c>
      <c r="AD54" s="200">
        <v>0</v>
      </c>
      <c r="AE54" s="200">
        <v>0</v>
      </c>
      <c r="AF54" s="200">
        <v>0</v>
      </c>
      <c r="AG54" s="200">
        <v>17.54</v>
      </c>
      <c r="AH54" s="200">
        <v>0</v>
      </c>
      <c r="AI54" s="200">
        <v>58</v>
      </c>
      <c r="AJ54" s="200">
        <v>0</v>
      </c>
      <c r="AK54" s="200">
        <v>99.62</v>
      </c>
      <c r="AL54" s="200">
        <v>0</v>
      </c>
      <c r="AM54" s="200">
        <v>0</v>
      </c>
      <c r="AN54" s="200">
        <v>0</v>
      </c>
      <c r="AO54" s="200">
        <v>240</v>
      </c>
      <c r="AP54" s="200">
        <v>0</v>
      </c>
      <c r="AQ54" s="200">
        <v>36</v>
      </c>
      <c r="AR54" s="200">
        <v>0</v>
      </c>
      <c r="AS54" s="200">
        <v>0</v>
      </c>
      <c r="AT54" s="200">
        <v>0</v>
      </c>
    </row>
    <row r="55" spans="1:4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251.24</v>
      </c>
      <c r="L55" s="200">
        <v>0</v>
      </c>
      <c r="M55" s="200">
        <v>58.35</v>
      </c>
      <c r="N55" s="200">
        <v>50.19</v>
      </c>
      <c r="O55" s="200">
        <v>70.91</v>
      </c>
      <c r="P55" s="200">
        <v>20.62</v>
      </c>
      <c r="Q55" s="200">
        <v>0</v>
      </c>
      <c r="R55" s="200">
        <v>0</v>
      </c>
      <c r="S55" s="200">
        <v>0</v>
      </c>
      <c r="T55" s="200">
        <v>0</v>
      </c>
      <c r="U55" s="200">
        <v>60.09</v>
      </c>
      <c r="V55" s="200">
        <v>5.8</v>
      </c>
      <c r="W55" s="200">
        <v>18.87</v>
      </c>
      <c r="X55" s="200">
        <v>59.99</v>
      </c>
      <c r="Y55" s="200">
        <v>0</v>
      </c>
      <c r="Z55" s="200">
        <v>118.26</v>
      </c>
      <c r="AA55" s="200">
        <v>29.74</v>
      </c>
      <c r="AB55" s="200">
        <v>0</v>
      </c>
      <c r="AC55" s="200">
        <v>29.6</v>
      </c>
      <c r="AD55" s="200">
        <v>0</v>
      </c>
      <c r="AE55" s="200">
        <v>0</v>
      </c>
      <c r="AF55" s="200">
        <v>0</v>
      </c>
      <c r="AG55" s="200">
        <v>17.54</v>
      </c>
      <c r="AH55" s="200">
        <v>0</v>
      </c>
      <c r="AI55" s="200">
        <v>58</v>
      </c>
      <c r="AJ55" s="200">
        <v>0</v>
      </c>
      <c r="AK55" s="200">
        <v>99.62</v>
      </c>
      <c r="AL55" s="200">
        <v>0</v>
      </c>
      <c r="AM55" s="200">
        <v>0</v>
      </c>
      <c r="AN55" s="200">
        <v>0</v>
      </c>
      <c r="AO55" s="200">
        <v>240</v>
      </c>
      <c r="AP55" s="200">
        <v>0</v>
      </c>
      <c r="AQ55" s="200">
        <v>36</v>
      </c>
      <c r="AR55" s="200">
        <v>0</v>
      </c>
      <c r="AS55" s="200">
        <v>0</v>
      </c>
      <c r="AT55" s="200">
        <v>0</v>
      </c>
    </row>
    <row r="56" spans="1:4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257.47000000000003</v>
      </c>
      <c r="L56" s="200">
        <v>0</v>
      </c>
      <c r="M56" s="200">
        <v>58.35</v>
      </c>
      <c r="N56" s="200">
        <v>50.19</v>
      </c>
      <c r="O56" s="200">
        <v>70.91</v>
      </c>
      <c r="P56" s="200">
        <v>20.62</v>
      </c>
      <c r="Q56" s="200">
        <v>0</v>
      </c>
      <c r="R56" s="200">
        <v>0</v>
      </c>
      <c r="S56" s="200">
        <v>0</v>
      </c>
      <c r="T56" s="200">
        <v>0</v>
      </c>
      <c r="U56" s="200">
        <v>60.09</v>
      </c>
      <c r="V56" s="200">
        <v>5.8</v>
      </c>
      <c r="W56" s="200">
        <v>18.87</v>
      </c>
      <c r="X56" s="200">
        <v>59.99</v>
      </c>
      <c r="Y56" s="200">
        <v>0</v>
      </c>
      <c r="Z56" s="200">
        <v>118.26</v>
      </c>
      <c r="AA56" s="200">
        <v>29.74</v>
      </c>
      <c r="AB56" s="200">
        <v>0</v>
      </c>
      <c r="AC56" s="200">
        <v>29.6</v>
      </c>
      <c r="AD56" s="200">
        <v>0</v>
      </c>
      <c r="AE56" s="200">
        <v>0</v>
      </c>
      <c r="AF56" s="200">
        <v>0</v>
      </c>
      <c r="AG56" s="200">
        <v>17.54</v>
      </c>
      <c r="AH56" s="200">
        <v>0</v>
      </c>
      <c r="AI56" s="200">
        <v>58</v>
      </c>
      <c r="AJ56" s="200">
        <v>0</v>
      </c>
      <c r="AK56" s="200">
        <v>99.62</v>
      </c>
      <c r="AL56" s="200">
        <v>0</v>
      </c>
      <c r="AM56" s="200">
        <v>0</v>
      </c>
      <c r="AN56" s="200">
        <v>0</v>
      </c>
      <c r="AO56" s="200">
        <v>240</v>
      </c>
      <c r="AP56" s="200">
        <v>0</v>
      </c>
      <c r="AQ56" s="200">
        <v>36</v>
      </c>
      <c r="AR56" s="200">
        <v>0</v>
      </c>
      <c r="AS56" s="200">
        <v>0</v>
      </c>
      <c r="AT56" s="200">
        <v>0</v>
      </c>
    </row>
    <row r="57" spans="1:4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251.55</v>
      </c>
      <c r="L57" s="200">
        <v>0</v>
      </c>
      <c r="M57" s="200">
        <v>58.35</v>
      </c>
      <c r="N57" s="200">
        <v>50.19</v>
      </c>
      <c r="O57" s="200">
        <v>70.91</v>
      </c>
      <c r="P57" s="200">
        <v>23.88</v>
      </c>
      <c r="Q57" s="200">
        <v>0</v>
      </c>
      <c r="R57" s="200">
        <v>0</v>
      </c>
      <c r="S57" s="200">
        <v>0</v>
      </c>
      <c r="T57" s="200">
        <v>0</v>
      </c>
      <c r="U57" s="200">
        <v>60.09</v>
      </c>
      <c r="V57" s="200">
        <v>5.8</v>
      </c>
      <c r="W57" s="200">
        <v>18.87</v>
      </c>
      <c r="X57" s="200">
        <v>59.99</v>
      </c>
      <c r="Y57" s="200">
        <v>0</v>
      </c>
      <c r="Z57" s="200">
        <v>118.26</v>
      </c>
      <c r="AA57" s="200">
        <v>29.74</v>
      </c>
      <c r="AB57" s="200">
        <v>0</v>
      </c>
      <c r="AC57" s="200">
        <v>29.6</v>
      </c>
      <c r="AD57" s="200">
        <v>0</v>
      </c>
      <c r="AE57" s="200">
        <v>0</v>
      </c>
      <c r="AF57" s="200">
        <v>0</v>
      </c>
      <c r="AG57" s="200">
        <v>17.54</v>
      </c>
      <c r="AH57" s="200">
        <v>0</v>
      </c>
      <c r="AI57" s="200">
        <v>58</v>
      </c>
      <c r="AJ57" s="200">
        <v>0</v>
      </c>
      <c r="AK57" s="200">
        <v>99.62</v>
      </c>
      <c r="AL57" s="200">
        <v>0</v>
      </c>
      <c r="AM57" s="200">
        <v>0</v>
      </c>
      <c r="AN57" s="200">
        <v>0</v>
      </c>
      <c r="AO57" s="200">
        <v>240</v>
      </c>
      <c r="AP57" s="200">
        <v>0</v>
      </c>
      <c r="AQ57" s="200">
        <v>36</v>
      </c>
      <c r="AR57" s="200">
        <v>0</v>
      </c>
      <c r="AS57" s="200">
        <v>0</v>
      </c>
      <c r="AT57" s="200">
        <v>0</v>
      </c>
    </row>
    <row r="58" spans="1:4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251.55</v>
      </c>
      <c r="L58" s="200">
        <v>0</v>
      </c>
      <c r="M58" s="200">
        <v>58.35</v>
      </c>
      <c r="N58" s="200">
        <v>50.19</v>
      </c>
      <c r="O58" s="200">
        <v>70.91</v>
      </c>
      <c r="P58" s="200">
        <v>23.88</v>
      </c>
      <c r="Q58" s="200">
        <v>0</v>
      </c>
      <c r="R58" s="200">
        <v>0</v>
      </c>
      <c r="S58" s="200">
        <v>0</v>
      </c>
      <c r="T58" s="200">
        <v>0</v>
      </c>
      <c r="U58" s="200">
        <v>60.09</v>
      </c>
      <c r="V58" s="200">
        <v>6.06</v>
      </c>
      <c r="W58" s="200">
        <v>19.72</v>
      </c>
      <c r="X58" s="200">
        <v>62.68</v>
      </c>
      <c r="Y58" s="200">
        <v>0</v>
      </c>
      <c r="Z58" s="200">
        <v>118.26</v>
      </c>
      <c r="AA58" s="200">
        <v>29.74</v>
      </c>
      <c r="AB58" s="200">
        <v>0</v>
      </c>
      <c r="AC58" s="200">
        <v>26.87</v>
      </c>
      <c r="AD58" s="200">
        <v>0</v>
      </c>
      <c r="AE58" s="200">
        <v>0</v>
      </c>
      <c r="AF58" s="200">
        <v>0</v>
      </c>
      <c r="AG58" s="200">
        <v>17.54</v>
      </c>
      <c r="AH58" s="200">
        <v>0</v>
      </c>
      <c r="AI58" s="200">
        <v>58</v>
      </c>
      <c r="AJ58" s="200">
        <v>0</v>
      </c>
      <c r="AK58" s="200">
        <v>99.62</v>
      </c>
      <c r="AL58" s="200">
        <v>0</v>
      </c>
      <c r="AM58" s="200">
        <v>0</v>
      </c>
      <c r="AN58" s="200">
        <v>0</v>
      </c>
      <c r="AO58" s="200">
        <v>240</v>
      </c>
      <c r="AP58" s="200">
        <v>0</v>
      </c>
      <c r="AQ58" s="200">
        <v>36</v>
      </c>
      <c r="AR58" s="200">
        <v>0</v>
      </c>
      <c r="AS58" s="200">
        <v>0</v>
      </c>
      <c r="AT58" s="200">
        <v>0</v>
      </c>
    </row>
    <row r="59" spans="1:4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357.97</v>
      </c>
      <c r="L59" s="200">
        <v>10.68</v>
      </c>
      <c r="M59" s="200">
        <v>58.35</v>
      </c>
      <c r="N59" s="200">
        <v>50.19</v>
      </c>
      <c r="O59" s="200">
        <v>70.91</v>
      </c>
      <c r="P59" s="200">
        <v>23.88</v>
      </c>
      <c r="Q59" s="200">
        <v>4.49</v>
      </c>
      <c r="R59" s="200">
        <v>18.010000000000002</v>
      </c>
      <c r="S59" s="200">
        <v>10.66</v>
      </c>
      <c r="T59" s="200">
        <v>0</v>
      </c>
      <c r="U59" s="200">
        <v>60.09</v>
      </c>
      <c r="V59" s="200">
        <v>6.06</v>
      </c>
      <c r="W59" s="200">
        <v>19.72</v>
      </c>
      <c r="X59" s="200">
        <v>62.68</v>
      </c>
      <c r="Y59" s="200">
        <v>0</v>
      </c>
      <c r="Z59" s="200">
        <v>118.26</v>
      </c>
      <c r="AA59" s="200">
        <v>29.74</v>
      </c>
      <c r="AB59" s="200">
        <v>0</v>
      </c>
      <c r="AC59" s="200">
        <v>29.6</v>
      </c>
      <c r="AD59" s="200">
        <v>0</v>
      </c>
      <c r="AE59" s="200">
        <v>0</v>
      </c>
      <c r="AF59" s="200">
        <v>0</v>
      </c>
      <c r="AG59" s="200">
        <v>17.54</v>
      </c>
      <c r="AH59" s="200">
        <v>0</v>
      </c>
      <c r="AI59" s="200">
        <v>58</v>
      </c>
      <c r="AJ59" s="200">
        <v>0</v>
      </c>
      <c r="AK59" s="200">
        <v>99.62</v>
      </c>
      <c r="AL59" s="200">
        <v>0</v>
      </c>
      <c r="AM59" s="200">
        <v>0</v>
      </c>
      <c r="AN59" s="200">
        <v>0</v>
      </c>
      <c r="AO59" s="200">
        <v>135</v>
      </c>
      <c r="AP59" s="200">
        <v>0</v>
      </c>
      <c r="AQ59" s="200">
        <v>36</v>
      </c>
      <c r="AR59" s="200">
        <v>0</v>
      </c>
      <c r="AS59" s="200">
        <v>0</v>
      </c>
      <c r="AT59" s="200">
        <v>0</v>
      </c>
    </row>
    <row r="60" spans="1:4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435.37</v>
      </c>
      <c r="L60" s="200">
        <v>10.68</v>
      </c>
      <c r="M60" s="200">
        <v>58.35</v>
      </c>
      <c r="N60" s="200">
        <v>50.19</v>
      </c>
      <c r="O60" s="200">
        <v>70.91</v>
      </c>
      <c r="P60" s="200">
        <v>23.88</v>
      </c>
      <c r="Q60" s="200">
        <v>4.49</v>
      </c>
      <c r="R60" s="200">
        <v>18.010000000000002</v>
      </c>
      <c r="S60" s="200">
        <v>11.21</v>
      </c>
      <c r="T60" s="200">
        <v>0</v>
      </c>
      <c r="U60" s="200">
        <v>60.09</v>
      </c>
      <c r="V60" s="200">
        <v>6.06</v>
      </c>
      <c r="W60" s="200">
        <v>19.72</v>
      </c>
      <c r="X60" s="200">
        <v>62.68</v>
      </c>
      <c r="Y60" s="200">
        <v>0</v>
      </c>
      <c r="Z60" s="200">
        <v>118.26</v>
      </c>
      <c r="AA60" s="200">
        <v>29.74</v>
      </c>
      <c r="AB60" s="200">
        <v>0</v>
      </c>
      <c r="AC60" s="200">
        <v>28.74</v>
      </c>
      <c r="AD60" s="200">
        <v>0</v>
      </c>
      <c r="AE60" s="200">
        <v>0</v>
      </c>
      <c r="AF60" s="200">
        <v>0</v>
      </c>
      <c r="AG60" s="200">
        <v>17.54</v>
      </c>
      <c r="AH60" s="200">
        <v>0</v>
      </c>
      <c r="AI60" s="200">
        <v>58</v>
      </c>
      <c r="AJ60" s="200">
        <v>0</v>
      </c>
      <c r="AK60" s="200">
        <v>99.62</v>
      </c>
      <c r="AL60" s="200">
        <v>0</v>
      </c>
      <c r="AM60" s="200">
        <v>0</v>
      </c>
      <c r="AN60" s="200">
        <v>0</v>
      </c>
      <c r="AO60" s="200">
        <v>135</v>
      </c>
      <c r="AP60" s="200">
        <v>0</v>
      </c>
      <c r="AQ60" s="200">
        <v>36</v>
      </c>
      <c r="AR60" s="200">
        <v>0</v>
      </c>
      <c r="AS60" s="200">
        <v>0</v>
      </c>
      <c r="AT60" s="200">
        <v>0</v>
      </c>
    </row>
    <row r="61" spans="1:4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495.69</v>
      </c>
      <c r="L61" s="200">
        <v>10.68</v>
      </c>
      <c r="M61" s="200">
        <v>58.35</v>
      </c>
      <c r="N61" s="200">
        <v>50.19</v>
      </c>
      <c r="O61" s="200">
        <v>70.91</v>
      </c>
      <c r="P61" s="200">
        <v>23.88</v>
      </c>
      <c r="Q61" s="200">
        <v>4.49</v>
      </c>
      <c r="R61" s="200">
        <v>18.010000000000002</v>
      </c>
      <c r="S61" s="200">
        <v>11.21</v>
      </c>
      <c r="T61" s="200">
        <v>0</v>
      </c>
      <c r="U61" s="200">
        <v>60.09</v>
      </c>
      <c r="V61" s="200">
        <v>6.06</v>
      </c>
      <c r="W61" s="200">
        <v>19.72</v>
      </c>
      <c r="X61" s="200">
        <v>62.68</v>
      </c>
      <c r="Y61" s="200">
        <v>0</v>
      </c>
      <c r="Z61" s="200">
        <v>118.26</v>
      </c>
      <c r="AA61" s="200">
        <v>29.74</v>
      </c>
      <c r="AB61" s="200">
        <v>0</v>
      </c>
      <c r="AC61" s="200">
        <v>14.16</v>
      </c>
      <c r="AD61" s="200">
        <v>0</v>
      </c>
      <c r="AE61" s="200">
        <v>0</v>
      </c>
      <c r="AF61" s="200">
        <v>0</v>
      </c>
      <c r="AG61" s="200">
        <v>17.54</v>
      </c>
      <c r="AH61" s="200">
        <v>0</v>
      </c>
      <c r="AI61" s="200">
        <v>58</v>
      </c>
      <c r="AJ61" s="200">
        <v>0</v>
      </c>
      <c r="AK61" s="200">
        <v>99.62</v>
      </c>
      <c r="AL61" s="200">
        <v>0</v>
      </c>
      <c r="AM61" s="200">
        <v>0</v>
      </c>
      <c r="AN61" s="200">
        <v>0</v>
      </c>
      <c r="AO61" s="200">
        <v>135</v>
      </c>
      <c r="AP61" s="200">
        <v>0</v>
      </c>
      <c r="AQ61" s="200">
        <v>36</v>
      </c>
      <c r="AR61" s="200">
        <v>0</v>
      </c>
      <c r="AS61" s="200">
        <v>0</v>
      </c>
      <c r="AT61" s="200">
        <v>0</v>
      </c>
    </row>
    <row r="62" spans="1:4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495.69</v>
      </c>
      <c r="L62" s="200">
        <v>10.68</v>
      </c>
      <c r="M62" s="200">
        <v>58.35</v>
      </c>
      <c r="N62" s="200">
        <v>50.19</v>
      </c>
      <c r="O62" s="200">
        <v>70.91</v>
      </c>
      <c r="P62" s="200">
        <v>23.88</v>
      </c>
      <c r="Q62" s="200">
        <v>4.49</v>
      </c>
      <c r="R62" s="200">
        <v>18.010000000000002</v>
      </c>
      <c r="S62" s="200">
        <v>11.21</v>
      </c>
      <c r="T62" s="200">
        <v>0</v>
      </c>
      <c r="U62" s="200">
        <v>60.09</v>
      </c>
      <c r="V62" s="200">
        <v>6.06</v>
      </c>
      <c r="W62" s="200">
        <v>19.72</v>
      </c>
      <c r="X62" s="200">
        <v>62.68</v>
      </c>
      <c r="Y62" s="200">
        <v>0</v>
      </c>
      <c r="Z62" s="200">
        <v>118.26</v>
      </c>
      <c r="AA62" s="200">
        <v>29.74</v>
      </c>
      <c r="AB62" s="200">
        <v>0</v>
      </c>
      <c r="AC62" s="200">
        <v>14.16</v>
      </c>
      <c r="AD62" s="200">
        <v>0</v>
      </c>
      <c r="AE62" s="200">
        <v>0</v>
      </c>
      <c r="AF62" s="200">
        <v>0</v>
      </c>
      <c r="AG62" s="200">
        <v>17.54</v>
      </c>
      <c r="AH62" s="200">
        <v>0</v>
      </c>
      <c r="AI62" s="200">
        <v>58</v>
      </c>
      <c r="AJ62" s="200">
        <v>0</v>
      </c>
      <c r="AK62" s="200">
        <v>99.62</v>
      </c>
      <c r="AL62" s="200">
        <v>0</v>
      </c>
      <c r="AM62" s="200">
        <v>0</v>
      </c>
      <c r="AN62" s="200">
        <v>0</v>
      </c>
      <c r="AO62" s="200">
        <v>180</v>
      </c>
      <c r="AP62" s="200">
        <v>0</v>
      </c>
      <c r="AQ62" s="200">
        <v>36</v>
      </c>
      <c r="AR62" s="200">
        <v>0</v>
      </c>
      <c r="AS62" s="200">
        <v>0</v>
      </c>
      <c r="AT62" s="200">
        <v>0</v>
      </c>
    </row>
    <row r="63" spans="1:4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495.69</v>
      </c>
      <c r="L63" s="200">
        <v>10.68</v>
      </c>
      <c r="M63" s="200">
        <v>58.35</v>
      </c>
      <c r="N63" s="200">
        <v>50.19</v>
      </c>
      <c r="O63" s="200">
        <v>70.91</v>
      </c>
      <c r="P63" s="200">
        <v>23.51</v>
      </c>
      <c r="Q63" s="200">
        <v>4.49</v>
      </c>
      <c r="R63" s="200">
        <v>18.010000000000002</v>
      </c>
      <c r="S63" s="200">
        <v>11.21</v>
      </c>
      <c r="T63" s="200">
        <v>0</v>
      </c>
      <c r="U63" s="200">
        <v>60.09</v>
      </c>
      <c r="V63" s="200">
        <v>6.06</v>
      </c>
      <c r="W63" s="200">
        <v>19.72</v>
      </c>
      <c r="X63" s="200">
        <v>62.68</v>
      </c>
      <c r="Y63" s="200">
        <v>0</v>
      </c>
      <c r="Z63" s="200">
        <v>118.26</v>
      </c>
      <c r="AA63" s="200">
        <v>29.74</v>
      </c>
      <c r="AB63" s="200">
        <v>0</v>
      </c>
      <c r="AC63" s="200">
        <v>16.260000000000002</v>
      </c>
      <c r="AD63" s="200">
        <v>0</v>
      </c>
      <c r="AE63" s="200">
        <v>0</v>
      </c>
      <c r="AF63" s="200">
        <v>0</v>
      </c>
      <c r="AG63" s="200">
        <v>17.54</v>
      </c>
      <c r="AH63" s="200">
        <v>0</v>
      </c>
      <c r="AI63" s="200">
        <v>64.5</v>
      </c>
      <c r="AJ63" s="200">
        <v>0</v>
      </c>
      <c r="AK63" s="200">
        <v>99.62</v>
      </c>
      <c r="AL63" s="200">
        <v>0</v>
      </c>
      <c r="AM63" s="200">
        <v>0</v>
      </c>
      <c r="AN63" s="200">
        <v>0</v>
      </c>
      <c r="AO63" s="200">
        <v>250</v>
      </c>
      <c r="AP63" s="200">
        <v>0</v>
      </c>
      <c r="AQ63" s="200">
        <v>36</v>
      </c>
      <c r="AR63" s="200">
        <v>0</v>
      </c>
      <c r="AS63" s="200">
        <v>0</v>
      </c>
      <c r="AT63" s="200">
        <v>0</v>
      </c>
    </row>
    <row r="64" spans="1:4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495.69</v>
      </c>
      <c r="L64" s="200">
        <v>10.68</v>
      </c>
      <c r="M64" s="200">
        <v>58.35</v>
      </c>
      <c r="N64" s="200">
        <v>50.19</v>
      </c>
      <c r="O64" s="200">
        <v>70.91</v>
      </c>
      <c r="P64" s="200">
        <v>23.51</v>
      </c>
      <c r="Q64" s="200">
        <v>4.49</v>
      </c>
      <c r="R64" s="200">
        <v>18.010000000000002</v>
      </c>
      <c r="S64" s="200">
        <v>11.21</v>
      </c>
      <c r="T64" s="200">
        <v>0</v>
      </c>
      <c r="U64" s="200">
        <v>60.09</v>
      </c>
      <c r="V64" s="200">
        <v>6.06</v>
      </c>
      <c r="W64" s="200">
        <v>19.72</v>
      </c>
      <c r="X64" s="200">
        <v>62.68</v>
      </c>
      <c r="Y64" s="200">
        <v>0</v>
      </c>
      <c r="Z64" s="200">
        <v>118.26</v>
      </c>
      <c r="AA64" s="200">
        <v>29.74</v>
      </c>
      <c r="AB64" s="200">
        <v>0</v>
      </c>
      <c r="AC64" s="200">
        <v>16.260000000000002</v>
      </c>
      <c r="AD64" s="200">
        <v>0</v>
      </c>
      <c r="AE64" s="200">
        <v>0</v>
      </c>
      <c r="AF64" s="200">
        <v>0</v>
      </c>
      <c r="AG64" s="200">
        <v>17.54</v>
      </c>
      <c r="AH64" s="200">
        <v>0</v>
      </c>
      <c r="AI64" s="200">
        <v>64.5</v>
      </c>
      <c r="AJ64" s="200">
        <v>0</v>
      </c>
      <c r="AK64" s="200">
        <v>99.62</v>
      </c>
      <c r="AL64" s="200">
        <v>0</v>
      </c>
      <c r="AM64" s="200">
        <v>0</v>
      </c>
      <c r="AN64" s="200">
        <v>0</v>
      </c>
      <c r="AO64" s="200">
        <v>280</v>
      </c>
      <c r="AP64" s="200">
        <v>0</v>
      </c>
      <c r="AQ64" s="200">
        <v>36</v>
      </c>
      <c r="AR64" s="200">
        <v>0</v>
      </c>
      <c r="AS64" s="200">
        <v>0</v>
      </c>
      <c r="AT64" s="200">
        <v>0</v>
      </c>
    </row>
    <row r="65" spans="1:4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495.69</v>
      </c>
      <c r="L65" s="200">
        <v>10.68</v>
      </c>
      <c r="M65" s="200">
        <v>58.35</v>
      </c>
      <c r="N65" s="200">
        <v>50.19</v>
      </c>
      <c r="O65" s="200">
        <v>70.91</v>
      </c>
      <c r="P65" s="200">
        <v>23.51</v>
      </c>
      <c r="Q65" s="200">
        <v>4.49</v>
      </c>
      <c r="R65" s="200">
        <v>18.010000000000002</v>
      </c>
      <c r="S65" s="200">
        <v>11.21</v>
      </c>
      <c r="T65" s="200">
        <v>0</v>
      </c>
      <c r="U65" s="200">
        <v>60.09</v>
      </c>
      <c r="V65" s="200">
        <v>6.06</v>
      </c>
      <c r="W65" s="200">
        <v>19.72</v>
      </c>
      <c r="X65" s="200">
        <v>62.68</v>
      </c>
      <c r="Y65" s="200">
        <v>0</v>
      </c>
      <c r="Z65" s="200">
        <v>118.26</v>
      </c>
      <c r="AA65" s="200">
        <v>29.74</v>
      </c>
      <c r="AB65" s="200">
        <v>0</v>
      </c>
      <c r="AC65" s="200">
        <v>16.260000000000002</v>
      </c>
      <c r="AD65" s="200">
        <v>0</v>
      </c>
      <c r="AE65" s="200">
        <v>0</v>
      </c>
      <c r="AF65" s="200">
        <v>0</v>
      </c>
      <c r="AG65" s="200">
        <v>17.54</v>
      </c>
      <c r="AH65" s="200">
        <v>0</v>
      </c>
      <c r="AI65" s="200">
        <v>64.5</v>
      </c>
      <c r="AJ65" s="200">
        <v>0</v>
      </c>
      <c r="AK65" s="200">
        <v>99.62</v>
      </c>
      <c r="AL65" s="200">
        <v>0</v>
      </c>
      <c r="AM65" s="200">
        <v>0</v>
      </c>
      <c r="AN65" s="200">
        <v>0</v>
      </c>
      <c r="AO65" s="200">
        <v>202</v>
      </c>
      <c r="AP65" s="200">
        <v>0</v>
      </c>
      <c r="AQ65" s="200">
        <v>36</v>
      </c>
      <c r="AR65" s="200">
        <v>0</v>
      </c>
      <c r="AS65" s="200">
        <v>0</v>
      </c>
      <c r="AT65" s="200">
        <v>0</v>
      </c>
    </row>
    <row r="66" spans="1:4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495.69</v>
      </c>
      <c r="L66" s="200">
        <v>10.68</v>
      </c>
      <c r="M66" s="200">
        <v>58.35</v>
      </c>
      <c r="N66" s="200">
        <v>50.19</v>
      </c>
      <c r="O66" s="200">
        <v>70.91</v>
      </c>
      <c r="P66" s="200">
        <v>23.51</v>
      </c>
      <c r="Q66" s="200">
        <v>4.49</v>
      </c>
      <c r="R66" s="200">
        <v>18.010000000000002</v>
      </c>
      <c r="S66" s="200">
        <v>11.21</v>
      </c>
      <c r="T66" s="200">
        <v>0</v>
      </c>
      <c r="U66" s="200">
        <v>60.09</v>
      </c>
      <c r="V66" s="200">
        <v>6.06</v>
      </c>
      <c r="W66" s="200">
        <v>19.72</v>
      </c>
      <c r="X66" s="200">
        <v>62.68</v>
      </c>
      <c r="Y66" s="200">
        <v>0</v>
      </c>
      <c r="Z66" s="200">
        <v>118.26</v>
      </c>
      <c r="AA66" s="200">
        <v>29.74</v>
      </c>
      <c r="AB66" s="200">
        <v>0</v>
      </c>
      <c r="AC66" s="200">
        <v>16.260000000000002</v>
      </c>
      <c r="AD66" s="200">
        <v>0</v>
      </c>
      <c r="AE66" s="200">
        <v>0</v>
      </c>
      <c r="AF66" s="200">
        <v>0</v>
      </c>
      <c r="AG66" s="200">
        <v>17.54</v>
      </c>
      <c r="AH66" s="200">
        <v>0</v>
      </c>
      <c r="AI66" s="200">
        <v>64.5</v>
      </c>
      <c r="AJ66" s="200">
        <v>0</v>
      </c>
      <c r="AK66" s="200">
        <v>99.62</v>
      </c>
      <c r="AL66" s="200">
        <v>0</v>
      </c>
      <c r="AM66" s="200">
        <v>0</v>
      </c>
      <c r="AN66" s="200">
        <v>0</v>
      </c>
      <c r="AO66" s="200">
        <v>236</v>
      </c>
      <c r="AP66" s="200">
        <v>0</v>
      </c>
      <c r="AQ66" s="200">
        <v>36</v>
      </c>
      <c r="AR66" s="200">
        <v>0</v>
      </c>
      <c r="AS66" s="200">
        <v>0</v>
      </c>
      <c r="AT66" s="200">
        <v>0</v>
      </c>
    </row>
    <row r="67" spans="1:4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495.69</v>
      </c>
      <c r="L67" s="200">
        <v>10.68</v>
      </c>
      <c r="M67" s="200">
        <v>58.35</v>
      </c>
      <c r="N67" s="200">
        <v>50.19</v>
      </c>
      <c r="O67" s="200">
        <v>70.91</v>
      </c>
      <c r="P67" s="200">
        <v>23.88</v>
      </c>
      <c r="Q67" s="200">
        <v>4.49</v>
      </c>
      <c r="R67" s="200">
        <v>18.010000000000002</v>
      </c>
      <c r="S67" s="200">
        <v>11.21</v>
      </c>
      <c r="T67" s="200">
        <v>0</v>
      </c>
      <c r="U67" s="200">
        <v>60.09</v>
      </c>
      <c r="V67" s="200">
        <v>6.06</v>
      </c>
      <c r="W67" s="200">
        <v>19.72</v>
      </c>
      <c r="X67" s="200">
        <v>62.68</v>
      </c>
      <c r="Y67" s="200">
        <v>0</v>
      </c>
      <c r="Z67" s="200">
        <v>118.26</v>
      </c>
      <c r="AA67" s="200">
        <v>29.74</v>
      </c>
      <c r="AB67" s="200">
        <v>0</v>
      </c>
      <c r="AC67" s="200">
        <v>16.260000000000002</v>
      </c>
      <c r="AD67" s="200">
        <v>0</v>
      </c>
      <c r="AE67" s="200">
        <v>0</v>
      </c>
      <c r="AF67" s="200">
        <v>0</v>
      </c>
      <c r="AG67" s="200">
        <v>17.54</v>
      </c>
      <c r="AH67" s="200">
        <v>0</v>
      </c>
      <c r="AI67" s="200">
        <v>64.5</v>
      </c>
      <c r="AJ67" s="200">
        <v>0</v>
      </c>
      <c r="AK67" s="200">
        <v>99.62</v>
      </c>
      <c r="AL67" s="200">
        <v>0</v>
      </c>
      <c r="AM67" s="200">
        <v>0</v>
      </c>
      <c r="AN67" s="200">
        <v>0</v>
      </c>
      <c r="AO67" s="200">
        <v>240</v>
      </c>
      <c r="AP67" s="200">
        <v>0</v>
      </c>
      <c r="AQ67" s="200">
        <v>36</v>
      </c>
      <c r="AR67" s="200">
        <v>0</v>
      </c>
      <c r="AS67" s="200">
        <v>0</v>
      </c>
      <c r="AT67" s="200">
        <v>0</v>
      </c>
    </row>
    <row r="68" spans="1:4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495.69</v>
      </c>
      <c r="L68" s="200">
        <v>10.68</v>
      </c>
      <c r="M68" s="200">
        <v>58.35</v>
      </c>
      <c r="N68" s="200">
        <v>50.19</v>
      </c>
      <c r="O68" s="200">
        <v>70.91</v>
      </c>
      <c r="P68" s="200">
        <v>23.88</v>
      </c>
      <c r="Q68" s="200">
        <v>4.49</v>
      </c>
      <c r="R68" s="200">
        <v>18.010000000000002</v>
      </c>
      <c r="S68" s="200">
        <v>11.21</v>
      </c>
      <c r="T68" s="200">
        <v>0</v>
      </c>
      <c r="U68" s="200">
        <v>60.09</v>
      </c>
      <c r="V68" s="200">
        <v>6.06</v>
      </c>
      <c r="W68" s="200">
        <v>19.72</v>
      </c>
      <c r="X68" s="200">
        <v>62.68</v>
      </c>
      <c r="Y68" s="200">
        <v>0</v>
      </c>
      <c r="Z68" s="200">
        <v>118.26</v>
      </c>
      <c r="AA68" s="200">
        <v>29.74</v>
      </c>
      <c r="AB68" s="200">
        <v>0</v>
      </c>
      <c r="AC68" s="200">
        <v>16.260000000000002</v>
      </c>
      <c r="AD68" s="200">
        <v>0</v>
      </c>
      <c r="AE68" s="200">
        <v>0</v>
      </c>
      <c r="AF68" s="200">
        <v>0</v>
      </c>
      <c r="AG68" s="200">
        <v>17.54</v>
      </c>
      <c r="AH68" s="200">
        <v>0</v>
      </c>
      <c r="AI68" s="200">
        <v>64.5</v>
      </c>
      <c r="AJ68" s="200">
        <v>0</v>
      </c>
      <c r="AK68" s="200">
        <v>99.62</v>
      </c>
      <c r="AL68" s="200">
        <v>0</v>
      </c>
      <c r="AM68" s="200">
        <v>0</v>
      </c>
      <c r="AN68" s="200">
        <v>0</v>
      </c>
      <c r="AO68" s="200">
        <v>208</v>
      </c>
      <c r="AP68" s="200">
        <v>0</v>
      </c>
      <c r="AQ68" s="200">
        <v>35.81</v>
      </c>
      <c r="AR68" s="200">
        <v>0</v>
      </c>
      <c r="AS68" s="200">
        <v>0</v>
      </c>
      <c r="AT68" s="200">
        <v>0</v>
      </c>
    </row>
    <row r="69" spans="1:4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495.69</v>
      </c>
      <c r="L69" s="200">
        <v>10.68</v>
      </c>
      <c r="M69" s="200">
        <v>58.35</v>
      </c>
      <c r="N69" s="200">
        <v>50.19</v>
      </c>
      <c r="O69" s="200">
        <v>70.91</v>
      </c>
      <c r="P69" s="200">
        <v>23.88</v>
      </c>
      <c r="Q69" s="200">
        <v>4.49</v>
      </c>
      <c r="R69" s="200">
        <v>18.010000000000002</v>
      </c>
      <c r="S69" s="200">
        <v>11.21</v>
      </c>
      <c r="T69" s="200">
        <v>0</v>
      </c>
      <c r="U69" s="200">
        <v>60.09</v>
      </c>
      <c r="V69" s="200">
        <v>6.06</v>
      </c>
      <c r="W69" s="200">
        <v>19.72</v>
      </c>
      <c r="X69" s="200">
        <v>62.68</v>
      </c>
      <c r="Y69" s="200">
        <v>0</v>
      </c>
      <c r="Z69" s="200">
        <v>118.26</v>
      </c>
      <c r="AA69" s="200">
        <v>29.74</v>
      </c>
      <c r="AB69" s="200">
        <v>0</v>
      </c>
      <c r="AC69" s="200">
        <v>16.260000000000002</v>
      </c>
      <c r="AD69" s="200">
        <v>0</v>
      </c>
      <c r="AE69" s="200">
        <v>0</v>
      </c>
      <c r="AF69" s="200">
        <v>0</v>
      </c>
      <c r="AG69" s="200">
        <v>17.54</v>
      </c>
      <c r="AH69" s="200">
        <v>0</v>
      </c>
      <c r="AI69" s="200">
        <v>64.5</v>
      </c>
      <c r="AJ69" s="200">
        <v>0</v>
      </c>
      <c r="AK69" s="200">
        <v>99.62</v>
      </c>
      <c r="AL69" s="200">
        <v>0</v>
      </c>
      <c r="AM69" s="200">
        <v>0</v>
      </c>
      <c r="AN69" s="200">
        <v>0</v>
      </c>
      <c r="AO69" s="200">
        <v>253</v>
      </c>
      <c r="AP69" s="200">
        <v>0</v>
      </c>
      <c r="AQ69" s="200">
        <v>32.159999999999997</v>
      </c>
      <c r="AR69" s="200">
        <v>0</v>
      </c>
      <c r="AS69" s="200">
        <v>0</v>
      </c>
      <c r="AT69" s="200">
        <v>0</v>
      </c>
    </row>
    <row r="70" spans="1:4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495.69</v>
      </c>
      <c r="L70" s="200">
        <v>10.68</v>
      </c>
      <c r="M70" s="200">
        <v>58.35</v>
      </c>
      <c r="N70" s="200">
        <v>50.19</v>
      </c>
      <c r="O70" s="200">
        <v>70.91</v>
      </c>
      <c r="P70" s="200">
        <v>23.88</v>
      </c>
      <c r="Q70" s="200">
        <v>4.49</v>
      </c>
      <c r="R70" s="200">
        <v>18.010000000000002</v>
      </c>
      <c r="S70" s="200">
        <v>11.21</v>
      </c>
      <c r="T70" s="200">
        <v>0</v>
      </c>
      <c r="U70" s="200">
        <v>60.09</v>
      </c>
      <c r="V70" s="200">
        <v>6.06</v>
      </c>
      <c r="W70" s="200">
        <v>19.72</v>
      </c>
      <c r="X70" s="200">
        <v>62.68</v>
      </c>
      <c r="Y70" s="200">
        <v>0</v>
      </c>
      <c r="Z70" s="200">
        <v>118.26</v>
      </c>
      <c r="AA70" s="200">
        <v>29.74</v>
      </c>
      <c r="AB70" s="200">
        <v>0</v>
      </c>
      <c r="AC70" s="200">
        <v>16.260000000000002</v>
      </c>
      <c r="AD70" s="200">
        <v>0</v>
      </c>
      <c r="AE70" s="200">
        <v>0</v>
      </c>
      <c r="AF70" s="200">
        <v>0</v>
      </c>
      <c r="AG70" s="200">
        <v>17.54</v>
      </c>
      <c r="AH70" s="200">
        <v>0</v>
      </c>
      <c r="AI70" s="200">
        <v>64.5</v>
      </c>
      <c r="AJ70" s="200">
        <v>0</v>
      </c>
      <c r="AK70" s="200">
        <v>99.62</v>
      </c>
      <c r="AL70" s="200">
        <v>0</v>
      </c>
      <c r="AM70" s="200">
        <v>0</v>
      </c>
      <c r="AN70" s="200">
        <v>0</v>
      </c>
      <c r="AO70" s="200">
        <v>277</v>
      </c>
      <c r="AP70" s="200">
        <v>0</v>
      </c>
      <c r="AQ70" s="200">
        <v>30.25</v>
      </c>
      <c r="AR70" s="200">
        <v>0</v>
      </c>
      <c r="AS70" s="200">
        <v>0</v>
      </c>
      <c r="AT70" s="200">
        <v>0</v>
      </c>
    </row>
    <row r="71" spans="1:4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495.69</v>
      </c>
      <c r="L71" s="200">
        <v>10.68</v>
      </c>
      <c r="M71" s="200">
        <v>58.35</v>
      </c>
      <c r="N71" s="200">
        <v>50.19</v>
      </c>
      <c r="O71" s="200">
        <v>70.91</v>
      </c>
      <c r="P71" s="200">
        <v>16.21</v>
      </c>
      <c r="Q71" s="200">
        <v>4.49</v>
      </c>
      <c r="R71" s="200">
        <v>18.010000000000002</v>
      </c>
      <c r="S71" s="200">
        <v>11.21</v>
      </c>
      <c r="T71" s="200">
        <v>0</v>
      </c>
      <c r="U71" s="200">
        <v>60.09</v>
      </c>
      <c r="V71" s="200">
        <v>6.06</v>
      </c>
      <c r="W71" s="200">
        <v>19.72</v>
      </c>
      <c r="X71" s="200">
        <v>62.68</v>
      </c>
      <c r="Y71" s="200">
        <v>0</v>
      </c>
      <c r="Z71" s="200">
        <v>118.26</v>
      </c>
      <c r="AA71" s="200">
        <v>29.74</v>
      </c>
      <c r="AB71" s="200">
        <v>0</v>
      </c>
      <c r="AC71" s="200">
        <v>16.260000000000002</v>
      </c>
      <c r="AD71" s="200">
        <v>0</v>
      </c>
      <c r="AE71" s="200">
        <v>0</v>
      </c>
      <c r="AF71" s="200">
        <v>0</v>
      </c>
      <c r="AG71" s="200">
        <v>17.54</v>
      </c>
      <c r="AH71" s="200">
        <v>0</v>
      </c>
      <c r="AI71" s="200">
        <v>64.5</v>
      </c>
      <c r="AJ71" s="200">
        <v>0</v>
      </c>
      <c r="AK71" s="200">
        <v>99.62</v>
      </c>
      <c r="AL71" s="200">
        <v>0</v>
      </c>
      <c r="AM71" s="200">
        <v>0</v>
      </c>
      <c r="AN71" s="200">
        <v>0</v>
      </c>
      <c r="AO71" s="200">
        <v>255</v>
      </c>
      <c r="AP71" s="200">
        <v>0</v>
      </c>
      <c r="AQ71" s="200">
        <v>28.28</v>
      </c>
      <c r="AR71" s="200">
        <v>0</v>
      </c>
      <c r="AS71" s="200">
        <v>0</v>
      </c>
      <c r="AT71" s="200">
        <v>0</v>
      </c>
    </row>
    <row r="72" spans="1:4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495.69</v>
      </c>
      <c r="L72" s="200">
        <v>10.68</v>
      </c>
      <c r="M72" s="200">
        <v>58.35</v>
      </c>
      <c r="N72" s="200">
        <v>50.19</v>
      </c>
      <c r="O72" s="200">
        <v>70.91</v>
      </c>
      <c r="P72" s="200">
        <v>16.21</v>
      </c>
      <c r="Q72" s="200">
        <v>4.49</v>
      </c>
      <c r="R72" s="200">
        <v>18.010000000000002</v>
      </c>
      <c r="S72" s="200">
        <v>11.21</v>
      </c>
      <c r="T72" s="200">
        <v>0</v>
      </c>
      <c r="U72" s="200">
        <v>60.09</v>
      </c>
      <c r="V72" s="200">
        <v>6.06</v>
      </c>
      <c r="W72" s="200">
        <v>19.72</v>
      </c>
      <c r="X72" s="200">
        <v>62.68</v>
      </c>
      <c r="Y72" s="200">
        <v>0</v>
      </c>
      <c r="Z72" s="200">
        <v>118.26</v>
      </c>
      <c r="AA72" s="200">
        <v>29.74</v>
      </c>
      <c r="AB72" s="200">
        <v>0</v>
      </c>
      <c r="AC72" s="200">
        <v>14.79</v>
      </c>
      <c r="AD72" s="200">
        <v>0</v>
      </c>
      <c r="AE72" s="200">
        <v>0</v>
      </c>
      <c r="AF72" s="200">
        <v>0</v>
      </c>
      <c r="AG72" s="200">
        <v>17.54</v>
      </c>
      <c r="AH72" s="200">
        <v>0</v>
      </c>
      <c r="AI72" s="200">
        <v>64.5</v>
      </c>
      <c r="AJ72" s="200">
        <v>0</v>
      </c>
      <c r="AK72" s="200">
        <v>99.62</v>
      </c>
      <c r="AL72" s="200">
        <v>0</v>
      </c>
      <c r="AM72" s="200">
        <v>0</v>
      </c>
      <c r="AN72" s="200">
        <v>0</v>
      </c>
      <c r="AO72" s="200">
        <v>246</v>
      </c>
      <c r="AP72" s="200">
        <v>0</v>
      </c>
      <c r="AQ72" s="200">
        <v>27.2</v>
      </c>
      <c r="AR72" s="200">
        <v>0</v>
      </c>
      <c r="AS72" s="200">
        <v>0</v>
      </c>
      <c r="AT72" s="200">
        <v>0</v>
      </c>
    </row>
    <row r="73" spans="1:4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495.69</v>
      </c>
      <c r="L73" s="200">
        <v>10.68</v>
      </c>
      <c r="M73" s="200">
        <v>58.35</v>
      </c>
      <c r="N73" s="200">
        <v>50.19</v>
      </c>
      <c r="O73" s="200">
        <v>70.91</v>
      </c>
      <c r="P73" s="200">
        <v>16.21</v>
      </c>
      <c r="Q73" s="200">
        <v>4.49</v>
      </c>
      <c r="R73" s="200">
        <v>18.010000000000002</v>
      </c>
      <c r="S73" s="200">
        <v>11.21</v>
      </c>
      <c r="T73" s="200">
        <v>0</v>
      </c>
      <c r="U73" s="200">
        <v>60.09</v>
      </c>
      <c r="V73" s="200">
        <v>6.06</v>
      </c>
      <c r="W73" s="200">
        <v>19.72</v>
      </c>
      <c r="X73" s="200">
        <v>62.68</v>
      </c>
      <c r="Y73" s="200">
        <v>0</v>
      </c>
      <c r="Z73" s="200">
        <v>118.26</v>
      </c>
      <c r="AA73" s="200">
        <v>29.74</v>
      </c>
      <c r="AB73" s="200">
        <v>0</v>
      </c>
      <c r="AC73" s="200">
        <v>14.79</v>
      </c>
      <c r="AD73" s="200">
        <v>0</v>
      </c>
      <c r="AE73" s="200">
        <v>0</v>
      </c>
      <c r="AF73" s="200">
        <v>0</v>
      </c>
      <c r="AG73" s="200">
        <v>17.54</v>
      </c>
      <c r="AH73" s="200">
        <v>0</v>
      </c>
      <c r="AI73" s="200">
        <v>64.5</v>
      </c>
      <c r="AJ73" s="200">
        <v>0</v>
      </c>
      <c r="AK73" s="200">
        <v>99.62</v>
      </c>
      <c r="AL73" s="200">
        <v>0</v>
      </c>
      <c r="AM73" s="200">
        <v>0</v>
      </c>
      <c r="AN73" s="200">
        <v>0</v>
      </c>
      <c r="AO73" s="200">
        <v>235</v>
      </c>
      <c r="AP73" s="200">
        <v>0</v>
      </c>
      <c r="AQ73" s="200">
        <v>22.34</v>
      </c>
      <c r="AR73" s="200">
        <v>0</v>
      </c>
      <c r="AS73" s="200">
        <v>0</v>
      </c>
      <c r="AT73" s="200">
        <v>0</v>
      </c>
    </row>
    <row r="74" spans="1:4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495.69</v>
      </c>
      <c r="L74" s="200">
        <v>10.68</v>
      </c>
      <c r="M74" s="200">
        <v>58.35</v>
      </c>
      <c r="N74" s="200">
        <v>50.19</v>
      </c>
      <c r="O74" s="200">
        <v>70.91</v>
      </c>
      <c r="P74" s="200">
        <v>16.21</v>
      </c>
      <c r="Q74" s="200">
        <v>4.49</v>
      </c>
      <c r="R74" s="200">
        <v>18.010000000000002</v>
      </c>
      <c r="S74" s="200">
        <v>11.21</v>
      </c>
      <c r="T74" s="200">
        <v>0</v>
      </c>
      <c r="U74" s="200">
        <v>60.09</v>
      </c>
      <c r="V74" s="200">
        <v>6.06</v>
      </c>
      <c r="W74" s="200">
        <v>19.72</v>
      </c>
      <c r="X74" s="200">
        <v>62.68</v>
      </c>
      <c r="Y74" s="200">
        <v>0</v>
      </c>
      <c r="Z74" s="200">
        <v>118.26</v>
      </c>
      <c r="AA74" s="200">
        <v>29.74</v>
      </c>
      <c r="AB74" s="200">
        <v>0</v>
      </c>
      <c r="AC74" s="200">
        <v>14.79</v>
      </c>
      <c r="AD74" s="200">
        <v>0</v>
      </c>
      <c r="AE74" s="200">
        <v>0</v>
      </c>
      <c r="AF74" s="200">
        <v>0</v>
      </c>
      <c r="AG74" s="200">
        <v>17.54</v>
      </c>
      <c r="AH74" s="200">
        <v>0</v>
      </c>
      <c r="AI74" s="200">
        <v>64.5</v>
      </c>
      <c r="AJ74" s="200">
        <v>0</v>
      </c>
      <c r="AK74" s="200">
        <v>99.62</v>
      </c>
      <c r="AL74" s="200">
        <v>0</v>
      </c>
      <c r="AM74" s="200">
        <v>0</v>
      </c>
      <c r="AN74" s="200">
        <v>0</v>
      </c>
      <c r="AO74" s="200">
        <v>198</v>
      </c>
      <c r="AP74" s="200">
        <v>0</v>
      </c>
      <c r="AQ74" s="200">
        <v>12.27</v>
      </c>
      <c r="AR74" s="200">
        <v>0</v>
      </c>
      <c r="AS74" s="200">
        <v>0</v>
      </c>
      <c r="AT74" s="200">
        <v>0</v>
      </c>
    </row>
    <row r="75" spans="1:4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495.69</v>
      </c>
      <c r="L75" s="200">
        <v>10.68</v>
      </c>
      <c r="M75" s="200">
        <v>58.35</v>
      </c>
      <c r="N75" s="200">
        <v>50.19</v>
      </c>
      <c r="O75" s="200">
        <v>70.91</v>
      </c>
      <c r="P75" s="200">
        <v>16.21</v>
      </c>
      <c r="Q75" s="200">
        <v>4.49</v>
      </c>
      <c r="R75" s="200">
        <v>18.010000000000002</v>
      </c>
      <c r="S75" s="200">
        <v>11.21</v>
      </c>
      <c r="T75" s="200">
        <v>0</v>
      </c>
      <c r="U75" s="200">
        <v>60.09</v>
      </c>
      <c r="V75" s="200">
        <v>6.06</v>
      </c>
      <c r="W75" s="200">
        <v>19.72</v>
      </c>
      <c r="X75" s="200">
        <v>62.68</v>
      </c>
      <c r="Y75" s="200">
        <v>0</v>
      </c>
      <c r="Z75" s="200">
        <v>118.26</v>
      </c>
      <c r="AA75" s="200">
        <v>29.74</v>
      </c>
      <c r="AB75" s="200">
        <v>0</v>
      </c>
      <c r="AC75" s="200">
        <v>17.3</v>
      </c>
      <c r="AD75" s="200">
        <v>0</v>
      </c>
      <c r="AE75" s="200">
        <v>0</v>
      </c>
      <c r="AF75" s="200">
        <v>0</v>
      </c>
      <c r="AG75" s="200">
        <v>17.54</v>
      </c>
      <c r="AH75" s="200">
        <v>0</v>
      </c>
      <c r="AI75" s="200">
        <v>64.5</v>
      </c>
      <c r="AJ75" s="200">
        <v>0</v>
      </c>
      <c r="AK75" s="200">
        <v>99.62</v>
      </c>
      <c r="AL75" s="200">
        <v>0</v>
      </c>
      <c r="AM75" s="200">
        <v>0</v>
      </c>
      <c r="AN75" s="200">
        <v>0</v>
      </c>
      <c r="AO75" s="200">
        <v>157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</row>
    <row r="76" spans="1:4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495.69</v>
      </c>
      <c r="L76" s="200">
        <v>10.68</v>
      </c>
      <c r="M76" s="200">
        <v>58.35</v>
      </c>
      <c r="N76" s="200">
        <v>50.19</v>
      </c>
      <c r="O76" s="200">
        <v>70.91</v>
      </c>
      <c r="P76" s="200">
        <v>16.21</v>
      </c>
      <c r="Q76" s="200">
        <v>4.49</v>
      </c>
      <c r="R76" s="200">
        <v>18.010000000000002</v>
      </c>
      <c r="S76" s="200">
        <v>11.21</v>
      </c>
      <c r="T76" s="200">
        <v>0</v>
      </c>
      <c r="U76" s="200">
        <v>60.09</v>
      </c>
      <c r="V76" s="200">
        <v>6.06</v>
      </c>
      <c r="W76" s="200">
        <v>19.72</v>
      </c>
      <c r="X76" s="200">
        <v>62.68</v>
      </c>
      <c r="Y76" s="200">
        <v>0</v>
      </c>
      <c r="Z76" s="200">
        <v>118.26</v>
      </c>
      <c r="AA76" s="200">
        <v>29.74</v>
      </c>
      <c r="AB76" s="200">
        <v>0</v>
      </c>
      <c r="AC76" s="200">
        <v>17.3</v>
      </c>
      <c r="AD76" s="200">
        <v>0</v>
      </c>
      <c r="AE76" s="200">
        <v>0</v>
      </c>
      <c r="AF76" s="200">
        <v>0</v>
      </c>
      <c r="AG76" s="200">
        <v>17.54</v>
      </c>
      <c r="AH76" s="200">
        <v>0</v>
      </c>
      <c r="AI76" s="200">
        <v>64.5</v>
      </c>
      <c r="AJ76" s="200">
        <v>0</v>
      </c>
      <c r="AK76" s="200">
        <v>99.62</v>
      </c>
      <c r="AL76" s="200">
        <v>0</v>
      </c>
      <c r="AM76" s="200">
        <v>0</v>
      </c>
      <c r="AN76" s="200">
        <v>0</v>
      </c>
      <c r="AO76" s="200">
        <v>135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</row>
    <row r="77" spans="1:4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495.69</v>
      </c>
      <c r="L77" s="200">
        <v>10.68</v>
      </c>
      <c r="M77" s="200">
        <v>58.35</v>
      </c>
      <c r="N77" s="200">
        <v>50.19</v>
      </c>
      <c r="O77" s="200">
        <v>70.91</v>
      </c>
      <c r="P77" s="200">
        <v>16.21</v>
      </c>
      <c r="Q77" s="200">
        <v>4.49</v>
      </c>
      <c r="R77" s="200">
        <v>18.010000000000002</v>
      </c>
      <c r="S77" s="200">
        <v>11.21</v>
      </c>
      <c r="T77" s="200">
        <v>0</v>
      </c>
      <c r="U77" s="200">
        <v>60.09</v>
      </c>
      <c r="V77" s="200">
        <v>6.06</v>
      </c>
      <c r="W77" s="200">
        <v>19.72</v>
      </c>
      <c r="X77" s="200">
        <v>62.68</v>
      </c>
      <c r="Y77" s="200">
        <v>0</v>
      </c>
      <c r="Z77" s="200">
        <v>118.26</v>
      </c>
      <c r="AA77" s="200">
        <v>29.74</v>
      </c>
      <c r="AB77" s="200">
        <v>0</v>
      </c>
      <c r="AC77" s="200">
        <v>17.3</v>
      </c>
      <c r="AD77" s="200">
        <v>0</v>
      </c>
      <c r="AE77" s="200">
        <v>0</v>
      </c>
      <c r="AF77" s="200">
        <v>0</v>
      </c>
      <c r="AG77" s="200">
        <v>17.54</v>
      </c>
      <c r="AH77" s="200">
        <v>0</v>
      </c>
      <c r="AI77" s="200">
        <v>64.5</v>
      </c>
      <c r="AJ77" s="200">
        <v>0</v>
      </c>
      <c r="AK77" s="200">
        <v>99.62</v>
      </c>
      <c r="AL77" s="200">
        <v>0</v>
      </c>
      <c r="AM77" s="200">
        <v>0</v>
      </c>
      <c r="AN77" s="200">
        <v>0</v>
      </c>
      <c r="AO77" s="200">
        <v>139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</row>
    <row r="78" spans="1:4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495.69</v>
      </c>
      <c r="L78" s="200">
        <v>10.68</v>
      </c>
      <c r="M78" s="200">
        <v>58.35</v>
      </c>
      <c r="N78" s="200">
        <v>50.19</v>
      </c>
      <c r="O78" s="200">
        <v>70.91</v>
      </c>
      <c r="P78" s="200">
        <v>16.21</v>
      </c>
      <c r="Q78" s="200">
        <v>4.49</v>
      </c>
      <c r="R78" s="200">
        <v>18.010000000000002</v>
      </c>
      <c r="S78" s="200">
        <v>11.21</v>
      </c>
      <c r="T78" s="200">
        <v>0</v>
      </c>
      <c r="U78" s="200">
        <v>60.09</v>
      </c>
      <c r="V78" s="200">
        <v>6.06</v>
      </c>
      <c r="W78" s="200">
        <v>19.72</v>
      </c>
      <c r="X78" s="200">
        <v>62.68</v>
      </c>
      <c r="Y78" s="200">
        <v>0</v>
      </c>
      <c r="Z78" s="200">
        <v>118.26</v>
      </c>
      <c r="AA78" s="200">
        <v>29.74</v>
      </c>
      <c r="AB78" s="200">
        <v>0</v>
      </c>
      <c r="AC78" s="200">
        <v>17.3</v>
      </c>
      <c r="AD78" s="200">
        <v>0</v>
      </c>
      <c r="AE78" s="200">
        <v>0</v>
      </c>
      <c r="AF78" s="200">
        <v>0</v>
      </c>
      <c r="AG78" s="200">
        <v>17.54</v>
      </c>
      <c r="AH78" s="200">
        <v>0</v>
      </c>
      <c r="AI78" s="200">
        <v>64.5</v>
      </c>
      <c r="AJ78" s="200">
        <v>0</v>
      </c>
      <c r="AK78" s="200">
        <v>99.62</v>
      </c>
      <c r="AL78" s="200">
        <v>0</v>
      </c>
      <c r="AM78" s="200">
        <v>0</v>
      </c>
      <c r="AN78" s="200">
        <v>0</v>
      </c>
      <c r="AO78" s="200">
        <v>135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</row>
    <row r="79" spans="1:4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495.69</v>
      </c>
      <c r="L79" s="200">
        <v>10.68</v>
      </c>
      <c r="M79" s="200">
        <v>58.35</v>
      </c>
      <c r="N79" s="200">
        <v>50.19</v>
      </c>
      <c r="O79" s="200">
        <v>70.91</v>
      </c>
      <c r="P79" s="200">
        <v>17.2</v>
      </c>
      <c r="Q79" s="200">
        <v>4.49</v>
      </c>
      <c r="R79" s="200">
        <v>18.010000000000002</v>
      </c>
      <c r="S79" s="200">
        <v>11.21</v>
      </c>
      <c r="T79" s="200">
        <v>0</v>
      </c>
      <c r="U79" s="200">
        <v>57.19</v>
      </c>
      <c r="V79" s="200">
        <v>6.06</v>
      </c>
      <c r="W79" s="200">
        <v>19.72</v>
      </c>
      <c r="X79" s="200">
        <v>62.68</v>
      </c>
      <c r="Y79" s="200">
        <v>0</v>
      </c>
      <c r="Z79" s="200">
        <v>118.26</v>
      </c>
      <c r="AA79" s="200">
        <v>29.74</v>
      </c>
      <c r="AB79" s="200">
        <v>0</v>
      </c>
      <c r="AC79" s="200">
        <v>17.3</v>
      </c>
      <c r="AD79" s="200">
        <v>0</v>
      </c>
      <c r="AE79" s="200">
        <v>0</v>
      </c>
      <c r="AF79" s="200">
        <v>0</v>
      </c>
      <c r="AG79" s="200">
        <v>17.54</v>
      </c>
      <c r="AH79" s="200">
        <v>0</v>
      </c>
      <c r="AI79" s="200">
        <v>64.5</v>
      </c>
      <c r="AJ79" s="200">
        <v>0</v>
      </c>
      <c r="AK79" s="200">
        <v>99.62</v>
      </c>
      <c r="AL79" s="200">
        <v>0</v>
      </c>
      <c r="AM79" s="200">
        <v>0</v>
      </c>
      <c r="AN79" s="200">
        <v>0</v>
      </c>
      <c r="AO79" s="200">
        <v>137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</row>
    <row r="80" spans="1:4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495.69</v>
      </c>
      <c r="L80" s="200">
        <v>10.68</v>
      </c>
      <c r="M80" s="200">
        <v>58.35</v>
      </c>
      <c r="N80" s="200">
        <v>50.19</v>
      </c>
      <c r="O80" s="200">
        <v>70.91</v>
      </c>
      <c r="P80" s="200">
        <v>17.489999999999998</v>
      </c>
      <c r="Q80" s="200">
        <v>4.49</v>
      </c>
      <c r="R80" s="200">
        <v>18.010000000000002</v>
      </c>
      <c r="S80" s="200">
        <v>11.21</v>
      </c>
      <c r="T80" s="200">
        <v>0</v>
      </c>
      <c r="U80" s="200">
        <v>55.53</v>
      </c>
      <c r="V80" s="200">
        <v>6.06</v>
      </c>
      <c r="W80" s="200">
        <v>19.72</v>
      </c>
      <c r="X80" s="200">
        <v>62.68</v>
      </c>
      <c r="Y80" s="200">
        <v>0</v>
      </c>
      <c r="Z80" s="200">
        <v>118.26</v>
      </c>
      <c r="AA80" s="200">
        <v>29.74</v>
      </c>
      <c r="AB80" s="200">
        <v>0</v>
      </c>
      <c r="AC80" s="200">
        <v>17.3</v>
      </c>
      <c r="AD80" s="200">
        <v>0</v>
      </c>
      <c r="AE80" s="200">
        <v>0</v>
      </c>
      <c r="AF80" s="200">
        <v>0</v>
      </c>
      <c r="AG80" s="200">
        <v>17.54</v>
      </c>
      <c r="AH80" s="200">
        <v>0</v>
      </c>
      <c r="AI80" s="200">
        <v>64.5</v>
      </c>
      <c r="AJ80" s="200">
        <v>0</v>
      </c>
      <c r="AK80" s="200">
        <v>99.62</v>
      </c>
      <c r="AL80" s="200">
        <v>0</v>
      </c>
      <c r="AM80" s="200">
        <v>0</v>
      </c>
      <c r="AN80" s="200">
        <v>0</v>
      </c>
      <c r="AO80" s="200">
        <v>125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</row>
    <row r="81" spans="1:4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495.69</v>
      </c>
      <c r="L81" s="200">
        <v>10.68</v>
      </c>
      <c r="M81" s="200">
        <v>58.35</v>
      </c>
      <c r="N81" s="200">
        <v>50.19</v>
      </c>
      <c r="O81" s="200">
        <v>70.91</v>
      </c>
      <c r="P81" s="200">
        <v>17.489999999999998</v>
      </c>
      <c r="Q81" s="200">
        <v>4.49</v>
      </c>
      <c r="R81" s="200">
        <v>18.010000000000002</v>
      </c>
      <c r="S81" s="200">
        <v>11.21</v>
      </c>
      <c r="T81" s="200">
        <v>0</v>
      </c>
      <c r="U81" s="200">
        <v>53.92</v>
      </c>
      <c r="V81" s="200">
        <v>6.06</v>
      </c>
      <c r="W81" s="200">
        <v>19.72</v>
      </c>
      <c r="X81" s="200">
        <v>62.68</v>
      </c>
      <c r="Y81" s="200">
        <v>0</v>
      </c>
      <c r="Z81" s="200">
        <v>118.26</v>
      </c>
      <c r="AA81" s="200">
        <v>29.74</v>
      </c>
      <c r="AB81" s="200">
        <v>0</v>
      </c>
      <c r="AC81" s="200">
        <v>18.350000000000001</v>
      </c>
      <c r="AD81" s="200">
        <v>0</v>
      </c>
      <c r="AE81" s="200">
        <v>0</v>
      </c>
      <c r="AF81" s="200">
        <v>0</v>
      </c>
      <c r="AG81" s="200">
        <v>17.54</v>
      </c>
      <c r="AH81" s="200">
        <v>0</v>
      </c>
      <c r="AI81" s="200">
        <v>64.5</v>
      </c>
      <c r="AJ81" s="200">
        <v>0</v>
      </c>
      <c r="AK81" s="200">
        <v>99.62</v>
      </c>
      <c r="AL81" s="200">
        <v>0</v>
      </c>
      <c r="AM81" s="200">
        <v>0</v>
      </c>
      <c r="AN81" s="200">
        <v>0</v>
      </c>
      <c r="AO81" s="200">
        <v>169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</row>
    <row r="82" spans="1:4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495.69</v>
      </c>
      <c r="L82" s="200">
        <v>10.68</v>
      </c>
      <c r="M82" s="200">
        <v>58.35</v>
      </c>
      <c r="N82" s="200">
        <v>50.19</v>
      </c>
      <c r="O82" s="200">
        <v>70.91</v>
      </c>
      <c r="P82" s="200">
        <v>17.78</v>
      </c>
      <c r="Q82" s="200">
        <v>4.49</v>
      </c>
      <c r="R82" s="200">
        <v>18.010000000000002</v>
      </c>
      <c r="S82" s="200">
        <v>11.21</v>
      </c>
      <c r="T82" s="200">
        <v>0</v>
      </c>
      <c r="U82" s="200">
        <v>52.3</v>
      </c>
      <c r="V82" s="200">
        <v>6.06</v>
      </c>
      <c r="W82" s="200">
        <v>19.72</v>
      </c>
      <c r="X82" s="200">
        <v>62.68</v>
      </c>
      <c r="Y82" s="200">
        <v>0</v>
      </c>
      <c r="Z82" s="200">
        <v>118.26</v>
      </c>
      <c r="AA82" s="200">
        <v>29.74</v>
      </c>
      <c r="AB82" s="200">
        <v>0</v>
      </c>
      <c r="AC82" s="200">
        <v>18.350000000000001</v>
      </c>
      <c r="AD82" s="200">
        <v>0</v>
      </c>
      <c r="AE82" s="200">
        <v>0</v>
      </c>
      <c r="AF82" s="200">
        <v>0</v>
      </c>
      <c r="AG82" s="200">
        <v>17.54</v>
      </c>
      <c r="AH82" s="200">
        <v>0</v>
      </c>
      <c r="AI82" s="200">
        <v>64.5</v>
      </c>
      <c r="AJ82" s="200">
        <v>0</v>
      </c>
      <c r="AK82" s="200">
        <v>99.62</v>
      </c>
      <c r="AL82" s="200">
        <v>0</v>
      </c>
      <c r="AM82" s="200">
        <v>0</v>
      </c>
      <c r="AN82" s="200">
        <v>0</v>
      </c>
      <c r="AO82" s="200">
        <v>168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</row>
    <row r="83" spans="1:4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495.69</v>
      </c>
      <c r="L83" s="200">
        <v>10.68</v>
      </c>
      <c r="M83" s="200">
        <v>58.35</v>
      </c>
      <c r="N83" s="200">
        <v>50.19</v>
      </c>
      <c r="O83" s="200">
        <v>70.91</v>
      </c>
      <c r="P83" s="200">
        <v>18.64</v>
      </c>
      <c r="Q83" s="200">
        <v>4.49</v>
      </c>
      <c r="R83" s="200">
        <v>18.010000000000002</v>
      </c>
      <c r="S83" s="200">
        <v>11.21</v>
      </c>
      <c r="T83" s="200">
        <v>0</v>
      </c>
      <c r="U83" s="200">
        <v>50.69</v>
      </c>
      <c r="V83" s="200">
        <v>6.06</v>
      </c>
      <c r="W83" s="200">
        <v>19.72</v>
      </c>
      <c r="X83" s="200">
        <v>62.68</v>
      </c>
      <c r="Y83" s="200">
        <v>0</v>
      </c>
      <c r="Z83" s="200">
        <v>118.26</v>
      </c>
      <c r="AA83" s="200">
        <v>29.74</v>
      </c>
      <c r="AB83" s="200">
        <v>0</v>
      </c>
      <c r="AC83" s="200">
        <v>18.350000000000001</v>
      </c>
      <c r="AD83" s="200">
        <v>0</v>
      </c>
      <c r="AE83" s="200">
        <v>0</v>
      </c>
      <c r="AF83" s="200">
        <v>0</v>
      </c>
      <c r="AG83" s="200">
        <v>17.54</v>
      </c>
      <c r="AH83" s="200">
        <v>0</v>
      </c>
      <c r="AI83" s="200">
        <v>64.5</v>
      </c>
      <c r="AJ83" s="200">
        <v>0</v>
      </c>
      <c r="AK83" s="200">
        <v>99.62</v>
      </c>
      <c r="AL83" s="200">
        <v>0</v>
      </c>
      <c r="AM83" s="200">
        <v>0</v>
      </c>
      <c r="AN83" s="200">
        <v>0</v>
      </c>
      <c r="AO83" s="200">
        <v>180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</row>
    <row r="84" spans="1:4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495.69</v>
      </c>
      <c r="L84" s="200">
        <v>10.68</v>
      </c>
      <c r="M84" s="200">
        <v>58.35</v>
      </c>
      <c r="N84" s="200">
        <v>50.19</v>
      </c>
      <c r="O84" s="200">
        <v>70.91</v>
      </c>
      <c r="P84" s="200">
        <v>19.36</v>
      </c>
      <c r="Q84" s="200">
        <v>4.49</v>
      </c>
      <c r="R84" s="200">
        <v>18.010000000000002</v>
      </c>
      <c r="S84" s="200">
        <v>11.21</v>
      </c>
      <c r="T84" s="200">
        <v>0</v>
      </c>
      <c r="U84" s="200">
        <v>50.69</v>
      </c>
      <c r="V84" s="200">
        <v>6.06</v>
      </c>
      <c r="W84" s="200">
        <v>19.72</v>
      </c>
      <c r="X84" s="200">
        <v>62.68</v>
      </c>
      <c r="Y84" s="200">
        <v>0</v>
      </c>
      <c r="Z84" s="200">
        <v>118.26</v>
      </c>
      <c r="AA84" s="200">
        <v>29.74</v>
      </c>
      <c r="AB84" s="200">
        <v>0</v>
      </c>
      <c r="AC84" s="200">
        <v>11.25</v>
      </c>
      <c r="AD84" s="200">
        <v>0</v>
      </c>
      <c r="AE84" s="200">
        <v>0</v>
      </c>
      <c r="AF84" s="200">
        <v>0</v>
      </c>
      <c r="AG84" s="200">
        <v>17.54</v>
      </c>
      <c r="AH84" s="200">
        <v>0</v>
      </c>
      <c r="AI84" s="200">
        <v>64.5</v>
      </c>
      <c r="AJ84" s="200">
        <v>0</v>
      </c>
      <c r="AK84" s="200">
        <v>99.62</v>
      </c>
      <c r="AL84" s="200">
        <v>0</v>
      </c>
      <c r="AM84" s="200">
        <v>0</v>
      </c>
      <c r="AN84" s="200">
        <v>0</v>
      </c>
      <c r="AO84" s="200">
        <v>204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</row>
    <row r="85" spans="1:4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495.69</v>
      </c>
      <c r="L85" s="200">
        <v>10.68</v>
      </c>
      <c r="M85" s="200">
        <v>58.35</v>
      </c>
      <c r="N85" s="200">
        <v>50.19</v>
      </c>
      <c r="O85" s="200">
        <v>70.91</v>
      </c>
      <c r="P85" s="200">
        <v>21.22</v>
      </c>
      <c r="Q85" s="200">
        <v>4.49</v>
      </c>
      <c r="R85" s="200">
        <v>18.010000000000002</v>
      </c>
      <c r="S85" s="200">
        <v>11.21</v>
      </c>
      <c r="T85" s="200">
        <v>0</v>
      </c>
      <c r="U85" s="200">
        <v>50.69</v>
      </c>
      <c r="V85" s="200">
        <v>6.06</v>
      </c>
      <c r="W85" s="200">
        <v>19.72</v>
      </c>
      <c r="X85" s="200">
        <v>62.68</v>
      </c>
      <c r="Y85" s="200">
        <v>0</v>
      </c>
      <c r="Z85" s="200">
        <v>118.26</v>
      </c>
      <c r="AA85" s="200">
        <v>29.74</v>
      </c>
      <c r="AB85" s="200">
        <v>0</v>
      </c>
      <c r="AC85" s="200">
        <v>11.25</v>
      </c>
      <c r="AD85" s="200">
        <v>0</v>
      </c>
      <c r="AE85" s="200">
        <v>0</v>
      </c>
      <c r="AF85" s="200">
        <v>0</v>
      </c>
      <c r="AG85" s="200">
        <v>17.54</v>
      </c>
      <c r="AH85" s="200">
        <v>0</v>
      </c>
      <c r="AI85" s="200">
        <v>64.5</v>
      </c>
      <c r="AJ85" s="200">
        <v>0</v>
      </c>
      <c r="AK85" s="200">
        <v>99.62</v>
      </c>
      <c r="AL85" s="200">
        <v>0</v>
      </c>
      <c r="AM85" s="200">
        <v>0</v>
      </c>
      <c r="AN85" s="200">
        <v>0</v>
      </c>
      <c r="AO85" s="200">
        <v>235.94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</row>
    <row r="86" spans="1:4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495.69</v>
      </c>
      <c r="L86" s="200">
        <v>10.68</v>
      </c>
      <c r="M86" s="200">
        <v>58.35</v>
      </c>
      <c r="N86" s="200">
        <v>50.19</v>
      </c>
      <c r="O86" s="200">
        <v>70.91</v>
      </c>
      <c r="P86" s="200">
        <v>21.51</v>
      </c>
      <c r="Q86" s="200">
        <v>4.49</v>
      </c>
      <c r="R86" s="200">
        <v>18.010000000000002</v>
      </c>
      <c r="S86" s="200">
        <v>11.21</v>
      </c>
      <c r="T86" s="200">
        <v>0</v>
      </c>
      <c r="U86" s="200">
        <v>50.69</v>
      </c>
      <c r="V86" s="200">
        <v>6.06</v>
      </c>
      <c r="W86" s="200">
        <v>19.72</v>
      </c>
      <c r="X86" s="200">
        <v>62.68</v>
      </c>
      <c r="Y86" s="200">
        <v>0</v>
      </c>
      <c r="Z86" s="200">
        <v>118.26</v>
      </c>
      <c r="AA86" s="200">
        <v>29.74</v>
      </c>
      <c r="AB86" s="200">
        <v>0</v>
      </c>
      <c r="AC86" s="200">
        <v>11.25</v>
      </c>
      <c r="AD86" s="200">
        <v>0</v>
      </c>
      <c r="AE86" s="200">
        <v>0</v>
      </c>
      <c r="AF86" s="200">
        <v>0</v>
      </c>
      <c r="AG86" s="200">
        <v>17.54</v>
      </c>
      <c r="AH86" s="200">
        <v>0</v>
      </c>
      <c r="AI86" s="200">
        <v>64.5</v>
      </c>
      <c r="AJ86" s="200">
        <v>0</v>
      </c>
      <c r="AK86" s="200">
        <v>99.62</v>
      </c>
      <c r="AL86" s="200">
        <v>0</v>
      </c>
      <c r="AM86" s="200">
        <v>0</v>
      </c>
      <c r="AN86" s="200">
        <v>0</v>
      </c>
      <c r="AO86" s="200">
        <v>190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</row>
    <row r="87" spans="1:4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416.02</v>
      </c>
      <c r="L87" s="200">
        <v>10.68</v>
      </c>
      <c r="M87" s="200">
        <v>58.35</v>
      </c>
      <c r="N87" s="200">
        <v>50.19</v>
      </c>
      <c r="O87" s="200">
        <v>70.91</v>
      </c>
      <c r="P87" s="200">
        <v>21.79</v>
      </c>
      <c r="Q87" s="200">
        <v>4.49</v>
      </c>
      <c r="R87" s="200">
        <v>18.010000000000002</v>
      </c>
      <c r="S87" s="200">
        <v>11.21</v>
      </c>
      <c r="T87" s="200">
        <v>0</v>
      </c>
      <c r="U87" s="200">
        <v>50.69</v>
      </c>
      <c r="V87" s="200">
        <v>6.06</v>
      </c>
      <c r="W87" s="200">
        <v>19.72</v>
      </c>
      <c r="X87" s="200">
        <v>62.68</v>
      </c>
      <c r="Y87" s="200">
        <v>0</v>
      </c>
      <c r="Z87" s="200">
        <v>118.26</v>
      </c>
      <c r="AA87" s="200">
        <v>29.74</v>
      </c>
      <c r="AB87" s="200">
        <v>0</v>
      </c>
      <c r="AC87" s="200">
        <v>11.25</v>
      </c>
      <c r="AD87" s="200">
        <v>0</v>
      </c>
      <c r="AE87" s="200">
        <v>0</v>
      </c>
      <c r="AF87" s="200">
        <v>0</v>
      </c>
      <c r="AG87" s="200">
        <v>17.54</v>
      </c>
      <c r="AH87" s="200">
        <v>0</v>
      </c>
      <c r="AI87" s="200">
        <v>64.5</v>
      </c>
      <c r="AJ87" s="200">
        <v>0</v>
      </c>
      <c r="AK87" s="200">
        <v>99.62</v>
      </c>
      <c r="AL87" s="200">
        <v>0</v>
      </c>
      <c r="AM87" s="200">
        <v>0</v>
      </c>
      <c r="AN87" s="200">
        <v>0</v>
      </c>
      <c r="AO87" s="200">
        <v>180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</row>
    <row r="88" spans="1:4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416.02</v>
      </c>
      <c r="L88" s="200">
        <v>10.68</v>
      </c>
      <c r="M88" s="200">
        <v>58.35</v>
      </c>
      <c r="N88" s="200">
        <v>50.19</v>
      </c>
      <c r="O88" s="200">
        <v>70.91</v>
      </c>
      <c r="P88" s="200">
        <v>21.8</v>
      </c>
      <c r="Q88" s="200">
        <v>4.49</v>
      </c>
      <c r="R88" s="200">
        <v>18.010000000000002</v>
      </c>
      <c r="S88" s="200">
        <v>11.21</v>
      </c>
      <c r="T88" s="200">
        <v>0</v>
      </c>
      <c r="U88" s="200">
        <v>50.69</v>
      </c>
      <c r="V88" s="200">
        <v>6.06</v>
      </c>
      <c r="W88" s="200">
        <v>19.72</v>
      </c>
      <c r="X88" s="200">
        <v>62.68</v>
      </c>
      <c r="Y88" s="200">
        <v>0</v>
      </c>
      <c r="Z88" s="200">
        <v>118.26</v>
      </c>
      <c r="AA88" s="200">
        <v>29.74</v>
      </c>
      <c r="AB88" s="200">
        <v>0</v>
      </c>
      <c r="AC88" s="200">
        <v>11.25</v>
      </c>
      <c r="AD88" s="200">
        <v>0</v>
      </c>
      <c r="AE88" s="200">
        <v>0</v>
      </c>
      <c r="AF88" s="200">
        <v>0</v>
      </c>
      <c r="AG88" s="200">
        <v>17.54</v>
      </c>
      <c r="AH88" s="200">
        <v>0</v>
      </c>
      <c r="AI88" s="200">
        <v>64.5</v>
      </c>
      <c r="AJ88" s="200">
        <v>0</v>
      </c>
      <c r="AK88" s="200">
        <v>99.62</v>
      </c>
      <c r="AL88" s="200">
        <v>0</v>
      </c>
      <c r="AM88" s="200">
        <v>0</v>
      </c>
      <c r="AN88" s="200">
        <v>0</v>
      </c>
      <c r="AO88" s="200">
        <v>180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</row>
    <row r="89" spans="1:4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495.69</v>
      </c>
      <c r="L89" s="200">
        <v>10.68</v>
      </c>
      <c r="M89" s="200">
        <v>58.35</v>
      </c>
      <c r="N89" s="200">
        <v>50.19</v>
      </c>
      <c r="O89" s="200">
        <v>70.91</v>
      </c>
      <c r="P89" s="200">
        <v>22.37</v>
      </c>
      <c r="Q89" s="200">
        <v>4.49</v>
      </c>
      <c r="R89" s="200">
        <v>18.010000000000002</v>
      </c>
      <c r="S89" s="200">
        <v>11.21</v>
      </c>
      <c r="T89" s="200">
        <v>0</v>
      </c>
      <c r="U89" s="200">
        <v>50.69</v>
      </c>
      <c r="V89" s="200">
        <v>6.06</v>
      </c>
      <c r="W89" s="200">
        <v>19.72</v>
      </c>
      <c r="X89" s="200">
        <v>62.68</v>
      </c>
      <c r="Y89" s="200">
        <v>0</v>
      </c>
      <c r="Z89" s="200">
        <v>118.26</v>
      </c>
      <c r="AA89" s="200">
        <v>29.74</v>
      </c>
      <c r="AB89" s="200">
        <v>0</v>
      </c>
      <c r="AC89" s="200">
        <v>11.15</v>
      </c>
      <c r="AD89" s="200">
        <v>0</v>
      </c>
      <c r="AE89" s="200">
        <v>0</v>
      </c>
      <c r="AF89" s="200">
        <v>0</v>
      </c>
      <c r="AG89" s="200">
        <v>17.54</v>
      </c>
      <c r="AH89" s="200">
        <v>0</v>
      </c>
      <c r="AI89" s="200">
        <v>64.5</v>
      </c>
      <c r="AJ89" s="200">
        <v>0</v>
      </c>
      <c r="AK89" s="200">
        <v>99.62</v>
      </c>
      <c r="AL89" s="200">
        <v>0</v>
      </c>
      <c r="AM89" s="200">
        <v>0</v>
      </c>
      <c r="AN89" s="200">
        <v>0</v>
      </c>
      <c r="AO89" s="200">
        <v>188.18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</row>
    <row r="90" spans="1:4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495.69</v>
      </c>
      <c r="L90" s="200">
        <v>10.68</v>
      </c>
      <c r="M90" s="200">
        <v>58.35</v>
      </c>
      <c r="N90" s="200">
        <v>50.19</v>
      </c>
      <c r="O90" s="200">
        <v>70.91</v>
      </c>
      <c r="P90" s="200">
        <v>22.8</v>
      </c>
      <c r="Q90" s="200">
        <v>4.49</v>
      </c>
      <c r="R90" s="200">
        <v>18.010000000000002</v>
      </c>
      <c r="S90" s="200">
        <v>11.21</v>
      </c>
      <c r="T90" s="200">
        <v>0</v>
      </c>
      <c r="U90" s="200">
        <v>50.69</v>
      </c>
      <c r="V90" s="200">
        <v>6.06</v>
      </c>
      <c r="W90" s="200">
        <v>19.72</v>
      </c>
      <c r="X90" s="200">
        <v>62.68</v>
      </c>
      <c r="Y90" s="200">
        <v>0</v>
      </c>
      <c r="Z90" s="200">
        <v>118.26</v>
      </c>
      <c r="AA90" s="200">
        <v>29.74</v>
      </c>
      <c r="AB90" s="200">
        <v>0</v>
      </c>
      <c r="AC90" s="200">
        <v>11.15</v>
      </c>
      <c r="AD90" s="200">
        <v>0</v>
      </c>
      <c r="AE90" s="200">
        <v>0</v>
      </c>
      <c r="AF90" s="200">
        <v>0</v>
      </c>
      <c r="AG90" s="200">
        <v>17.54</v>
      </c>
      <c r="AH90" s="200">
        <v>0</v>
      </c>
      <c r="AI90" s="200">
        <v>64.5</v>
      </c>
      <c r="AJ90" s="200">
        <v>0</v>
      </c>
      <c r="AK90" s="200">
        <v>99.62</v>
      </c>
      <c r="AL90" s="200">
        <v>0</v>
      </c>
      <c r="AM90" s="200">
        <v>0</v>
      </c>
      <c r="AN90" s="200">
        <v>0</v>
      </c>
      <c r="AO90" s="200">
        <v>258.33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</row>
    <row r="91" spans="1:4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495.69</v>
      </c>
      <c r="L91" s="200">
        <v>10.68</v>
      </c>
      <c r="M91" s="200">
        <v>58.35</v>
      </c>
      <c r="N91" s="200">
        <v>50.19</v>
      </c>
      <c r="O91" s="200">
        <v>70.91</v>
      </c>
      <c r="P91" s="200">
        <v>22.94</v>
      </c>
      <c r="Q91" s="200">
        <v>4.49</v>
      </c>
      <c r="R91" s="200">
        <v>18.010000000000002</v>
      </c>
      <c r="S91" s="200">
        <v>11.21</v>
      </c>
      <c r="T91" s="200">
        <v>0</v>
      </c>
      <c r="U91" s="200">
        <v>53.6</v>
      </c>
      <c r="V91" s="200">
        <v>6.06</v>
      </c>
      <c r="W91" s="200">
        <v>19.72</v>
      </c>
      <c r="X91" s="200">
        <v>62.68</v>
      </c>
      <c r="Y91" s="200">
        <v>0</v>
      </c>
      <c r="Z91" s="200">
        <v>118.26</v>
      </c>
      <c r="AA91" s="200">
        <v>29.74</v>
      </c>
      <c r="AB91" s="200">
        <v>0</v>
      </c>
      <c r="AC91" s="200">
        <v>11.15</v>
      </c>
      <c r="AD91" s="200">
        <v>0</v>
      </c>
      <c r="AE91" s="200">
        <v>0</v>
      </c>
      <c r="AF91" s="200">
        <v>0</v>
      </c>
      <c r="AG91" s="200">
        <v>17.54</v>
      </c>
      <c r="AH91" s="200">
        <v>0</v>
      </c>
      <c r="AI91" s="200">
        <v>64.5</v>
      </c>
      <c r="AJ91" s="200">
        <v>0</v>
      </c>
      <c r="AK91" s="200">
        <v>99.62</v>
      </c>
      <c r="AL91" s="200">
        <v>0</v>
      </c>
      <c r="AM91" s="200">
        <v>0</v>
      </c>
      <c r="AN91" s="200">
        <v>0</v>
      </c>
      <c r="AO91" s="200">
        <v>180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</row>
    <row r="92" spans="1:4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495.69</v>
      </c>
      <c r="L92" s="200">
        <v>10.68</v>
      </c>
      <c r="M92" s="200">
        <v>58.35</v>
      </c>
      <c r="N92" s="200">
        <v>50.19</v>
      </c>
      <c r="O92" s="200">
        <v>70.91</v>
      </c>
      <c r="P92" s="200">
        <v>22.94</v>
      </c>
      <c r="Q92" s="200">
        <v>4.49</v>
      </c>
      <c r="R92" s="200">
        <v>18.010000000000002</v>
      </c>
      <c r="S92" s="200">
        <v>11.21</v>
      </c>
      <c r="T92" s="200">
        <v>0</v>
      </c>
      <c r="U92" s="200">
        <v>55.22</v>
      </c>
      <c r="V92" s="200">
        <v>6.06</v>
      </c>
      <c r="W92" s="200">
        <v>19.72</v>
      </c>
      <c r="X92" s="200">
        <v>62.68</v>
      </c>
      <c r="Y92" s="200">
        <v>0</v>
      </c>
      <c r="Z92" s="200">
        <v>118.26</v>
      </c>
      <c r="AA92" s="200">
        <v>29.74</v>
      </c>
      <c r="AB92" s="200">
        <v>0</v>
      </c>
      <c r="AC92" s="200">
        <v>11.15</v>
      </c>
      <c r="AD92" s="200">
        <v>0</v>
      </c>
      <c r="AE92" s="200">
        <v>0</v>
      </c>
      <c r="AF92" s="200">
        <v>0</v>
      </c>
      <c r="AG92" s="200">
        <v>17.54</v>
      </c>
      <c r="AH92" s="200">
        <v>0</v>
      </c>
      <c r="AI92" s="200">
        <v>64.5</v>
      </c>
      <c r="AJ92" s="200">
        <v>0</v>
      </c>
      <c r="AK92" s="200">
        <v>99.62</v>
      </c>
      <c r="AL92" s="200">
        <v>0</v>
      </c>
      <c r="AM92" s="200">
        <v>0</v>
      </c>
      <c r="AN92" s="200">
        <v>0</v>
      </c>
      <c r="AO92" s="200">
        <v>218.53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</row>
    <row r="93" spans="1:4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495.69</v>
      </c>
      <c r="L93" s="200">
        <v>10.68</v>
      </c>
      <c r="M93" s="200">
        <v>58.35</v>
      </c>
      <c r="N93" s="200">
        <v>50.19</v>
      </c>
      <c r="O93" s="200">
        <v>70.91</v>
      </c>
      <c r="P93" s="200">
        <v>22.94</v>
      </c>
      <c r="Q93" s="200">
        <v>4.49</v>
      </c>
      <c r="R93" s="200">
        <v>18.010000000000002</v>
      </c>
      <c r="S93" s="200">
        <v>11.21</v>
      </c>
      <c r="T93" s="200">
        <v>0</v>
      </c>
      <c r="U93" s="200">
        <v>56.99</v>
      </c>
      <c r="V93" s="200">
        <v>6.06</v>
      </c>
      <c r="W93" s="200">
        <v>19.72</v>
      </c>
      <c r="X93" s="200">
        <v>62.68</v>
      </c>
      <c r="Y93" s="200">
        <v>0</v>
      </c>
      <c r="Z93" s="200">
        <v>118.26</v>
      </c>
      <c r="AA93" s="200">
        <v>29.74</v>
      </c>
      <c r="AB93" s="200">
        <v>0</v>
      </c>
      <c r="AC93" s="200">
        <v>11.15</v>
      </c>
      <c r="AD93" s="200">
        <v>0</v>
      </c>
      <c r="AE93" s="200">
        <v>0</v>
      </c>
      <c r="AF93" s="200">
        <v>0</v>
      </c>
      <c r="AG93" s="200">
        <v>17.54</v>
      </c>
      <c r="AH93" s="200">
        <v>0</v>
      </c>
      <c r="AI93" s="200">
        <v>64.5</v>
      </c>
      <c r="AJ93" s="200">
        <v>0</v>
      </c>
      <c r="AK93" s="200">
        <v>99.62</v>
      </c>
      <c r="AL93" s="200">
        <v>0</v>
      </c>
      <c r="AM93" s="200">
        <v>0</v>
      </c>
      <c r="AN93" s="200">
        <v>0</v>
      </c>
      <c r="AO93" s="200">
        <v>170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</row>
    <row r="94" spans="1:4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495.69</v>
      </c>
      <c r="L94" s="200">
        <v>10.68</v>
      </c>
      <c r="M94" s="200">
        <v>58.35</v>
      </c>
      <c r="N94" s="200">
        <v>50.19</v>
      </c>
      <c r="O94" s="200">
        <v>70.91</v>
      </c>
      <c r="P94" s="200">
        <v>22.94</v>
      </c>
      <c r="Q94" s="200">
        <v>4.49</v>
      </c>
      <c r="R94" s="200">
        <v>18.010000000000002</v>
      </c>
      <c r="S94" s="200">
        <v>11.21</v>
      </c>
      <c r="T94" s="200">
        <v>0</v>
      </c>
      <c r="U94" s="200">
        <v>58.84</v>
      </c>
      <c r="V94" s="200">
        <v>6.06</v>
      </c>
      <c r="W94" s="200">
        <v>19.72</v>
      </c>
      <c r="X94" s="200">
        <v>62.68</v>
      </c>
      <c r="Y94" s="200">
        <v>0</v>
      </c>
      <c r="Z94" s="200">
        <v>118.26</v>
      </c>
      <c r="AA94" s="200">
        <v>29.74</v>
      </c>
      <c r="AB94" s="200">
        <v>0</v>
      </c>
      <c r="AC94" s="200">
        <v>11.15</v>
      </c>
      <c r="AD94" s="200">
        <v>0</v>
      </c>
      <c r="AE94" s="200">
        <v>0</v>
      </c>
      <c r="AF94" s="200">
        <v>0</v>
      </c>
      <c r="AG94" s="200">
        <v>17.54</v>
      </c>
      <c r="AH94" s="200">
        <v>0</v>
      </c>
      <c r="AI94" s="200">
        <v>64.5</v>
      </c>
      <c r="AJ94" s="200">
        <v>0</v>
      </c>
      <c r="AK94" s="200">
        <v>99.62</v>
      </c>
      <c r="AL94" s="200">
        <v>0</v>
      </c>
      <c r="AM94" s="200">
        <v>0</v>
      </c>
      <c r="AN94" s="200">
        <v>0</v>
      </c>
      <c r="AO94" s="200">
        <v>170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</row>
    <row r="95" spans="1:4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495.69</v>
      </c>
      <c r="L95" s="200">
        <v>10.68</v>
      </c>
      <c r="M95" s="200">
        <v>58.35</v>
      </c>
      <c r="N95" s="200">
        <v>50.19</v>
      </c>
      <c r="O95" s="200">
        <v>70.91</v>
      </c>
      <c r="P95" s="200">
        <v>22.94</v>
      </c>
      <c r="Q95" s="200">
        <v>4.49</v>
      </c>
      <c r="R95" s="200">
        <v>18.010000000000002</v>
      </c>
      <c r="S95" s="200">
        <v>11.21</v>
      </c>
      <c r="T95" s="200">
        <v>0</v>
      </c>
      <c r="U95" s="200">
        <v>60.09</v>
      </c>
      <c r="V95" s="200">
        <v>6.06</v>
      </c>
      <c r="W95" s="200">
        <v>19.72</v>
      </c>
      <c r="X95" s="200">
        <v>62.68</v>
      </c>
      <c r="Y95" s="200">
        <v>0</v>
      </c>
      <c r="Z95" s="200">
        <v>118.26</v>
      </c>
      <c r="AA95" s="200">
        <v>29.74</v>
      </c>
      <c r="AB95" s="200">
        <v>0</v>
      </c>
      <c r="AC95" s="200">
        <v>11.15</v>
      </c>
      <c r="AD95" s="200">
        <v>0</v>
      </c>
      <c r="AE95" s="200">
        <v>0</v>
      </c>
      <c r="AF95" s="200">
        <v>0</v>
      </c>
      <c r="AG95" s="200">
        <v>17.54</v>
      </c>
      <c r="AH95" s="200">
        <v>0</v>
      </c>
      <c r="AI95" s="200">
        <v>64.5</v>
      </c>
      <c r="AJ95" s="200">
        <v>0</v>
      </c>
      <c r="AK95" s="200">
        <v>99.62</v>
      </c>
      <c r="AL95" s="200">
        <v>0</v>
      </c>
      <c r="AM95" s="200">
        <v>0</v>
      </c>
      <c r="AN95" s="200">
        <v>0</v>
      </c>
      <c r="AO95" s="200">
        <v>170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</row>
    <row r="96" spans="1:4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495.69</v>
      </c>
      <c r="L96" s="200">
        <v>10.68</v>
      </c>
      <c r="M96" s="200">
        <v>58.35</v>
      </c>
      <c r="N96" s="200">
        <v>50.19</v>
      </c>
      <c r="O96" s="200">
        <v>70.91</v>
      </c>
      <c r="P96" s="200">
        <v>22.94</v>
      </c>
      <c r="Q96" s="200">
        <v>4.49</v>
      </c>
      <c r="R96" s="200">
        <v>18.010000000000002</v>
      </c>
      <c r="S96" s="200">
        <v>11.21</v>
      </c>
      <c r="T96" s="200">
        <v>0</v>
      </c>
      <c r="U96" s="200">
        <v>60.09</v>
      </c>
      <c r="V96" s="200">
        <v>6.06</v>
      </c>
      <c r="W96" s="200">
        <v>19.72</v>
      </c>
      <c r="X96" s="200">
        <v>62.68</v>
      </c>
      <c r="Y96" s="200">
        <v>0</v>
      </c>
      <c r="Z96" s="200">
        <v>118.26</v>
      </c>
      <c r="AA96" s="200">
        <v>29.74</v>
      </c>
      <c r="AB96" s="200">
        <v>0</v>
      </c>
      <c r="AC96" s="200">
        <v>11.15</v>
      </c>
      <c r="AD96" s="200">
        <v>0</v>
      </c>
      <c r="AE96" s="200">
        <v>0</v>
      </c>
      <c r="AF96" s="200">
        <v>0</v>
      </c>
      <c r="AG96" s="200">
        <v>17.54</v>
      </c>
      <c r="AH96" s="200">
        <v>0</v>
      </c>
      <c r="AI96" s="200">
        <v>64.5</v>
      </c>
      <c r="AJ96" s="200">
        <v>0</v>
      </c>
      <c r="AK96" s="200">
        <v>99.62</v>
      </c>
      <c r="AL96" s="200">
        <v>0</v>
      </c>
      <c r="AM96" s="200">
        <v>0</v>
      </c>
      <c r="AN96" s="200">
        <v>0</v>
      </c>
      <c r="AO96" s="200">
        <v>170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</row>
    <row r="97" spans="1:4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495.69</v>
      </c>
      <c r="L97" s="200">
        <v>10.68</v>
      </c>
      <c r="M97" s="200">
        <v>58.35</v>
      </c>
      <c r="N97" s="200">
        <v>50.19</v>
      </c>
      <c r="O97" s="200">
        <v>70.91</v>
      </c>
      <c r="P97" s="200">
        <v>22.94</v>
      </c>
      <c r="Q97" s="200">
        <v>4.49</v>
      </c>
      <c r="R97" s="200">
        <v>18.010000000000002</v>
      </c>
      <c r="S97" s="200">
        <v>11.21</v>
      </c>
      <c r="T97" s="200">
        <v>0</v>
      </c>
      <c r="U97" s="200">
        <v>60.09</v>
      </c>
      <c r="V97" s="200">
        <v>6.06</v>
      </c>
      <c r="W97" s="200">
        <v>19.72</v>
      </c>
      <c r="X97" s="200">
        <v>62.68</v>
      </c>
      <c r="Y97" s="200">
        <v>0</v>
      </c>
      <c r="Z97" s="200">
        <v>118.26</v>
      </c>
      <c r="AA97" s="200">
        <v>29.74</v>
      </c>
      <c r="AB97" s="200">
        <v>0</v>
      </c>
      <c r="AC97" s="200">
        <v>11.15</v>
      </c>
      <c r="AD97" s="200">
        <v>0</v>
      </c>
      <c r="AE97" s="200">
        <v>0</v>
      </c>
      <c r="AF97" s="200">
        <v>0</v>
      </c>
      <c r="AG97" s="200">
        <v>17.54</v>
      </c>
      <c r="AH97" s="200">
        <v>0</v>
      </c>
      <c r="AI97" s="200">
        <v>64.5</v>
      </c>
      <c r="AJ97" s="200">
        <v>0</v>
      </c>
      <c r="AK97" s="200">
        <v>99.62</v>
      </c>
      <c r="AL97" s="200">
        <v>0</v>
      </c>
      <c r="AM97" s="200">
        <v>0</v>
      </c>
      <c r="AN97" s="200">
        <v>0</v>
      </c>
      <c r="AO97" s="200">
        <v>170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</row>
    <row r="98" spans="1:4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495.69</v>
      </c>
      <c r="L98" s="200">
        <v>10.68</v>
      </c>
      <c r="M98" s="200">
        <v>58.35</v>
      </c>
      <c r="N98" s="200">
        <v>50.19</v>
      </c>
      <c r="O98" s="200">
        <v>70.91</v>
      </c>
      <c r="P98" s="200">
        <v>22.94</v>
      </c>
      <c r="Q98" s="200">
        <v>4.49</v>
      </c>
      <c r="R98" s="200">
        <v>18.010000000000002</v>
      </c>
      <c r="S98" s="200">
        <v>11.21</v>
      </c>
      <c r="T98" s="200">
        <v>0</v>
      </c>
      <c r="U98" s="200">
        <v>60.09</v>
      </c>
      <c r="V98" s="200">
        <v>6.06</v>
      </c>
      <c r="W98" s="200">
        <v>19.72</v>
      </c>
      <c r="X98" s="200">
        <v>62.68</v>
      </c>
      <c r="Y98" s="200">
        <v>0</v>
      </c>
      <c r="Z98" s="200">
        <v>118.26</v>
      </c>
      <c r="AA98" s="200">
        <v>29.74</v>
      </c>
      <c r="AB98" s="200">
        <v>0</v>
      </c>
      <c r="AC98" s="200">
        <v>11.15</v>
      </c>
      <c r="AD98" s="200">
        <v>0</v>
      </c>
      <c r="AE98" s="200">
        <v>0</v>
      </c>
      <c r="AF98" s="200">
        <v>0</v>
      </c>
      <c r="AG98" s="200">
        <v>17.54</v>
      </c>
      <c r="AH98" s="200">
        <v>0</v>
      </c>
      <c r="AI98" s="200">
        <v>64.5</v>
      </c>
      <c r="AJ98" s="200">
        <v>0</v>
      </c>
      <c r="AK98" s="200">
        <v>99.62</v>
      </c>
      <c r="AL98" s="200">
        <v>0</v>
      </c>
      <c r="AM98" s="200">
        <v>0</v>
      </c>
      <c r="AN98" s="200">
        <v>0</v>
      </c>
      <c r="AO98" s="200">
        <v>170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10.635890000000009</v>
      </c>
      <c r="L99">
        <f t="shared" si="0"/>
        <v>0.20825999999999967</v>
      </c>
      <c r="M99">
        <f t="shared" si="0"/>
        <v>1.433900000000002</v>
      </c>
      <c r="N99">
        <f t="shared" si="0"/>
        <v>1.2045599999999994</v>
      </c>
      <c r="O99">
        <f t="shared" si="0"/>
        <v>1.7018399999999978</v>
      </c>
      <c r="P99">
        <f t="shared" si="0"/>
        <v>0.54114750000000045</v>
      </c>
      <c r="Q99">
        <f t="shared" si="0"/>
        <v>9.2062500000000103E-2</v>
      </c>
      <c r="R99">
        <f t="shared" si="0"/>
        <v>0.36920499999999989</v>
      </c>
      <c r="S99">
        <f t="shared" si="0"/>
        <v>0.22966750000000025</v>
      </c>
      <c r="T99">
        <f t="shared" si="0"/>
        <v>0</v>
      </c>
      <c r="U99">
        <f t="shared" si="0"/>
        <v>1.3181950000000004</v>
      </c>
      <c r="V99">
        <f t="shared" si="0"/>
        <v>0.13429999999999997</v>
      </c>
      <c r="W99">
        <f t="shared" si="0"/>
        <v>0.44176000000000049</v>
      </c>
      <c r="X99">
        <f t="shared" si="0"/>
        <v>1.4444600000000007</v>
      </c>
      <c r="Y99">
        <f t="shared" si="0"/>
        <v>0</v>
      </c>
      <c r="Z99">
        <f t="shared" si="0"/>
        <v>2.8382400000000043</v>
      </c>
      <c r="AA99">
        <f t="shared" si="0"/>
        <v>0.71375999999999862</v>
      </c>
      <c r="AB99">
        <f t="shared" si="0"/>
        <v>0</v>
      </c>
      <c r="AC99">
        <f t="shared" si="0"/>
        <v>0.59982250000000026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0.42095999999999945</v>
      </c>
      <c r="AH99">
        <f t="shared" si="0"/>
        <v>0</v>
      </c>
      <c r="AI99">
        <f t="shared" si="0"/>
        <v>1.5069149999999998</v>
      </c>
      <c r="AJ99">
        <f t="shared" si="0"/>
        <v>0</v>
      </c>
      <c r="AK99">
        <f t="shared" si="0"/>
        <v>2.390880000000001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5.4088099999999999</v>
      </c>
      <c r="AP99">
        <f t="shared" si="0"/>
        <v>0</v>
      </c>
      <c r="AQ99">
        <f t="shared" ref="AQ99:AT99" si="1">SUM(AQ3:AQ98)/4000</f>
        <v>0.38326749999999998</v>
      </c>
      <c r="AR99">
        <f t="shared" si="1"/>
        <v>0</v>
      </c>
      <c r="AS99">
        <f t="shared" si="1"/>
        <v>0</v>
      </c>
      <c r="AT99">
        <f t="shared" si="1"/>
        <v>4.8450000000000003E-3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2"/>
    </row>
    <row r="3" spans="1:4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159.66999999999999</v>
      </c>
      <c r="L3" s="200">
        <v>61.55</v>
      </c>
      <c r="M3" s="200">
        <v>0</v>
      </c>
      <c r="N3" s="200">
        <v>29.02</v>
      </c>
      <c r="O3" s="200">
        <v>48.74</v>
      </c>
      <c r="P3" s="200">
        <v>60.22</v>
      </c>
      <c r="Q3" s="200">
        <v>2.59</v>
      </c>
      <c r="R3" s="200">
        <v>10.42</v>
      </c>
      <c r="S3" s="200">
        <v>6.48</v>
      </c>
      <c r="T3" s="200">
        <v>0</v>
      </c>
      <c r="U3" s="200">
        <v>235.76</v>
      </c>
      <c r="V3" s="200">
        <v>3.5</v>
      </c>
      <c r="W3" s="200">
        <v>11.41</v>
      </c>
      <c r="X3" s="200">
        <v>36.25</v>
      </c>
      <c r="Y3" s="200">
        <v>0</v>
      </c>
      <c r="Z3" s="200">
        <v>68.38</v>
      </c>
      <c r="AA3" s="200">
        <v>17.2</v>
      </c>
      <c r="AB3" s="200">
        <v>0</v>
      </c>
      <c r="AC3" s="200">
        <v>8.18</v>
      </c>
      <c r="AD3" s="200">
        <v>0</v>
      </c>
      <c r="AE3" s="200">
        <v>0</v>
      </c>
      <c r="AF3" s="200">
        <v>0</v>
      </c>
      <c r="AG3" s="200">
        <v>9.9600000000000009</v>
      </c>
      <c r="AH3" s="200">
        <v>0</v>
      </c>
      <c r="AI3" s="200">
        <v>30</v>
      </c>
      <c r="AJ3" s="200">
        <v>0</v>
      </c>
      <c r="AK3" s="200">
        <v>49.92</v>
      </c>
      <c r="AL3" s="200">
        <v>0</v>
      </c>
      <c r="AM3" s="200">
        <v>0</v>
      </c>
      <c r="AN3" s="200">
        <v>0</v>
      </c>
      <c r="AO3" s="200">
        <v>75</v>
      </c>
      <c r="AP3" s="200">
        <v>0</v>
      </c>
      <c r="AQ3" s="200">
        <v>0</v>
      </c>
      <c r="AR3" s="200">
        <v>0</v>
      </c>
      <c r="AS3" s="200">
        <v>0</v>
      </c>
      <c r="AT3" s="200">
        <v>0.65</v>
      </c>
    </row>
    <row r="4" spans="1:4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159.66999999999999</v>
      </c>
      <c r="L4" s="200">
        <v>61.55</v>
      </c>
      <c r="M4" s="200">
        <v>0</v>
      </c>
      <c r="N4" s="200">
        <v>29.02</v>
      </c>
      <c r="O4" s="200">
        <v>48.74</v>
      </c>
      <c r="P4" s="200">
        <v>60.22</v>
      </c>
      <c r="Q4" s="200">
        <v>2.59</v>
      </c>
      <c r="R4" s="200">
        <v>10.42</v>
      </c>
      <c r="S4" s="200">
        <v>6.48</v>
      </c>
      <c r="T4" s="200">
        <v>0</v>
      </c>
      <c r="U4" s="200">
        <v>235.76</v>
      </c>
      <c r="V4" s="200">
        <v>3.5</v>
      </c>
      <c r="W4" s="200">
        <v>11.41</v>
      </c>
      <c r="X4" s="200">
        <v>36.25</v>
      </c>
      <c r="Y4" s="200">
        <v>0</v>
      </c>
      <c r="Z4" s="200">
        <v>68.38</v>
      </c>
      <c r="AA4" s="200">
        <v>17.2</v>
      </c>
      <c r="AB4" s="200">
        <v>0</v>
      </c>
      <c r="AC4" s="200">
        <v>8.18</v>
      </c>
      <c r="AD4" s="200">
        <v>0</v>
      </c>
      <c r="AE4" s="200">
        <v>0</v>
      </c>
      <c r="AF4" s="200">
        <v>0</v>
      </c>
      <c r="AG4" s="200">
        <v>9.9600000000000009</v>
      </c>
      <c r="AH4" s="200">
        <v>0</v>
      </c>
      <c r="AI4" s="200">
        <v>30</v>
      </c>
      <c r="AJ4" s="200">
        <v>0</v>
      </c>
      <c r="AK4" s="200">
        <v>49.92</v>
      </c>
      <c r="AL4" s="200">
        <v>0</v>
      </c>
      <c r="AM4" s="200">
        <v>0</v>
      </c>
      <c r="AN4" s="200">
        <v>0</v>
      </c>
      <c r="AO4" s="200">
        <v>75</v>
      </c>
      <c r="AP4" s="200">
        <v>0</v>
      </c>
      <c r="AQ4" s="200">
        <v>0</v>
      </c>
      <c r="AR4" s="200">
        <v>0</v>
      </c>
      <c r="AS4" s="200">
        <v>0</v>
      </c>
      <c r="AT4" s="200">
        <v>0.65</v>
      </c>
    </row>
    <row r="5" spans="1:4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159.66999999999999</v>
      </c>
      <c r="L5" s="200">
        <v>61.55</v>
      </c>
      <c r="M5" s="200">
        <v>0</v>
      </c>
      <c r="N5" s="200">
        <v>29.02</v>
      </c>
      <c r="O5" s="200">
        <v>48.74</v>
      </c>
      <c r="P5" s="200">
        <v>60.22</v>
      </c>
      <c r="Q5" s="200">
        <v>2.59</v>
      </c>
      <c r="R5" s="200">
        <v>10.42</v>
      </c>
      <c r="S5" s="200">
        <v>6.48</v>
      </c>
      <c r="T5" s="200">
        <v>0</v>
      </c>
      <c r="U5" s="200">
        <v>235.76</v>
      </c>
      <c r="V5" s="200">
        <v>3.5</v>
      </c>
      <c r="W5" s="200">
        <v>11.41</v>
      </c>
      <c r="X5" s="200">
        <v>36.25</v>
      </c>
      <c r="Y5" s="200">
        <v>0</v>
      </c>
      <c r="Z5" s="200">
        <v>68.38</v>
      </c>
      <c r="AA5" s="200">
        <v>17.2</v>
      </c>
      <c r="AB5" s="200">
        <v>0</v>
      </c>
      <c r="AC5" s="200">
        <v>8.18</v>
      </c>
      <c r="AD5" s="200">
        <v>0</v>
      </c>
      <c r="AE5" s="200">
        <v>0</v>
      </c>
      <c r="AF5" s="200">
        <v>0</v>
      </c>
      <c r="AG5" s="200">
        <v>9.9600000000000009</v>
      </c>
      <c r="AH5" s="200">
        <v>0</v>
      </c>
      <c r="AI5" s="200">
        <v>30</v>
      </c>
      <c r="AJ5" s="200">
        <v>0</v>
      </c>
      <c r="AK5" s="200">
        <v>49.92</v>
      </c>
      <c r="AL5" s="200">
        <v>0</v>
      </c>
      <c r="AM5" s="200">
        <v>0</v>
      </c>
      <c r="AN5" s="200">
        <v>0</v>
      </c>
      <c r="AO5" s="200">
        <v>75</v>
      </c>
      <c r="AP5" s="200">
        <v>0</v>
      </c>
      <c r="AQ5" s="200">
        <v>0</v>
      </c>
      <c r="AR5" s="200">
        <v>0</v>
      </c>
      <c r="AS5" s="200">
        <v>0</v>
      </c>
      <c r="AT5" s="200">
        <v>0.65</v>
      </c>
    </row>
    <row r="6" spans="1:4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159.66999999999999</v>
      </c>
      <c r="L6" s="200">
        <v>61.55</v>
      </c>
      <c r="M6" s="200">
        <v>0</v>
      </c>
      <c r="N6" s="200">
        <v>29.02</v>
      </c>
      <c r="O6" s="200">
        <v>48.74</v>
      </c>
      <c r="P6" s="200">
        <v>60.22</v>
      </c>
      <c r="Q6" s="200">
        <v>2.59</v>
      </c>
      <c r="R6" s="200">
        <v>10.42</v>
      </c>
      <c r="S6" s="200">
        <v>6.48</v>
      </c>
      <c r="T6" s="200">
        <v>0</v>
      </c>
      <c r="U6" s="200">
        <v>235.76</v>
      </c>
      <c r="V6" s="200">
        <v>3.5</v>
      </c>
      <c r="W6" s="200">
        <v>11.41</v>
      </c>
      <c r="X6" s="200">
        <v>36.25</v>
      </c>
      <c r="Y6" s="200">
        <v>0</v>
      </c>
      <c r="Z6" s="200">
        <v>68.38</v>
      </c>
      <c r="AA6" s="200">
        <v>17.2</v>
      </c>
      <c r="AB6" s="200">
        <v>0</v>
      </c>
      <c r="AC6" s="200">
        <v>8.18</v>
      </c>
      <c r="AD6" s="200">
        <v>0</v>
      </c>
      <c r="AE6" s="200">
        <v>0</v>
      </c>
      <c r="AF6" s="200">
        <v>0</v>
      </c>
      <c r="AG6" s="200">
        <v>9.9600000000000009</v>
      </c>
      <c r="AH6" s="200">
        <v>0</v>
      </c>
      <c r="AI6" s="200">
        <v>30</v>
      </c>
      <c r="AJ6" s="200">
        <v>0</v>
      </c>
      <c r="AK6" s="200">
        <v>49.92</v>
      </c>
      <c r="AL6" s="200">
        <v>0</v>
      </c>
      <c r="AM6" s="200">
        <v>0</v>
      </c>
      <c r="AN6" s="200">
        <v>0</v>
      </c>
      <c r="AO6" s="200">
        <v>75</v>
      </c>
      <c r="AP6" s="200">
        <v>0</v>
      </c>
      <c r="AQ6" s="200">
        <v>0</v>
      </c>
      <c r="AR6" s="200">
        <v>0</v>
      </c>
      <c r="AS6" s="200">
        <v>0</v>
      </c>
      <c r="AT6" s="200">
        <v>0.65</v>
      </c>
    </row>
    <row r="7" spans="1:4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159.66999999999999</v>
      </c>
      <c r="L7" s="200">
        <v>61.55</v>
      </c>
      <c r="M7" s="200">
        <v>0</v>
      </c>
      <c r="N7" s="200">
        <v>29.02</v>
      </c>
      <c r="O7" s="200">
        <v>48.74</v>
      </c>
      <c r="P7" s="200">
        <v>60.22</v>
      </c>
      <c r="Q7" s="200">
        <v>2.59</v>
      </c>
      <c r="R7" s="200">
        <v>10.42</v>
      </c>
      <c r="S7" s="200">
        <v>6.48</v>
      </c>
      <c r="T7" s="200">
        <v>0</v>
      </c>
      <c r="U7" s="200">
        <v>235.76</v>
      </c>
      <c r="V7" s="200">
        <v>3.5</v>
      </c>
      <c r="W7" s="200">
        <v>11.41</v>
      </c>
      <c r="X7" s="200">
        <v>36.25</v>
      </c>
      <c r="Y7" s="200">
        <v>0</v>
      </c>
      <c r="Z7" s="200">
        <v>68.38</v>
      </c>
      <c r="AA7" s="200">
        <v>17.2</v>
      </c>
      <c r="AB7" s="200">
        <v>0</v>
      </c>
      <c r="AC7" s="200">
        <v>8.18</v>
      </c>
      <c r="AD7" s="200">
        <v>0</v>
      </c>
      <c r="AE7" s="200">
        <v>0</v>
      </c>
      <c r="AF7" s="200">
        <v>0</v>
      </c>
      <c r="AG7" s="200">
        <v>9.9600000000000009</v>
      </c>
      <c r="AH7" s="200">
        <v>0</v>
      </c>
      <c r="AI7" s="200">
        <v>30</v>
      </c>
      <c r="AJ7" s="200">
        <v>0</v>
      </c>
      <c r="AK7" s="200">
        <v>49.92</v>
      </c>
      <c r="AL7" s="200">
        <v>0</v>
      </c>
      <c r="AM7" s="200">
        <v>0</v>
      </c>
      <c r="AN7" s="200">
        <v>0</v>
      </c>
      <c r="AO7" s="200">
        <v>75</v>
      </c>
      <c r="AP7" s="200">
        <v>0</v>
      </c>
      <c r="AQ7" s="200">
        <v>0</v>
      </c>
      <c r="AR7" s="200">
        <v>0</v>
      </c>
      <c r="AS7" s="200">
        <v>0</v>
      </c>
      <c r="AT7" s="200">
        <v>0.65</v>
      </c>
    </row>
    <row r="8" spans="1:4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159.66999999999999</v>
      </c>
      <c r="L8" s="200">
        <v>61.55</v>
      </c>
      <c r="M8" s="200">
        <v>0</v>
      </c>
      <c r="N8" s="200">
        <v>29.02</v>
      </c>
      <c r="O8" s="200">
        <v>48.74</v>
      </c>
      <c r="P8" s="200">
        <v>60.22</v>
      </c>
      <c r="Q8" s="200">
        <v>2.59</v>
      </c>
      <c r="R8" s="200">
        <v>10.42</v>
      </c>
      <c r="S8" s="200">
        <v>6.48</v>
      </c>
      <c r="T8" s="200">
        <v>0</v>
      </c>
      <c r="U8" s="200">
        <v>235.76</v>
      </c>
      <c r="V8" s="200">
        <v>3.5</v>
      </c>
      <c r="W8" s="200">
        <v>11.41</v>
      </c>
      <c r="X8" s="200">
        <v>36.25</v>
      </c>
      <c r="Y8" s="200">
        <v>0</v>
      </c>
      <c r="Z8" s="200">
        <v>68.38</v>
      </c>
      <c r="AA8" s="200">
        <v>17.2</v>
      </c>
      <c r="AB8" s="200">
        <v>0</v>
      </c>
      <c r="AC8" s="200">
        <v>8.18</v>
      </c>
      <c r="AD8" s="200">
        <v>0</v>
      </c>
      <c r="AE8" s="200">
        <v>0</v>
      </c>
      <c r="AF8" s="200">
        <v>0</v>
      </c>
      <c r="AG8" s="200">
        <v>9.9600000000000009</v>
      </c>
      <c r="AH8" s="200">
        <v>0</v>
      </c>
      <c r="AI8" s="200">
        <v>30</v>
      </c>
      <c r="AJ8" s="200">
        <v>0</v>
      </c>
      <c r="AK8" s="200">
        <v>49.92</v>
      </c>
      <c r="AL8" s="200">
        <v>0</v>
      </c>
      <c r="AM8" s="200">
        <v>0</v>
      </c>
      <c r="AN8" s="200">
        <v>0</v>
      </c>
      <c r="AO8" s="200">
        <v>75</v>
      </c>
      <c r="AP8" s="200">
        <v>0</v>
      </c>
      <c r="AQ8" s="200">
        <v>0</v>
      </c>
      <c r="AR8" s="200">
        <v>0</v>
      </c>
      <c r="AS8" s="200">
        <v>0</v>
      </c>
      <c r="AT8" s="200">
        <v>0.65</v>
      </c>
    </row>
    <row r="9" spans="1:4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159.66999999999999</v>
      </c>
      <c r="L9" s="200">
        <v>61.55</v>
      </c>
      <c r="M9" s="200">
        <v>0</v>
      </c>
      <c r="N9" s="200">
        <v>29.02</v>
      </c>
      <c r="O9" s="200">
        <v>48.74</v>
      </c>
      <c r="P9" s="200">
        <v>60.22</v>
      </c>
      <c r="Q9" s="200">
        <v>2.59</v>
      </c>
      <c r="R9" s="200">
        <v>10.42</v>
      </c>
      <c r="S9" s="200">
        <v>6.48</v>
      </c>
      <c r="T9" s="200">
        <v>0</v>
      </c>
      <c r="U9" s="200">
        <v>235.76</v>
      </c>
      <c r="V9" s="200">
        <v>3.5</v>
      </c>
      <c r="W9" s="200">
        <v>11.41</v>
      </c>
      <c r="X9" s="200">
        <v>36.25</v>
      </c>
      <c r="Y9" s="200">
        <v>0</v>
      </c>
      <c r="Z9" s="200">
        <v>68.38</v>
      </c>
      <c r="AA9" s="200">
        <v>17.2</v>
      </c>
      <c r="AB9" s="200">
        <v>0</v>
      </c>
      <c r="AC9" s="200">
        <v>8.18</v>
      </c>
      <c r="AD9" s="200">
        <v>0</v>
      </c>
      <c r="AE9" s="200">
        <v>0</v>
      </c>
      <c r="AF9" s="200">
        <v>0</v>
      </c>
      <c r="AG9" s="200">
        <v>9.9600000000000009</v>
      </c>
      <c r="AH9" s="200">
        <v>0</v>
      </c>
      <c r="AI9" s="200">
        <v>30</v>
      </c>
      <c r="AJ9" s="200">
        <v>0</v>
      </c>
      <c r="AK9" s="200">
        <v>49.92</v>
      </c>
      <c r="AL9" s="200">
        <v>0</v>
      </c>
      <c r="AM9" s="200">
        <v>0</v>
      </c>
      <c r="AN9" s="200">
        <v>0</v>
      </c>
      <c r="AO9" s="200">
        <v>75</v>
      </c>
      <c r="AP9" s="200">
        <v>0</v>
      </c>
      <c r="AQ9" s="200">
        <v>0</v>
      </c>
      <c r="AR9" s="200">
        <v>0</v>
      </c>
      <c r="AS9" s="200">
        <v>0</v>
      </c>
      <c r="AT9" s="200">
        <v>0.54</v>
      </c>
    </row>
    <row r="10" spans="1:4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159.66999999999999</v>
      </c>
      <c r="L10" s="200">
        <v>61.55</v>
      </c>
      <c r="M10" s="200">
        <v>0</v>
      </c>
      <c r="N10" s="200">
        <v>29.02</v>
      </c>
      <c r="O10" s="200">
        <v>48.74</v>
      </c>
      <c r="P10" s="200">
        <v>60.22</v>
      </c>
      <c r="Q10" s="200">
        <v>2.59</v>
      </c>
      <c r="R10" s="200">
        <v>10.42</v>
      </c>
      <c r="S10" s="200">
        <v>6.48</v>
      </c>
      <c r="T10" s="200">
        <v>0</v>
      </c>
      <c r="U10" s="200">
        <v>235.76</v>
      </c>
      <c r="V10" s="200">
        <v>3.5</v>
      </c>
      <c r="W10" s="200">
        <v>11.41</v>
      </c>
      <c r="X10" s="200">
        <v>36.25</v>
      </c>
      <c r="Y10" s="200">
        <v>0</v>
      </c>
      <c r="Z10" s="200">
        <v>68.38</v>
      </c>
      <c r="AA10" s="200">
        <v>17.2</v>
      </c>
      <c r="AB10" s="200">
        <v>0</v>
      </c>
      <c r="AC10" s="200">
        <v>8.18</v>
      </c>
      <c r="AD10" s="200">
        <v>0</v>
      </c>
      <c r="AE10" s="200">
        <v>0</v>
      </c>
      <c r="AF10" s="200">
        <v>0</v>
      </c>
      <c r="AG10" s="200">
        <v>9.9600000000000009</v>
      </c>
      <c r="AH10" s="200">
        <v>0</v>
      </c>
      <c r="AI10" s="200">
        <v>30</v>
      </c>
      <c r="AJ10" s="200">
        <v>0</v>
      </c>
      <c r="AK10" s="200">
        <v>49.92</v>
      </c>
      <c r="AL10" s="200">
        <v>0</v>
      </c>
      <c r="AM10" s="200">
        <v>0</v>
      </c>
      <c r="AN10" s="200">
        <v>0</v>
      </c>
      <c r="AO10" s="200">
        <v>75</v>
      </c>
      <c r="AP10" s="200">
        <v>0</v>
      </c>
      <c r="AQ10" s="200">
        <v>0</v>
      </c>
      <c r="AR10" s="200">
        <v>0</v>
      </c>
      <c r="AS10" s="200">
        <v>0</v>
      </c>
      <c r="AT10" s="200">
        <v>0.54</v>
      </c>
    </row>
    <row r="11" spans="1:4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159.66999999999999</v>
      </c>
      <c r="L11" s="200">
        <v>61.55</v>
      </c>
      <c r="M11" s="200">
        <v>0</v>
      </c>
      <c r="N11" s="200">
        <v>29.02</v>
      </c>
      <c r="O11" s="200">
        <v>48.74</v>
      </c>
      <c r="P11" s="200">
        <v>60.22</v>
      </c>
      <c r="Q11" s="200">
        <v>2.59</v>
      </c>
      <c r="R11" s="200">
        <v>10.42</v>
      </c>
      <c r="S11" s="200">
        <v>6.48</v>
      </c>
      <c r="T11" s="200">
        <v>0</v>
      </c>
      <c r="U11" s="200">
        <v>235.76</v>
      </c>
      <c r="V11" s="200">
        <v>3.5</v>
      </c>
      <c r="W11" s="200">
        <v>11.41</v>
      </c>
      <c r="X11" s="200">
        <v>36.25</v>
      </c>
      <c r="Y11" s="200">
        <v>0</v>
      </c>
      <c r="Z11" s="200">
        <v>68.38</v>
      </c>
      <c r="AA11" s="200">
        <v>17.2</v>
      </c>
      <c r="AB11" s="200">
        <v>0</v>
      </c>
      <c r="AC11" s="200">
        <v>8.18</v>
      </c>
      <c r="AD11" s="200">
        <v>0</v>
      </c>
      <c r="AE11" s="200">
        <v>0</v>
      </c>
      <c r="AF11" s="200">
        <v>0</v>
      </c>
      <c r="AG11" s="200">
        <v>9.9600000000000009</v>
      </c>
      <c r="AH11" s="200">
        <v>0</v>
      </c>
      <c r="AI11" s="200">
        <v>30</v>
      </c>
      <c r="AJ11" s="200">
        <v>0</v>
      </c>
      <c r="AK11" s="200">
        <v>49.92</v>
      </c>
      <c r="AL11" s="200">
        <v>0</v>
      </c>
      <c r="AM11" s="200">
        <v>0</v>
      </c>
      <c r="AN11" s="200">
        <v>0</v>
      </c>
      <c r="AO11" s="200">
        <v>75</v>
      </c>
      <c r="AP11" s="200">
        <v>0</v>
      </c>
      <c r="AQ11" s="200">
        <v>0</v>
      </c>
      <c r="AR11" s="200">
        <v>0</v>
      </c>
      <c r="AS11" s="200">
        <v>0</v>
      </c>
      <c r="AT11" s="200">
        <v>0.54</v>
      </c>
    </row>
    <row r="12" spans="1:4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159.66999999999999</v>
      </c>
      <c r="L12" s="200">
        <v>61.55</v>
      </c>
      <c r="M12" s="200">
        <v>0</v>
      </c>
      <c r="N12" s="200">
        <v>29.02</v>
      </c>
      <c r="O12" s="200">
        <v>48.74</v>
      </c>
      <c r="P12" s="200">
        <v>60.22</v>
      </c>
      <c r="Q12" s="200">
        <v>2.59</v>
      </c>
      <c r="R12" s="200">
        <v>10.42</v>
      </c>
      <c r="S12" s="200">
        <v>6.48</v>
      </c>
      <c r="T12" s="200">
        <v>0</v>
      </c>
      <c r="U12" s="200">
        <v>235.76</v>
      </c>
      <c r="V12" s="200">
        <v>3.5</v>
      </c>
      <c r="W12" s="200">
        <v>11.41</v>
      </c>
      <c r="X12" s="200">
        <v>36.25</v>
      </c>
      <c r="Y12" s="200">
        <v>0</v>
      </c>
      <c r="Z12" s="200">
        <v>68.38</v>
      </c>
      <c r="AA12" s="200">
        <v>17.2</v>
      </c>
      <c r="AB12" s="200">
        <v>0</v>
      </c>
      <c r="AC12" s="200">
        <v>8.18</v>
      </c>
      <c r="AD12" s="200">
        <v>0</v>
      </c>
      <c r="AE12" s="200">
        <v>0</v>
      </c>
      <c r="AF12" s="200">
        <v>0</v>
      </c>
      <c r="AG12" s="200">
        <v>9.9600000000000009</v>
      </c>
      <c r="AH12" s="200">
        <v>0</v>
      </c>
      <c r="AI12" s="200">
        <v>30</v>
      </c>
      <c r="AJ12" s="200">
        <v>0</v>
      </c>
      <c r="AK12" s="200">
        <v>49.92</v>
      </c>
      <c r="AL12" s="200">
        <v>0</v>
      </c>
      <c r="AM12" s="200">
        <v>0</v>
      </c>
      <c r="AN12" s="200">
        <v>0</v>
      </c>
      <c r="AO12" s="200">
        <v>75</v>
      </c>
      <c r="AP12" s="200">
        <v>0</v>
      </c>
      <c r="AQ12" s="200">
        <v>0</v>
      </c>
      <c r="AR12" s="200">
        <v>0</v>
      </c>
      <c r="AS12" s="200">
        <v>0</v>
      </c>
      <c r="AT12" s="200">
        <v>0.54</v>
      </c>
    </row>
    <row r="13" spans="1:4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159.66999999999999</v>
      </c>
      <c r="L13" s="200">
        <v>61.55</v>
      </c>
      <c r="M13" s="200">
        <v>0</v>
      </c>
      <c r="N13" s="200">
        <v>29.02</v>
      </c>
      <c r="O13" s="200">
        <v>48.74</v>
      </c>
      <c r="P13" s="200">
        <v>60.22</v>
      </c>
      <c r="Q13" s="200">
        <v>2.59</v>
      </c>
      <c r="R13" s="200">
        <v>10.42</v>
      </c>
      <c r="S13" s="200">
        <v>6.48</v>
      </c>
      <c r="T13" s="200">
        <v>0</v>
      </c>
      <c r="U13" s="200">
        <v>235.76</v>
      </c>
      <c r="V13" s="200">
        <v>3.5</v>
      </c>
      <c r="W13" s="200">
        <v>11.41</v>
      </c>
      <c r="X13" s="200">
        <v>36.25</v>
      </c>
      <c r="Y13" s="200">
        <v>0</v>
      </c>
      <c r="Z13" s="200">
        <v>68.38</v>
      </c>
      <c r="AA13" s="200">
        <v>17.2</v>
      </c>
      <c r="AB13" s="200">
        <v>0</v>
      </c>
      <c r="AC13" s="200">
        <v>8.18</v>
      </c>
      <c r="AD13" s="200">
        <v>0</v>
      </c>
      <c r="AE13" s="200">
        <v>0</v>
      </c>
      <c r="AF13" s="200">
        <v>0</v>
      </c>
      <c r="AG13" s="200">
        <v>9.9600000000000009</v>
      </c>
      <c r="AH13" s="200">
        <v>0</v>
      </c>
      <c r="AI13" s="200">
        <v>30</v>
      </c>
      <c r="AJ13" s="200">
        <v>0</v>
      </c>
      <c r="AK13" s="200">
        <v>49.92</v>
      </c>
      <c r="AL13" s="200">
        <v>0</v>
      </c>
      <c r="AM13" s="200">
        <v>0</v>
      </c>
      <c r="AN13" s="200">
        <v>0</v>
      </c>
      <c r="AO13" s="200">
        <v>75</v>
      </c>
      <c r="AP13" s="200">
        <v>0</v>
      </c>
      <c r="AQ13" s="200">
        <v>0</v>
      </c>
      <c r="AR13" s="200">
        <v>0</v>
      </c>
      <c r="AS13" s="200">
        <v>0</v>
      </c>
      <c r="AT13" s="200">
        <v>0.54</v>
      </c>
    </row>
    <row r="14" spans="1:4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159.66999999999999</v>
      </c>
      <c r="L14" s="200">
        <v>61.55</v>
      </c>
      <c r="M14" s="200">
        <v>0</v>
      </c>
      <c r="N14" s="200">
        <v>29.02</v>
      </c>
      <c r="O14" s="200">
        <v>48.74</v>
      </c>
      <c r="P14" s="200">
        <v>60.22</v>
      </c>
      <c r="Q14" s="200">
        <v>2.59</v>
      </c>
      <c r="R14" s="200">
        <v>10.42</v>
      </c>
      <c r="S14" s="200">
        <v>6.48</v>
      </c>
      <c r="T14" s="200">
        <v>0</v>
      </c>
      <c r="U14" s="200">
        <v>235.76</v>
      </c>
      <c r="V14" s="200">
        <v>3.5</v>
      </c>
      <c r="W14" s="200">
        <v>11.41</v>
      </c>
      <c r="X14" s="200">
        <v>36.25</v>
      </c>
      <c r="Y14" s="200">
        <v>0</v>
      </c>
      <c r="Z14" s="200">
        <v>68.38</v>
      </c>
      <c r="AA14" s="200">
        <v>17.2</v>
      </c>
      <c r="AB14" s="200">
        <v>0</v>
      </c>
      <c r="AC14" s="200">
        <v>8.18</v>
      </c>
      <c r="AD14" s="200">
        <v>0</v>
      </c>
      <c r="AE14" s="200">
        <v>0</v>
      </c>
      <c r="AF14" s="200">
        <v>0</v>
      </c>
      <c r="AG14" s="200">
        <v>9.9600000000000009</v>
      </c>
      <c r="AH14" s="200">
        <v>0</v>
      </c>
      <c r="AI14" s="200">
        <v>30</v>
      </c>
      <c r="AJ14" s="200">
        <v>0</v>
      </c>
      <c r="AK14" s="200">
        <v>49.92</v>
      </c>
      <c r="AL14" s="200">
        <v>0</v>
      </c>
      <c r="AM14" s="200">
        <v>0</v>
      </c>
      <c r="AN14" s="200">
        <v>0</v>
      </c>
      <c r="AO14" s="200">
        <v>75</v>
      </c>
      <c r="AP14" s="200">
        <v>0</v>
      </c>
      <c r="AQ14" s="200">
        <v>0</v>
      </c>
      <c r="AR14" s="200">
        <v>0</v>
      </c>
      <c r="AS14" s="200">
        <v>0</v>
      </c>
      <c r="AT14" s="200">
        <v>0.54</v>
      </c>
    </row>
    <row r="15" spans="1:4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159.66999999999999</v>
      </c>
      <c r="L15" s="200">
        <v>61.55</v>
      </c>
      <c r="M15" s="200">
        <v>0</v>
      </c>
      <c r="N15" s="200">
        <v>29.02</v>
      </c>
      <c r="O15" s="200">
        <v>48.74</v>
      </c>
      <c r="P15" s="200">
        <v>60.22</v>
      </c>
      <c r="Q15" s="200">
        <v>2.59</v>
      </c>
      <c r="R15" s="200">
        <v>10.42</v>
      </c>
      <c r="S15" s="200">
        <v>6.48</v>
      </c>
      <c r="T15" s="200">
        <v>0</v>
      </c>
      <c r="U15" s="200">
        <v>235.76</v>
      </c>
      <c r="V15" s="200">
        <v>3.5</v>
      </c>
      <c r="W15" s="200">
        <v>11.41</v>
      </c>
      <c r="X15" s="200">
        <v>36.25</v>
      </c>
      <c r="Y15" s="200">
        <v>0</v>
      </c>
      <c r="Z15" s="200">
        <v>68.38</v>
      </c>
      <c r="AA15" s="200">
        <v>17.2</v>
      </c>
      <c r="AB15" s="200">
        <v>0</v>
      </c>
      <c r="AC15" s="200">
        <v>9.18</v>
      </c>
      <c r="AD15" s="200">
        <v>0</v>
      </c>
      <c r="AE15" s="200">
        <v>0</v>
      </c>
      <c r="AF15" s="200">
        <v>0</v>
      </c>
      <c r="AG15" s="200">
        <v>9.9600000000000009</v>
      </c>
      <c r="AH15" s="200">
        <v>0</v>
      </c>
      <c r="AI15" s="200">
        <v>30</v>
      </c>
      <c r="AJ15" s="200">
        <v>0</v>
      </c>
      <c r="AK15" s="200">
        <v>49.92</v>
      </c>
      <c r="AL15" s="200">
        <v>0</v>
      </c>
      <c r="AM15" s="200">
        <v>0</v>
      </c>
      <c r="AN15" s="200">
        <v>0</v>
      </c>
      <c r="AO15" s="200">
        <v>55</v>
      </c>
      <c r="AP15" s="200">
        <v>0</v>
      </c>
      <c r="AQ15" s="200">
        <v>0</v>
      </c>
      <c r="AR15" s="200">
        <v>0</v>
      </c>
      <c r="AS15" s="200">
        <v>0</v>
      </c>
      <c r="AT15" s="200">
        <v>0.81</v>
      </c>
    </row>
    <row r="16" spans="1:4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159.66999999999999</v>
      </c>
      <c r="L16" s="200">
        <v>61.55</v>
      </c>
      <c r="M16" s="200">
        <v>0</v>
      </c>
      <c r="N16" s="200">
        <v>29.02</v>
      </c>
      <c r="O16" s="200">
        <v>48.74</v>
      </c>
      <c r="P16" s="200">
        <v>60.22</v>
      </c>
      <c r="Q16" s="200">
        <v>2.59</v>
      </c>
      <c r="R16" s="200">
        <v>10.42</v>
      </c>
      <c r="S16" s="200">
        <v>6.48</v>
      </c>
      <c r="T16" s="200">
        <v>0</v>
      </c>
      <c r="U16" s="200">
        <v>235.76</v>
      </c>
      <c r="V16" s="200">
        <v>3.5</v>
      </c>
      <c r="W16" s="200">
        <v>11.41</v>
      </c>
      <c r="X16" s="200">
        <v>36.25</v>
      </c>
      <c r="Y16" s="200">
        <v>0</v>
      </c>
      <c r="Z16" s="200">
        <v>68.38</v>
      </c>
      <c r="AA16" s="200">
        <v>17.2</v>
      </c>
      <c r="AB16" s="200">
        <v>0</v>
      </c>
      <c r="AC16" s="200">
        <v>9.18</v>
      </c>
      <c r="AD16" s="200">
        <v>0</v>
      </c>
      <c r="AE16" s="200">
        <v>0</v>
      </c>
      <c r="AF16" s="200">
        <v>0</v>
      </c>
      <c r="AG16" s="200">
        <v>9.9600000000000009</v>
      </c>
      <c r="AH16" s="200">
        <v>0</v>
      </c>
      <c r="AI16" s="200">
        <v>30</v>
      </c>
      <c r="AJ16" s="200">
        <v>0</v>
      </c>
      <c r="AK16" s="200">
        <v>49.92</v>
      </c>
      <c r="AL16" s="200">
        <v>0</v>
      </c>
      <c r="AM16" s="200">
        <v>0</v>
      </c>
      <c r="AN16" s="200">
        <v>0</v>
      </c>
      <c r="AO16" s="200">
        <v>50</v>
      </c>
      <c r="AP16" s="200">
        <v>0</v>
      </c>
      <c r="AQ16" s="200">
        <v>0</v>
      </c>
      <c r="AR16" s="200">
        <v>0</v>
      </c>
      <c r="AS16" s="200">
        <v>0</v>
      </c>
      <c r="AT16" s="200">
        <v>0.81</v>
      </c>
    </row>
    <row r="17" spans="1:4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159.66999999999999</v>
      </c>
      <c r="L17" s="200">
        <v>61.55</v>
      </c>
      <c r="M17" s="200">
        <v>0</v>
      </c>
      <c r="N17" s="200">
        <v>29.02</v>
      </c>
      <c r="O17" s="200">
        <v>48.74</v>
      </c>
      <c r="P17" s="200">
        <v>60.22</v>
      </c>
      <c r="Q17" s="200">
        <v>2.59</v>
      </c>
      <c r="R17" s="200">
        <v>10.42</v>
      </c>
      <c r="S17" s="200">
        <v>6.48</v>
      </c>
      <c r="T17" s="200">
        <v>0</v>
      </c>
      <c r="U17" s="200">
        <v>235.76</v>
      </c>
      <c r="V17" s="200">
        <v>3.5</v>
      </c>
      <c r="W17" s="200">
        <v>11.41</v>
      </c>
      <c r="X17" s="200">
        <v>36.25</v>
      </c>
      <c r="Y17" s="200">
        <v>0</v>
      </c>
      <c r="Z17" s="200">
        <v>68.38</v>
      </c>
      <c r="AA17" s="200">
        <v>17.2</v>
      </c>
      <c r="AB17" s="200">
        <v>0</v>
      </c>
      <c r="AC17" s="200">
        <v>9.18</v>
      </c>
      <c r="AD17" s="200">
        <v>0</v>
      </c>
      <c r="AE17" s="200">
        <v>0</v>
      </c>
      <c r="AF17" s="200">
        <v>0</v>
      </c>
      <c r="AG17" s="200">
        <v>9.9600000000000009</v>
      </c>
      <c r="AH17" s="200">
        <v>0</v>
      </c>
      <c r="AI17" s="200">
        <v>26.96</v>
      </c>
      <c r="AJ17" s="200">
        <v>0</v>
      </c>
      <c r="AK17" s="200">
        <v>49.92</v>
      </c>
      <c r="AL17" s="200">
        <v>0</v>
      </c>
      <c r="AM17" s="200">
        <v>0</v>
      </c>
      <c r="AN17" s="200">
        <v>0</v>
      </c>
      <c r="AO17" s="200">
        <v>40.479999999999997</v>
      </c>
      <c r="AP17" s="200">
        <v>0</v>
      </c>
      <c r="AQ17" s="200">
        <v>0</v>
      </c>
      <c r="AR17" s="200">
        <v>0</v>
      </c>
      <c r="AS17" s="200">
        <v>0</v>
      </c>
      <c r="AT17" s="200">
        <v>0.81</v>
      </c>
    </row>
    <row r="18" spans="1:4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159.66999999999999</v>
      </c>
      <c r="L18" s="200">
        <v>61.55</v>
      </c>
      <c r="M18" s="200">
        <v>0</v>
      </c>
      <c r="N18" s="200">
        <v>29.02</v>
      </c>
      <c r="O18" s="200">
        <v>48.74</v>
      </c>
      <c r="P18" s="200">
        <v>60.22</v>
      </c>
      <c r="Q18" s="200">
        <v>2.59</v>
      </c>
      <c r="R18" s="200">
        <v>10.42</v>
      </c>
      <c r="S18" s="200">
        <v>6.48</v>
      </c>
      <c r="T18" s="200">
        <v>0</v>
      </c>
      <c r="U18" s="200">
        <v>235.76</v>
      </c>
      <c r="V18" s="200">
        <v>3.5</v>
      </c>
      <c r="W18" s="200">
        <v>11.41</v>
      </c>
      <c r="X18" s="200">
        <v>36.25</v>
      </c>
      <c r="Y18" s="200">
        <v>0</v>
      </c>
      <c r="Z18" s="200">
        <v>68.38</v>
      </c>
      <c r="AA18" s="200">
        <v>17.2</v>
      </c>
      <c r="AB18" s="200">
        <v>0</v>
      </c>
      <c r="AC18" s="200">
        <v>9.18</v>
      </c>
      <c r="AD18" s="200">
        <v>0</v>
      </c>
      <c r="AE18" s="200">
        <v>0</v>
      </c>
      <c r="AF18" s="200">
        <v>0</v>
      </c>
      <c r="AG18" s="200">
        <v>9.9600000000000009</v>
      </c>
      <c r="AH18" s="200">
        <v>0</v>
      </c>
      <c r="AI18" s="200">
        <v>26.96</v>
      </c>
      <c r="AJ18" s="200">
        <v>0</v>
      </c>
      <c r="AK18" s="200">
        <v>49.92</v>
      </c>
      <c r="AL18" s="200">
        <v>0</v>
      </c>
      <c r="AM18" s="200">
        <v>0</v>
      </c>
      <c r="AN18" s="200">
        <v>0</v>
      </c>
      <c r="AO18" s="200">
        <v>40.479999999999997</v>
      </c>
      <c r="AP18" s="200">
        <v>0</v>
      </c>
      <c r="AQ18" s="200">
        <v>0</v>
      </c>
      <c r="AR18" s="200">
        <v>0</v>
      </c>
      <c r="AS18" s="200">
        <v>0</v>
      </c>
      <c r="AT18" s="200">
        <v>0.81</v>
      </c>
    </row>
    <row r="19" spans="1:4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159.66999999999999</v>
      </c>
      <c r="L19" s="200">
        <v>61.55</v>
      </c>
      <c r="M19" s="200">
        <v>0</v>
      </c>
      <c r="N19" s="200">
        <v>29.02</v>
      </c>
      <c r="O19" s="200">
        <v>48.74</v>
      </c>
      <c r="P19" s="200">
        <v>60.22</v>
      </c>
      <c r="Q19" s="200">
        <v>2.59</v>
      </c>
      <c r="R19" s="200">
        <v>10.42</v>
      </c>
      <c r="S19" s="200">
        <v>6.48</v>
      </c>
      <c r="T19" s="200">
        <v>0</v>
      </c>
      <c r="U19" s="200">
        <v>235.76</v>
      </c>
      <c r="V19" s="200">
        <v>3.5</v>
      </c>
      <c r="W19" s="200">
        <v>11.41</v>
      </c>
      <c r="X19" s="200">
        <v>36.25</v>
      </c>
      <c r="Y19" s="200">
        <v>0</v>
      </c>
      <c r="Z19" s="200">
        <v>68.38</v>
      </c>
      <c r="AA19" s="200">
        <v>17.2</v>
      </c>
      <c r="AB19" s="200">
        <v>0</v>
      </c>
      <c r="AC19" s="200">
        <v>9.18</v>
      </c>
      <c r="AD19" s="200">
        <v>0</v>
      </c>
      <c r="AE19" s="200">
        <v>0</v>
      </c>
      <c r="AF19" s="200">
        <v>0</v>
      </c>
      <c r="AG19" s="200">
        <v>9.9600000000000009</v>
      </c>
      <c r="AH19" s="200">
        <v>0</v>
      </c>
      <c r="AI19" s="200">
        <v>26.96</v>
      </c>
      <c r="AJ19" s="200">
        <v>0</v>
      </c>
      <c r="AK19" s="200">
        <v>49.92</v>
      </c>
      <c r="AL19" s="200">
        <v>0</v>
      </c>
      <c r="AM19" s="200">
        <v>0</v>
      </c>
      <c r="AN19" s="200">
        <v>0</v>
      </c>
      <c r="AO19" s="200">
        <v>47.31</v>
      </c>
      <c r="AP19" s="200">
        <v>0</v>
      </c>
      <c r="AQ19" s="200">
        <v>0</v>
      </c>
      <c r="AR19" s="200">
        <v>0</v>
      </c>
      <c r="AS19" s="200">
        <v>0</v>
      </c>
      <c r="AT19" s="200">
        <v>0.81</v>
      </c>
    </row>
    <row r="20" spans="1:4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159.66999999999999</v>
      </c>
      <c r="L20" s="200">
        <v>61.55</v>
      </c>
      <c r="M20" s="200">
        <v>0</v>
      </c>
      <c r="N20" s="200">
        <v>29.02</v>
      </c>
      <c r="O20" s="200">
        <v>48.74</v>
      </c>
      <c r="P20" s="200">
        <v>60.22</v>
      </c>
      <c r="Q20" s="200">
        <v>2.59</v>
      </c>
      <c r="R20" s="200">
        <v>10.42</v>
      </c>
      <c r="S20" s="200">
        <v>6.48</v>
      </c>
      <c r="T20" s="200">
        <v>0</v>
      </c>
      <c r="U20" s="200">
        <v>235.76</v>
      </c>
      <c r="V20" s="200">
        <v>3.5</v>
      </c>
      <c r="W20" s="200">
        <v>11.41</v>
      </c>
      <c r="X20" s="200">
        <v>36.25</v>
      </c>
      <c r="Y20" s="200">
        <v>0</v>
      </c>
      <c r="Z20" s="200">
        <v>68.38</v>
      </c>
      <c r="AA20" s="200">
        <v>17.2</v>
      </c>
      <c r="AB20" s="200">
        <v>0</v>
      </c>
      <c r="AC20" s="200">
        <v>9.18</v>
      </c>
      <c r="AD20" s="200">
        <v>0</v>
      </c>
      <c r="AE20" s="200">
        <v>0</v>
      </c>
      <c r="AF20" s="200">
        <v>0</v>
      </c>
      <c r="AG20" s="200">
        <v>9.9600000000000009</v>
      </c>
      <c r="AH20" s="200">
        <v>0</v>
      </c>
      <c r="AI20" s="200">
        <v>26.96</v>
      </c>
      <c r="AJ20" s="200">
        <v>0</v>
      </c>
      <c r="AK20" s="200">
        <v>49.92</v>
      </c>
      <c r="AL20" s="200">
        <v>0</v>
      </c>
      <c r="AM20" s="200">
        <v>0</v>
      </c>
      <c r="AN20" s="200">
        <v>0</v>
      </c>
      <c r="AO20" s="200">
        <v>41.01</v>
      </c>
      <c r="AP20" s="200">
        <v>0</v>
      </c>
      <c r="AQ20" s="200">
        <v>0</v>
      </c>
      <c r="AR20" s="200">
        <v>0</v>
      </c>
      <c r="AS20" s="200">
        <v>0</v>
      </c>
      <c r="AT20" s="200">
        <v>0.81</v>
      </c>
    </row>
    <row r="21" spans="1:4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159.66999999999999</v>
      </c>
      <c r="L21" s="200">
        <v>61.55</v>
      </c>
      <c r="M21" s="200">
        <v>0</v>
      </c>
      <c r="N21" s="200">
        <v>29.02</v>
      </c>
      <c r="O21" s="200">
        <v>48.74</v>
      </c>
      <c r="P21" s="200">
        <v>56.65</v>
      </c>
      <c r="Q21" s="200">
        <v>2.59</v>
      </c>
      <c r="R21" s="200">
        <v>10.42</v>
      </c>
      <c r="S21" s="200">
        <v>6.48</v>
      </c>
      <c r="T21" s="200">
        <v>0</v>
      </c>
      <c r="U21" s="200">
        <v>235.76</v>
      </c>
      <c r="V21" s="200">
        <v>3.5</v>
      </c>
      <c r="W21" s="200">
        <v>11.41</v>
      </c>
      <c r="X21" s="200">
        <v>36.25</v>
      </c>
      <c r="Y21" s="200">
        <v>0</v>
      </c>
      <c r="Z21" s="200">
        <v>68.38</v>
      </c>
      <c r="AA21" s="200">
        <v>17.2</v>
      </c>
      <c r="AB21" s="200">
        <v>0</v>
      </c>
      <c r="AC21" s="200">
        <v>9.18</v>
      </c>
      <c r="AD21" s="200">
        <v>0</v>
      </c>
      <c r="AE21" s="200">
        <v>0</v>
      </c>
      <c r="AF21" s="200">
        <v>0</v>
      </c>
      <c r="AG21" s="200">
        <v>9.9600000000000009</v>
      </c>
      <c r="AH21" s="200">
        <v>0</v>
      </c>
      <c r="AI21" s="200">
        <v>26.96</v>
      </c>
      <c r="AJ21" s="200">
        <v>0</v>
      </c>
      <c r="AK21" s="200">
        <v>49.92</v>
      </c>
      <c r="AL21" s="200">
        <v>0</v>
      </c>
      <c r="AM21" s="200">
        <v>0</v>
      </c>
      <c r="AN21" s="200">
        <v>0</v>
      </c>
      <c r="AO21" s="200">
        <v>40.92</v>
      </c>
      <c r="AP21" s="200">
        <v>0</v>
      </c>
      <c r="AQ21" s="200">
        <v>0</v>
      </c>
      <c r="AR21" s="200">
        <v>0</v>
      </c>
      <c r="AS21" s="200">
        <v>0</v>
      </c>
      <c r="AT21" s="200">
        <v>0.54</v>
      </c>
    </row>
    <row r="22" spans="1:4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159.66999999999999</v>
      </c>
      <c r="L22" s="200">
        <v>61.55</v>
      </c>
      <c r="M22" s="200">
        <v>0</v>
      </c>
      <c r="N22" s="200">
        <v>29.02</v>
      </c>
      <c r="O22" s="200">
        <v>48.74</v>
      </c>
      <c r="P22" s="200">
        <v>56.65</v>
      </c>
      <c r="Q22" s="200">
        <v>2.59</v>
      </c>
      <c r="R22" s="200">
        <v>10.42</v>
      </c>
      <c r="S22" s="200">
        <v>6.48</v>
      </c>
      <c r="T22" s="200">
        <v>0</v>
      </c>
      <c r="U22" s="200">
        <v>235.76</v>
      </c>
      <c r="V22" s="200">
        <v>3.5</v>
      </c>
      <c r="W22" s="200">
        <v>11.41</v>
      </c>
      <c r="X22" s="200">
        <v>36.25</v>
      </c>
      <c r="Y22" s="200">
        <v>0</v>
      </c>
      <c r="Z22" s="200">
        <v>68.38</v>
      </c>
      <c r="AA22" s="200">
        <v>17.2</v>
      </c>
      <c r="AB22" s="200">
        <v>0</v>
      </c>
      <c r="AC22" s="200">
        <v>9.18</v>
      </c>
      <c r="AD22" s="200">
        <v>0</v>
      </c>
      <c r="AE22" s="200">
        <v>0</v>
      </c>
      <c r="AF22" s="200">
        <v>0</v>
      </c>
      <c r="AG22" s="200">
        <v>9.9600000000000009</v>
      </c>
      <c r="AH22" s="200">
        <v>0</v>
      </c>
      <c r="AI22" s="200">
        <v>26.96</v>
      </c>
      <c r="AJ22" s="200">
        <v>0</v>
      </c>
      <c r="AK22" s="200">
        <v>49.92</v>
      </c>
      <c r="AL22" s="200">
        <v>0</v>
      </c>
      <c r="AM22" s="200">
        <v>0</v>
      </c>
      <c r="AN22" s="200">
        <v>0</v>
      </c>
      <c r="AO22" s="200">
        <v>40.92</v>
      </c>
      <c r="AP22" s="200">
        <v>0</v>
      </c>
      <c r="AQ22" s="200">
        <v>0</v>
      </c>
      <c r="AR22" s="200">
        <v>0</v>
      </c>
      <c r="AS22" s="200">
        <v>0</v>
      </c>
      <c r="AT22" s="200">
        <v>0.54</v>
      </c>
    </row>
    <row r="23" spans="1:4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159.66999999999999</v>
      </c>
      <c r="L23" s="200">
        <v>61.55</v>
      </c>
      <c r="M23" s="200">
        <v>0</v>
      </c>
      <c r="N23" s="200">
        <v>29.02</v>
      </c>
      <c r="O23" s="200">
        <v>48.74</v>
      </c>
      <c r="P23" s="200">
        <v>56.65</v>
      </c>
      <c r="Q23" s="200">
        <v>2.59</v>
      </c>
      <c r="R23" s="200">
        <v>10.42</v>
      </c>
      <c r="S23" s="200">
        <v>6.48</v>
      </c>
      <c r="T23" s="200">
        <v>0</v>
      </c>
      <c r="U23" s="200">
        <v>235.76</v>
      </c>
      <c r="V23" s="200">
        <v>3.5</v>
      </c>
      <c r="W23" s="200">
        <v>11.41</v>
      </c>
      <c r="X23" s="200">
        <v>36.25</v>
      </c>
      <c r="Y23" s="200">
        <v>0</v>
      </c>
      <c r="Z23" s="200">
        <v>68.38</v>
      </c>
      <c r="AA23" s="200">
        <v>17.2</v>
      </c>
      <c r="AB23" s="200">
        <v>0</v>
      </c>
      <c r="AC23" s="200">
        <v>9.18</v>
      </c>
      <c r="AD23" s="200">
        <v>0</v>
      </c>
      <c r="AE23" s="200">
        <v>0</v>
      </c>
      <c r="AF23" s="200">
        <v>0</v>
      </c>
      <c r="AG23" s="200">
        <v>9.9600000000000009</v>
      </c>
      <c r="AH23" s="200">
        <v>0</v>
      </c>
      <c r="AI23" s="200">
        <v>26.96</v>
      </c>
      <c r="AJ23" s="200">
        <v>0</v>
      </c>
      <c r="AK23" s="200">
        <v>49.92</v>
      </c>
      <c r="AL23" s="200">
        <v>0</v>
      </c>
      <c r="AM23" s="200">
        <v>0</v>
      </c>
      <c r="AN23" s="200">
        <v>0</v>
      </c>
      <c r="AO23" s="200">
        <v>48.79</v>
      </c>
      <c r="AP23" s="200">
        <v>0</v>
      </c>
      <c r="AQ23" s="200">
        <v>0</v>
      </c>
      <c r="AR23" s="200">
        <v>0</v>
      </c>
      <c r="AS23" s="200">
        <v>0</v>
      </c>
      <c r="AT23" s="200">
        <v>0.54</v>
      </c>
    </row>
    <row r="24" spans="1:4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159.66999999999999</v>
      </c>
      <c r="L24" s="200">
        <v>61.55</v>
      </c>
      <c r="M24" s="200">
        <v>0</v>
      </c>
      <c r="N24" s="200">
        <v>29.02</v>
      </c>
      <c r="O24" s="200">
        <v>48.74</v>
      </c>
      <c r="P24" s="200">
        <v>56.65</v>
      </c>
      <c r="Q24" s="200">
        <v>2.59</v>
      </c>
      <c r="R24" s="200">
        <v>10.42</v>
      </c>
      <c r="S24" s="200">
        <v>6.48</v>
      </c>
      <c r="T24" s="200">
        <v>0</v>
      </c>
      <c r="U24" s="200">
        <v>235.76</v>
      </c>
      <c r="V24" s="200">
        <v>3.5</v>
      </c>
      <c r="W24" s="200">
        <v>11.41</v>
      </c>
      <c r="X24" s="200">
        <v>36.25</v>
      </c>
      <c r="Y24" s="200">
        <v>0</v>
      </c>
      <c r="Z24" s="200">
        <v>68.38</v>
      </c>
      <c r="AA24" s="200">
        <v>17.2</v>
      </c>
      <c r="AB24" s="200">
        <v>0</v>
      </c>
      <c r="AC24" s="200">
        <v>9.18</v>
      </c>
      <c r="AD24" s="200">
        <v>0</v>
      </c>
      <c r="AE24" s="200">
        <v>0</v>
      </c>
      <c r="AF24" s="200">
        <v>0</v>
      </c>
      <c r="AG24" s="200">
        <v>9.9600000000000009</v>
      </c>
      <c r="AH24" s="200">
        <v>0</v>
      </c>
      <c r="AI24" s="200">
        <v>26.96</v>
      </c>
      <c r="AJ24" s="200">
        <v>0</v>
      </c>
      <c r="AK24" s="200">
        <v>49.92</v>
      </c>
      <c r="AL24" s="200">
        <v>0</v>
      </c>
      <c r="AM24" s="200">
        <v>0</v>
      </c>
      <c r="AN24" s="200">
        <v>0</v>
      </c>
      <c r="AO24" s="200">
        <v>40.92</v>
      </c>
      <c r="AP24" s="200">
        <v>0</v>
      </c>
      <c r="AQ24" s="200">
        <v>0</v>
      </c>
      <c r="AR24" s="200">
        <v>0</v>
      </c>
      <c r="AS24" s="200">
        <v>0</v>
      </c>
      <c r="AT24" s="200">
        <v>0.54</v>
      </c>
    </row>
    <row r="25" spans="1:4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159.66999999999999</v>
      </c>
      <c r="L25" s="200">
        <v>61.55</v>
      </c>
      <c r="M25" s="200">
        <v>0</v>
      </c>
      <c r="N25" s="200">
        <v>29.02</v>
      </c>
      <c r="O25" s="200">
        <v>48.74</v>
      </c>
      <c r="P25" s="200">
        <v>56.65</v>
      </c>
      <c r="Q25" s="200">
        <v>2.59</v>
      </c>
      <c r="R25" s="200">
        <v>10.42</v>
      </c>
      <c r="S25" s="200">
        <v>6.48</v>
      </c>
      <c r="T25" s="200">
        <v>0</v>
      </c>
      <c r="U25" s="200">
        <v>235.76</v>
      </c>
      <c r="V25" s="200">
        <v>3.5</v>
      </c>
      <c r="W25" s="200">
        <v>11.41</v>
      </c>
      <c r="X25" s="200">
        <v>36.25</v>
      </c>
      <c r="Y25" s="200">
        <v>0</v>
      </c>
      <c r="Z25" s="200">
        <v>68.38</v>
      </c>
      <c r="AA25" s="200">
        <v>17.2</v>
      </c>
      <c r="AB25" s="200">
        <v>0</v>
      </c>
      <c r="AC25" s="200">
        <v>9.18</v>
      </c>
      <c r="AD25" s="200">
        <v>0</v>
      </c>
      <c r="AE25" s="200">
        <v>0</v>
      </c>
      <c r="AF25" s="200">
        <v>0</v>
      </c>
      <c r="AG25" s="200">
        <v>9.9600000000000009</v>
      </c>
      <c r="AH25" s="200">
        <v>0</v>
      </c>
      <c r="AI25" s="200">
        <v>26.96</v>
      </c>
      <c r="AJ25" s="200">
        <v>0</v>
      </c>
      <c r="AK25" s="200">
        <v>49.92</v>
      </c>
      <c r="AL25" s="200">
        <v>0</v>
      </c>
      <c r="AM25" s="200">
        <v>0</v>
      </c>
      <c r="AN25" s="200">
        <v>0</v>
      </c>
      <c r="AO25" s="200">
        <v>39.17</v>
      </c>
      <c r="AP25" s="200">
        <v>0</v>
      </c>
      <c r="AQ25" s="200">
        <v>0</v>
      </c>
      <c r="AR25" s="200">
        <v>0</v>
      </c>
      <c r="AS25" s="200">
        <v>0</v>
      </c>
      <c r="AT25" s="200">
        <v>0.54</v>
      </c>
    </row>
    <row r="26" spans="1:4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159.66999999999999</v>
      </c>
      <c r="L26" s="200">
        <v>61.55</v>
      </c>
      <c r="M26" s="200">
        <v>0</v>
      </c>
      <c r="N26" s="200">
        <v>29.02</v>
      </c>
      <c r="O26" s="200">
        <v>48.74</v>
      </c>
      <c r="P26" s="200">
        <v>56.65</v>
      </c>
      <c r="Q26" s="200">
        <v>2.59</v>
      </c>
      <c r="R26" s="200">
        <v>10.42</v>
      </c>
      <c r="S26" s="200">
        <v>6.48</v>
      </c>
      <c r="T26" s="200">
        <v>0</v>
      </c>
      <c r="U26" s="200">
        <v>235.76</v>
      </c>
      <c r="V26" s="200">
        <v>3.5</v>
      </c>
      <c r="W26" s="200">
        <v>11.41</v>
      </c>
      <c r="X26" s="200">
        <v>36.25</v>
      </c>
      <c r="Y26" s="200">
        <v>0</v>
      </c>
      <c r="Z26" s="200">
        <v>68.38</v>
      </c>
      <c r="AA26" s="200">
        <v>17.2</v>
      </c>
      <c r="AB26" s="200">
        <v>0</v>
      </c>
      <c r="AC26" s="200">
        <v>9.18</v>
      </c>
      <c r="AD26" s="200">
        <v>0</v>
      </c>
      <c r="AE26" s="200">
        <v>0</v>
      </c>
      <c r="AF26" s="200">
        <v>0</v>
      </c>
      <c r="AG26" s="200">
        <v>9.9600000000000009</v>
      </c>
      <c r="AH26" s="200">
        <v>0</v>
      </c>
      <c r="AI26" s="200">
        <v>26.96</v>
      </c>
      <c r="AJ26" s="200">
        <v>0</v>
      </c>
      <c r="AK26" s="200">
        <v>49.92</v>
      </c>
      <c r="AL26" s="200">
        <v>0</v>
      </c>
      <c r="AM26" s="200">
        <v>0</v>
      </c>
      <c r="AN26" s="200">
        <v>0</v>
      </c>
      <c r="AO26" s="200">
        <v>79.459999999999994</v>
      </c>
      <c r="AP26" s="200">
        <v>0</v>
      </c>
      <c r="AQ26" s="200">
        <v>0</v>
      </c>
      <c r="AR26" s="200">
        <v>0</v>
      </c>
      <c r="AS26" s="200">
        <v>0</v>
      </c>
      <c r="AT26" s="200">
        <v>0.54</v>
      </c>
    </row>
    <row r="27" spans="1:4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159.66999999999999</v>
      </c>
      <c r="L27" s="200">
        <v>61.55</v>
      </c>
      <c r="M27" s="200">
        <v>0</v>
      </c>
      <c r="N27" s="200">
        <v>29.02</v>
      </c>
      <c r="O27" s="200">
        <v>48.74</v>
      </c>
      <c r="P27" s="200">
        <v>60.22</v>
      </c>
      <c r="Q27" s="200">
        <v>2.59</v>
      </c>
      <c r="R27" s="200">
        <v>10.42</v>
      </c>
      <c r="S27" s="200">
        <v>6.48</v>
      </c>
      <c r="T27" s="200">
        <v>0</v>
      </c>
      <c r="U27" s="200">
        <v>235.76</v>
      </c>
      <c r="V27" s="200">
        <v>3.5</v>
      </c>
      <c r="W27" s="200">
        <v>11.41</v>
      </c>
      <c r="X27" s="200">
        <v>36.25</v>
      </c>
      <c r="Y27" s="200">
        <v>0</v>
      </c>
      <c r="Z27" s="200">
        <v>68.38</v>
      </c>
      <c r="AA27" s="200">
        <v>17.2</v>
      </c>
      <c r="AB27" s="200">
        <v>0</v>
      </c>
      <c r="AC27" s="200">
        <v>9.18</v>
      </c>
      <c r="AD27" s="200">
        <v>0</v>
      </c>
      <c r="AE27" s="200">
        <v>0</v>
      </c>
      <c r="AF27" s="200">
        <v>0</v>
      </c>
      <c r="AG27" s="200">
        <v>9.9600000000000009</v>
      </c>
      <c r="AH27" s="200">
        <v>0</v>
      </c>
      <c r="AI27" s="200">
        <v>26.96</v>
      </c>
      <c r="AJ27" s="200">
        <v>0</v>
      </c>
      <c r="AK27" s="200">
        <v>49.92</v>
      </c>
      <c r="AL27" s="200">
        <v>0</v>
      </c>
      <c r="AM27" s="200">
        <v>0</v>
      </c>
      <c r="AN27" s="200">
        <v>0</v>
      </c>
      <c r="AO27" s="200">
        <v>79.459999999999994</v>
      </c>
      <c r="AP27" s="200">
        <v>0</v>
      </c>
      <c r="AQ27" s="200">
        <v>6.48</v>
      </c>
      <c r="AR27" s="200">
        <v>0</v>
      </c>
      <c r="AS27" s="200">
        <v>0</v>
      </c>
      <c r="AT27" s="200">
        <v>0</v>
      </c>
    </row>
    <row r="28" spans="1:4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159.66999999999999</v>
      </c>
      <c r="L28" s="200">
        <v>61.55</v>
      </c>
      <c r="M28" s="200">
        <v>0</v>
      </c>
      <c r="N28" s="200">
        <v>29.02</v>
      </c>
      <c r="O28" s="200">
        <v>48.74</v>
      </c>
      <c r="P28" s="200">
        <v>60.22</v>
      </c>
      <c r="Q28" s="200">
        <v>2.59</v>
      </c>
      <c r="R28" s="200">
        <v>10.42</v>
      </c>
      <c r="S28" s="200">
        <v>6.48</v>
      </c>
      <c r="T28" s="200">
        <v>0</v>
      </c>
      <c r="U28" s="200">
        <v>235.76</v>
      </c>
      <c r="V28" s="200">
        <v>3.5</v>
      </c>
      <c r="W28" s="200">
        <v>11.41</v>
      </c>
      <c r="X28" s="200">
        <v>36.25</v>
      </c>
      <c r="Y28" s="200">
        <v>0</v>
      </c>
      <c r="Z28" s="200">
        <v>68.38</v>
      </c>
      <c r="AA28" s="200">
        <v>17.2</v>
      </c>
      <c r="AB28" s="200">
        <v>0</v>
      </c>
      <c r="AC28" s="200">
        <v>9.18</v>
      </c>
      <c r="AD28" s="200">
        <v>0</v>
      </c>
      <c r="AE28" s="200">
        <v>0</v>
      </c>
      <c r="AF28" s="200">
        <v>0</v>
      </c>
      <c r="AG28" s="200">
        <v>9.9600000000000009</v>
      </c>
      <c r="AH28" s="200">
        <v>0</v>
      </c>
      <c r="AI28" s="200">
        <v>26.96</v>
      </c>
      <c r="AJ28" s="200">
        <v>0</v>
      </c>
      <c r="AK28" s="200">
        <v>49.92</v>
      </c>
      <c r="AL28" s="200">
        <v>0</v>
      </c>
      <c r="AM28" s="200">
        <v>0</v>
      </c>
      <c r="AN28" s="200">
        <v>0</v>
      </c>
      <c r="AO28" s="200">
        <v>79.459999999999994</v>
      </c>
      <c r="AP28" s="200">
        <v>0</v>
      </c>
      <c r="AQ28" s="200">
        <v>13.62</v>
      </c>
      <c r="AR28" s="200">
        <v>0</v>
      </c>
      <c r="AS28" s="200">
        <v>0</v>
      </c>
      <c r="AT28" s="200">
        <v>0</v>
      </c>
    </row>
    <row r="29" spans="1:4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159.66999999999999</v>
      </c>
      <c r="L29" s="200">
        <v>61.55</v>
      </c>
      <c r="M29" s="200">
        <v>0</v>
      </c>
      <c r="N29" s="200">
        <v>29.02</v>
      </c>
      <c r="O29" s="200">
        <v>48.74</v>
      </c>
      <c r="P29" s="200">
        <v>60.22</v>
      </c>
      <c r="Q29" s="200">
        <v>2.59</v>
      </c>
      <c r="R29" s="200">
        <v>10.42</v>
      </c>
      <c r="S29" s="200">
        <v>6.48</v>
      </c>
      <c r="T29" s="200">
        <v>0</v>
      </c>
      <c r="U29" s="200">
        <v>235.76</v>
      </c>
      <c r="V29" s="200">
        <v>3.5</v>
      </c>
      <c r="W29" s="200">
        <v>11.41</v>
      </c>
      <c r="X29" s="200">
        <v>36.25</v>
      </c>
      <c r="Y29" s="200">
        <v>0</v>
      </c>
      <c r="Z29" s="200">
        <v>68.38</v>
      </c>
      <c r="AA29" s="200">
        <v>17.2</v>
      </c>
      <c r="AB29" s="200">
        <v>0</v>
      </c>
      <c r="AC29" s="200">
        <v>13.26</v>
      </c>
      <c r="AD29" s="200">
        <v>0</v>
      </c>
      <c r="AE29" s="200">
        <v>0</v>
      </c>
      <c r="AF29" s="200">
        <v>0</v>
      </c>
      <c r="AG29" s="200">
        <v>9.9600000000000009</v>
      </c>
      <c r="AH29" s="200">
        <v>0</v>
      </c>
      <c r="AI29" s="200">
        <v>30.19</v>
      </c>
      <c r="AJ29" s="200">
        <v>0</v>
      </c>
      <c r="AK29" s="200">
        <v>49.92</v>
      </c>
      <c r="AL29" s="200">
        <v>0</v>
      </c>
      <c r="AM29" s="200">
        <v>0</v>
      </c>
      <c r="AN29" s="200">
        <v>0</v>
      </c>
      <c r="AO29" s="200">
        <v>79.459999999999994</v>
      </c>
      <c r="AP29" s="200">
        <v>0</v>
      </c>
      <c r="AQ29" s="200">
        <v>17.899999999999999</v>
      </c>
      <c r="AR29" s="200">
        <v>0</v>
      </c>
      <c r="AS29" s="200">
        <v>0</v>
      </c>
      <c r="AT29" s="200">
        <v>0</v>
      </c>
    </row>
    <row r="30" spans="1:4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159.66999999999999</v>
      </c>
      <c r="L30" s="200">
        <v>61.55</v>
      </c>
      <c r="M30" s="200">
        <v>0</v>
      </c>
      <c r="N30" s="200">
        <v>29.02</v>
      </c>
      <c r="O30" s="200">
        <v>48.74</v>
      </c>
      <c r="P30" s="200">
        <v>60.22</v>
      </c>
      <c r="Q30" s="200">
        <v>2.59</v>
      </c>
      <c r="R30" s="200">
        <v>10.42</v>
      </c>
      <c r="S30" s="200">
        <v>6.48</v>
      </c>
      <c r="T30" s="200">
        <v>0</v>
      </c>
      <c r="U30" s="200">
        <v>235.76</v>
      </c>
      <c r="V30" s="200">
        <v>3.5</v>
      </c>
      <c r="W30" s="200">
        <v>11.41</v>
      </c>
      <c r="X30" s="200">
        <v>36.25</v>
      </c>
      <c r="Y30" s="200">
        <v>0</v>
      </c>
      <c r="Z30" s="200">
        <v>68.38</v>
      </c>
      <c r="AA30" s="200">
        <v>17.2</v>
      </c>
      <c r="AB30" s="200">
        <v>0</v>
      </c>
      <c r="AC30" s="200">
        <v>13.26</v>
      </c>
      <c r="AD30" s="200">
        <v>0</v>
      </c>
      <c r="AE30" s="200">
        <v>0</v>
      </c>
      <c r="AF30" s="200">
        <v>0</v>
      </c>
      <c r="AG30" s="200">
        <v>9.9600000000000009</v>
      </c>
      <c r="AH30" s="200">
        <v>0</v>
      </c>
      <c r="AI30" s="200">
        <v>30.19</v>
      </c>
      <c r="AJ30" s="200">
        <v>0</v>
      </c>
      <c r="AK30" s="200">
        <v>49.92</v>
      </c>
      <c r="AL30" s="200">
        <v>0</v>
      </c>
      <c r="AM30" s="200">
        <v>0</v>
      </c>
      <c r="AN30" s="200">
        <v>0</v>
      </c>
      <c r="AO30" s="200">
        <v>79.459999999999994</v>
      </c>
      <c r="AP30" s="200">
        <v>0</v>
      </c>
      <c r="AQ30" s="200">
        <v>17.899999999999999</v>
      </c>
      <c r="AR30" s="200">
        <v>0</v>
      </c>
      <c r="AS30" s="200">
        <v>0</v>
      </c>
      <c r="AT30" s="200">
        <v>0</v>
      </c>
    </row>
    <row r="31" spans="1:4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159.66999999999999</v>
      </c>
      <c r="L31" s="200">
        <v>61.55</v>
      </c>
      <c r="M31" s="200">
        <v>0</v>
      </c>
      <c r="N31" s="200">
        <v>29.02</v>
      </c>
      <c r="O31" s="200">
        <v>48.74</v>
      </c>
      <c r="P31" s="200">
        <v>60.22</v>
      </c>
      <c r="Q31" s="200">
        <v>2.59</v>
      </c>
      <c r="R31" s="200">
        <v>10.42</v>
      </c>
      <c r="S31" s="200">
        <v>6.48</v>
      </c>
      <c r="T31" s="200">
        <v>0</v>
      </c>
      <c r="U31" s="200">
        <v>235.76</v>
      </c>
      <c r="V31" s="200">
        <v>3.5</v>
      </c>
      <c r="W31" s="200">
        <v>11.41</v>
      </c>
      <c r="X31" s="200">
        <v>36.25</v>
      </c>
      <c r="Y31" s="200">
        <v>0</v>
      </c>
      <c r="Z31" s="200">
        <v>68.38</v>
      </c>
      <c r="AA31" s="200">
        <v>17.2</v>
      </c>
      <c r="AB31" s="200">
        <v>0</v>
      </c>
      <c r="AC31" s="200">
        <v>13.26</v>
      </c>
      <c r="AD31" s="200">
        <v>0</v>
      </c>
      <c r="AE31" s="200">
        <v>0</v>
      </c>
      <c r="AF31" s="200">
        <v>0</v>
      </c>
      <c r="AG31" s="200">
        <v>9.9600000000000009</v>
      </c>
      <c r="AH31" s="200">
        <v>0</v>
      </c>
      <c r="AI31" s="200">
        <v>30.67</v>
      </c>
      <c r="AJ31" s="200">
        <v>0</v>
      </c>
      <c r="AK31" s="200">
        <v>49.92</v>
      </c>
      <c r="AL31" s="200">
        <v>0</v>
      </c>
      <c r="AM31" s="200">
        <v>0</v>
      </c>
      <c r="AN31" s="200">
        <v>0</v>
      </c>
      <c r="AO31" s="200">
        <v>79.459999999999994</v>
      </c>
      <c r="AP31" s="200">
        <v>0</v>
      </c>
      <c r="AQ31" s="200">
        <v>17.899999999999999</v>
      </c>
      <c r="AR31" s="200">
        <v>0</v>
      </c>
      <c r="AS31" s="200">
        <v>0</v>
      </c>
      <c r="AT31" s="200">
        <v>0</v>
      </c>
    </row>
    <row r="32" spans="1:4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159.66999999999999</v>
      </c>
      <c r="L32" s="200">
        <v>61.55</v>
      </c>
      <c r="M32" s="200">
        <v>0</v>
      </c>
      <c r="N32" s="200">
        <v>29.02</v>
      </c>
      <c r="O32" s="200">
        <v>48.74</v>
      </c>
      <c r="P32" s="200">
        <v>60.22</v>
      </c>
      <c r="Q32" s="200">
        <v>2.59</v>
      </c>
      <c r="R32" s="200">
        <v>10.42</v>
      </c>
      <c r="S32" s="200">
        <v>6.48</v>
      </c>
      <c r="T32" s="200">
        <v>0</v>
      </c>
      <c r="U32" s="200">
        <v>235.76</v>
      </c>
      <c r="V32" s="200">
        <v>3.5</v>
      </c>
      <c r="W32" s="200">
        <v>11.41</v>
      </c>
      <c r="X32" s="200">
        <v>36.25</v>
      </c>
      <c r="Y32" s="200">
        <v>0</v>
      </c>
      <c r="Z32" s="200">
        <v>68.38</v>
      </c>
      <c r="AA32" s="200">
        <v>17.2</v>
      </c>
      <c r="AB32" s="200">
        <v>0</v>
      </c>
      <c r="AC32" s="200">
        <v>13.26</v>
      </c>
      <c r="AD32" s="200">
        <v>0</v>
      </c>
      <c r="AE32" s="200">
        <v>0</v>
      </c>
      <c r="AF32" s="200">
        <v>0</v>
      </c>
      <c r="AG32" s="200">
        <v>9.9600000000000009</v>
      </c>
      <c r="AH32" s="200">
        <v>0</v>
      </c>
      <c r="AI32" s="200">
        <v>30.67</v>
      </c>
      <c r="AJ32" s="200">
        <v>0</v>
      </c>
      <c r="AK32" s="200">
        <v>49.92</v>
      </c>
      <c r="AL32" s="200">
        <v>0</v>
      </c>
      <c r="AM32" s="200">
        <v>0</v>
      </c>
      <c r="AN32" s="200">
        <v>0</v>
      </c>
      <c r="AO32" s="200">
        <v>79.459999999999994</v>
      </c>
      <c r="AP32" s="200">
        <v>0</v>
      </c>
      <c r="AQ32" s="200">
        <v>17.899999999999999</v>
      </c>
      <c r="AR32" s="200">
        <v>0</v>
      </c>
      <c r="AS32" s="200">
        <v>0</v>
      </c>
      <c r="AT32" s="200">
        <v>0</v>
      </c>
    </row>
    <row r="33" spans="1:4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159.66999999999999</v>
      </c>
      <c r="L33" s="200">
        <v>61.55</v>
      </c>
      <c r="M33" s="200">
        <v>0</v>
      </c>
      <c r="N33" s="200">
        <v>29.02</v>
      </c>
      <c r="O33" s="200">
        <v>48.74</v>
      </c>
      <c r="P33" s="200">
        <v>60.22</v>
      </c>
      <c r="Q33" s="200">
        <v>2.59</v>
      </c>
      <c r="R33" s="200">
        <v>10.42</v>
      </c>
      <c r="S33" s="200">
        <v>6.48</v>
      </c>
      <c r="T33" s="200">
        <v>0</v>
      </c>
      <c r="U33" s="200">
        <v>235.76</v>
      </c>
      <c r="V33" s="200">
        <v>3.5</v>
      </c>
      <c r="W33" s="200">
        <v>11.41</v>
      </c>
      <c r="X33" s="200">
        <v>36.25</v>
      </c>
      <c r="Y33" s="200">
        <v>0</v>
      </c>
      <c r="Z33" s="200">
        <v>68.38</v>
      </c>
      <c r="AA33" s="200">
        <v>17.2</v>
      </c>
      <c r="AB33" s="200">
        <v>0</v>
      </c>
      <c r="AC33" s="200">
        <v>13.26</v>
      </c>
      <c r="AD33" s="200">
        <v>0</v>
      </c>
      <c r="AE33" s="200">
        <v>0</v>
      </c>
      <c r="AF33" s="200">
        <v>0</v>
      </c>
      <c r="AG33" s="200">
        <v>9.9600000000000009</v>
      </c>
      <c r="AH33" s="200">
        <v>0</v>
      </c>
      <c r="AI33" s="200">
        <v>30.67</v>
      </c>
      <c r="AJ33" s="200">
        <v>0</v>
      </c>
      <c r="AK33" s="200">
        <v>49.92</v>
      </c>
      <c r="AL33" s="200">
        <v>0</v>
      </c>
      <c r="AM33" s="200">
        <v>0</v>
      </c>
      <c r="AN33" s="200">
        <v>0</v>
      </c>
      <c r="AO33" s="200">
        <v>99.67</v>
      </c>
      <c r="AP33" s="200">
        <v>0</v>
      </c>
      <c r="AQ33" s="200">
        <v>17.899999999999999</v>
      </c>
      <c r="AR33" s="200">
        <v>0</v>
      </c>
      <c r="AS33" s="200">
        <v>0</v>
      </c>
      <c r="AT33" s="200">
        <v>0</v>
      </c>
    </row>
    <row r="34" spans="1:4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159.66999999999999</v>
      </c>
      <c r="L34" s="200">
        <v>61.55</v>
      </c>
      <c r="M34" s="200">
        <v>0</v>
      </c>
      <c r="N34" s="200">
        <v>29.02</v>
      </c>
      <c r="O34" s="200">
        <v>48.74</v>
      </c>
      <c r="P34" s="200">
        <v>60.22</v>
      </c>
      <c r="Q34" s="200">
        <v>2.59</v>
      </c>
      <c r="R34" s="200">
        <v>10.42</v>
      </c>
      <c r="S34" s="200">
        <v>6.48</v>
      </c>
      <c r="T34" s="200">
        <v>0</v>
      </c>
      <c r="U34" s="200">
        <v>235.76</v>
      </c>
      <c r="V34" s="200">
        <v>3.5</v>
      </c>
      <c r="W34" s="200">
        <v>11.41</v>
      </c>
      <c r="X34" s="200">
        <v>36.25</v>
      </c>
      <c r="Y34" s="200">
        <v>0</v>
      </c>
      <c r="Z34" s="200">
        <v>68.38</v>
      </c>
      <c r="AA34" s="200">
        <v>17.2</v>
      </c>
      <c r="AB34" s="200">
        <v>0</v>
      </c>
      <c r="AC34" s="200">
        <v>13.26</v>
      </c>
      <c r="AD34" s="200">
        <v>0</v>
      </c>
      <c r="AE34" s="200">
        <v>0</v>
      </c>
      <c r="AF34" s="200">
        <v>0</v>
      </c>
      <c r="AG34" s="200">
        <v>9.9600000000000009</v>
      </c>
      <c r="AH34" s="200">
        <v>0</v>
      </c>
      <c r="AI34" s="200">
        <v>30.67</v>
      </c>
      <c r="AJ34" s="200">
        <v>0</v>
      </c>
      <c r="AK34" s="200">
        <v>49.92</v>
      </c>
      <c r="AL34" s="200">
        <v>0</v>
      </c>
      <c r="AM34" s="200">
        <v>0</v>
      </c>
      <c r="AN34" s="200">
        <v>0</v>
      </c>
      <c r="AO34" s="200">
        <v>99.67</v>
      </c>
      <c r="AP34" s="200">
        <v>0</v>
      </c>
      <c r="AQ34" s="200">
        <v>17.899999999999999</v>
      </c>
      <c r="AR34" s="200">
        <v>0</v>
      </c>
      <c r="AS34" s="200">
        <v>0</v>
      </c>
      <c r="AT34" s="200">
        <v>0</v>
      </c>
    </row>
    <row r="35" spans="1:4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159.66999999999999</v>
      </c>
      <c r="L35" s="200">
        <v>61.55</v>
      </c>
      <c r="M35" s="200">
        <v>0</v>
      </c>
      <c r="N35" s="200">
        <v>29.02</v>
      </c>
      <c r="O35" s="200">
        <v>48.74</v>
      </c>
      <c r="P35" s="200">
        <v>60.22</v>
      </c>
      <c r="Q35" s="200">
        <v>2.59</v>
      </c>
      <c r="R35" s="200">
        <v>10.42</v>
      </c>
      <c r="S35" s="200">
        <v>6.48</v>
      </c>
      <c r="T35" s="200">
        <v>0</v>
      </c>
      <c r="U35" s="200">
        <v>241.69</v>
      </c>
      <c r="V35" s="200">
        <v>3.5</v>
      </c>
      <c r="W35" s="200">
        <v>11.41</v>
      </c>
      <c r="X35" s="200">
        <v>36.25</v>
      </c>
      <c r="Y35" s="200">
        <v>0</v>
      </c>
      <c r="Z35" s="200">
        <v>68.38</v>
      </c>
      <c r="AA35" s="200">
        <v>17.2</v>
      </c>
      <c r="AB35" s="200">
        <v>0</v>
      </c>
      <c r="AC35" s="200">
        <v>12.44</v>
      </c>
      <c r="AD35" s="200">
        <v>0</v>
      </c>
      <c r="AE35" s="200">
        <v>0</v>
      </c>
      <c r="AF35" s="200">
        <v>0</v>
      </c>
      <c r="AG35" s="200">
        <v>9.9600000000000009</v>
      </c>
      <c r="AH35" s="200">
        <v>0</v>
      </c>
      <c r="AI35" s="200">
        <v>30.67</v>
      </c>
      <c r="AJ35" s="200">
        <v>0</v>
      </c>
      <c r="AK35" s="200">
        <v>49.92</v>
      </c>
      <c r="AL35" s="200">
        <v>0</v>
      </c>
      <c r="AM35" s="200">
        <v>0</v>
      </c>
      <c r="AN35" s="200">
        <v>0</v>
      </c>
      <c r="AO35" s="200">
        <v>99.67</v>
      </c>
      <c r="AP35" s="200">
        <v>0</v>
      </c>
      <c r="AQ35" s="200">
        <v>18.75</v>
      </c>
      <c r="AR35" s="200">
        <v>0</v>
      </c>
      <c r="AS35" s="200">
        <v>0</v>
      </c>
      <c r="AT35" s="200">
        <v>0</v>
      </c>
    </row>
    <row r="36" spans="1:4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159.66999999999999</v>
      </c>
      <c r="L36" s="200">
        <v>61.55</v>
      </c>
      <c r="M36" s="200">
        <v>0</v>
      </c>
      <c r="N36" s="200">
        <v>29.02</v>
      </c>
      <c r="O36" s="200">
        <v>48.74</v>
      </c>
      <c r="P36" s="200">
        <v>60.22</v>
      </c>
      <c r="Q36" s="200">
        <v>2.59</v>
      </c>
      <c r="R36" s="200">
        <v>10.42</v>
      </c>
      <c r="S36" s="200">
        <v>6.48</v>
      </c>
      <c r="T36" s="200">
        <v>0</v>
      </c>
      <c r="U36" s="200">
        <v>241.69</v>
      </c>
      <c r="V36" s="200">
        <v>3.5</v>
      </c>
      <c r="W36" s="200">
        <v>11.41</v>
      </c>
      <c r="X36" s="200">
        <v>36.25</v>
      </c>
      <c r="Y36" s="200">
        <v>0</v>
      </c>
      <c r="Z36" s="200">
        <v>68.38</v>
      </c>
      <c r="AA36" s="200">
        <v>17.2</v>
      </c>
      <c r="AB36" s="200">
        <v>0</v>
      </c>
      <c r="AC36" s="200">
        <v>12.44</v>
      </c>
      <c r="AD36" s="200">
        <v>0</v>
      </c>
      <c r="AE36" s="200">
        <v>0</v>
      </c>
      <c r="AF36" s="200">
        <v>0</v>
      </c>
      <c r="AG36" s="200">
        <v>9.9600000000000009</v>
      </c>
      <c r="AH36" s="200">
        <v>0</v>
      </c>
      <c r="AI36" s="200">
        <v>30.67</v>
      </c>
      <c r="AJ36" s="200">
        <v>0</v>
      </c>
      <c r="AK36" s="200">
        <v>49.92</v>
      </c>
      <c r="AL36" s="200">
        <v>0</v>
      </c>
      <c r="AM36" s="200">
        <v>0</v>
      </c>
      <c r="AN36" s="200">
        <v>0</v>
      </c>
      <c r="AO36" s="200">
        <v>99.67</v>
      </c>
      <c r="AP36" s="200">
        <v>0</v>
      </c>
      <c r="AQ36" s="200">
        <v>18.75</v>
      </c>
      <c r="AR36" s="200">
        <v>0</v>
      </c>
      <c r="AS36" s="200">
        <v>0</v>
      </c>
      <c r="AT36" s="200">
        <v>0</v>
      </c>
    </row>
    <row r="37" spans="1:4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159.66999999999999</v>
      </c>
      <c r="L37" s="200">
        <v>61.55</v>
      </c>
      <c r="M37" s="200">
        <v>0</v>
      </c>
      <c r="N37" s="200">
        <v>29.02</v>
      </c>
      <c r="O37" s="200">
        <v>48.74</v>
      </c>
      <c r="P37" s="200">
        <v>60.22</v>
      </c>
      <c r="Q37" s="200">
        <v>2.59</v>
      </c>
      <c r="R37" s="200">
        <v>10.42</v>
      </c>
      <c r="S37" s="200">
        <v>6.48</v>
      </c>
      <c r="T37" s="200">
        <v>0</v>
      </c>
      <c r="U37" s="200">
        <v>241.69</v>
      </c>
      <c r="V37" s="200">
        <v>3.5</v>
      </c>
      <c r="W37" s="200">
        <v>11.41</v>
      </c>
      <c r="X37" s="200">
        <v>36.25</v>
      </c>
      <c r="Y37" s="200">
        <v>0</v>
      </c>
      <c r="Z37" s="200">
        <v>68.38</v>
      </c>
      <c r="AA37" s="200">
        <v>17.2</v>
      </c>
      <c r="AB37" s="200">
        <v>0</v>
      </c>
      <c r="AC37" s="200">
        <v>12.44</v>
      </c>
      <c r="AD37" s="200">
        <v>0</v>
      </c>
      <c r="AE37" s="200">
        <v>0</v>
      </c>
      <c r="AF37" s="200">
        <v>0</v>
      </c>
      <c r="AG37" s="200">
        <v>9.9600000000000009</v>
      </c>
      <c r="AH37" s="200">
        <v>0</v>
      </c>
      <c r="AI37" s="200">
        <v>30.67</v>
      </c>
      <c r="AJ37" s="200">
        <v>0</v>
      </c>
      <c r="AK37" s="200">
        <v>49.92</v>
      </c>
      <c r="AL37" s="200">
        <v>0</v>
      </c>
      <c r="AM37" s="200">
        <v>0</v>
      </c>
      <c r="AN37" s="200">
        <v>0</v>
      </c>
      <c r="AO37" s="200">
        <v>99.67</v>
      </c>
      <c r="AP37" s="200">
        <v>0</v>
      </c>
      <c r="AQ37" s="200">
        <v>18.75</v>
      </c>
      <c r="AR37" s="200">
        <v>0</v>
      </c>
      <c r="AS37" s="200">
        <v>0</v>
      </c>
      <c r="AT37" s="200">
        <v>0</v>
      </c>
    </row>
    <row r="38" spans="1:4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159.66999999999999</v>
      </c>
      <c r="L38" s="200">
        <v>61.55</v>
      </c>
      <c r="M38" s="200">
        <v>0</v>
      </c>
      <c r="N38" s="200">
        <v>29.02</v>
      </c>
      <c r="O38" s="200">
        <v>48.74</v>
      </c>
      <c r="P38" s="200">
        <v>60.22</v>
      </c>
      <c r="Q38" s="200">
        <v>2.59</v>
      </c>
      <c r="R38" s="200">
        <v>10.42</v>
      </c>
      <c r="S38" s="200">
        <v>6.48</v>
      </c>
      <c r="T38" s="200">
        <v>0</v>
      </c>
      <c r="U38" s="200">
        <v>241.69</v>
      </c>
      <c r="V38" s="200">
        <v>3.5</v>
      </c>
      <c r="W38" s="200">
        <v>11.41</v>
      </c>
      <c r="X38" s="200">
        <v>36.25</v>
      </c>
      <c r="Y38" s="200">
        <v>0</v>
      </c>
      <c r="Z38" s="200">
        <v>68.38</v>
      </c>
      <c r="AA38" s="200">
        <v>17.2</v>
      </c>
      <c r="AB38" s="200">
        <v>0</v>
      </c>
      <c r="AC38" s="200">
        <v>12.44</v>
      </c>
      <c r="AD38" s="200">
        <v>0</v>
      </c>
      <c r="AE38" s="200">
        <v>0</v>
      </c>
      <c r="AF38" s="200">
        <v>0</v>
      </c>
      <c r="AG38" s="200">
        <v>9.9600000000000009</v>
      </c>
      <c r="AH38" s="200">
        <v>0</v>
      </c>
      <c r="AI38" s="200">
        <v>30.67</v>
      </c>
      <c r="AJ38" s="200">
        <v>0</v>
      </c>
      <c r="AK38" s="200">
        <v>49.92</v>
      </c>
      <c r="AL38" s="200">
        <v>0</v>
      </c>
      <c r="AM38" s="200">
        <v>0</v>
      </c>
      <c r="AN38" s="200">
        <v>0</v>
      </c>
      <c r="AO38" s="200">
        <v>99.67</v>
      </c>
      <c r="AP38" s="200">
        <v>0</v>
      </c>
      <c r="AQ38" s="200">
        <v>18.75</v>
      </c>
      <c r="AR38" s="200">
        <v>0</v>
      </c>
      <c r="AS38" s="200">
        <v>0</v>
      </c>
      <c r="AT38" s="200">
        <v>0</v>
      </c>
    </row>
    <row r="39" spans="1:4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165.03</v>
      </c>
      <c r="L39" s="200">
        <v>61.55</v>
      </c>
      <c r="M39" s="200">
        <v>0</v>
      </c>
      <c r="N39" s="200">
        <v>29.02</v>
      </c>
      <c r="O39" s="200">
        <v>48.74</v>
      </c>
      <c r="P39" s="200">
        <v>59.88</v>
      </c>
      <c r="Q39" s="200">
        <v>2.59</v>
      </c>
      <c r="R39" s="200">
        <v>10.42</v>
      </c>
      <c r="S39" s="200">
        <v>6.48</v>
      </c>
      <c r="T39" s="200">
        <v>0</v>
      </c>
      <c r="U39" s="200">
        <v>241.69</v>
      </c>
      <c r="V39" s="200">
        <v>3.5</v>
      </c>
      <c r="W39" s="200">
        <v>11.41</v>
      </c>
      <c r="X39" s="200">
        <v>36.25</v>
      </c>
      <c r="Y39" s="200">
        <v>0</v>
      </c>
      <c r="Z39" s="200">
        <v>68.38</v>
      </c>
      <c r="AA39" s="200">
        <v>17.2</v>
      </c>
      <c r="AB39" s="200">
        <v>0</v>
      </c>
      <c r="AC39" s="200">
        <v>12.44</v>
      </c>
      <c r="AD39" s="200">
        <v>0</v>
      </c>
      <c r="AE39" s="200">
        <v>0</v>
      </c>
      <c r="AF39" s="200">
        <v>0</v>
      </c>
      <c r="AG39" s="200">
        <v>9.9600000000000009</v>
      </c>
      <c r="AH39" s="200">
        <v>0</v>
      </c>
      <c r="AI39" s="200">
        <v>30.67</v>
      </c>
      <c r="AJ39" s="200">
        <v>0</v>
      </c>
      <c r="AK39" s="200">
        <v>49.92</v>
      </c>
      <c r="AL39" s="200">
        <v>0</v>
      </c>
      <c r="AM39" s="200">
        <v>0</v>
      </c>
      <c r="AN39" s="200">
        <v>0</v>
      </c>
      <c r="AO39" s="200">
        <v>99.67</v>
      </c>
      <c r="AP39" s="200">
        <v>0</v>
      </c>
      <c r="AQ39" s="200">
        <v>18.75</v>
      </c>
      <c r="AR39" s="200">
        <v>0</v>
      </c>
      <c r="AS39" s="200">
        <v>0</v>
      </c>
      <c r="AT39" s="200">
        <v>0</v>
      </c>
    </row>
    <row r="40" spans="1:4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159.66999999999999</v>
      </c>
      <c r="L40" s="200">
        <v>61.55</v>
      </c>
      <c r="M40" s="200">
        <v>0</v>
      </c>
      <c r="N40" s="200">
        <v>29.02</v>
      </c>
      <c r="O40" s="200">
        <v>48.74</v>
      </c>
      <c r="P40" s="200">
        <v>59.88</v>
      </c>
      <c r="Q40" s="200">
        <v>2.59</v>
      </c>
      <c r="R40" s="200">
        <v>10.42</v>
      </c>
      <c r="S40" s="200">
        <v>6.48</v>
      </c>
      <c r="T40" s="200">
        <v>0</v>
      </c>
      <c r="U40" s="200">
        <v>241.69</v>
      </c>
      <c r="V40" s="200">
        <v>3.5</v>
      </c>
      <c r="W40" s="200">
        <v>11.41</v>
      </c>
      <c r="X40" s="200">
        <v>36.25</v>
      </c>
      <c r="Y40" s="200">
        <v>0</v>
      </c>
      <c r="Z40" s="200">
        <v>68.38</v>
      </c>
      <c r="AA40" s="200">
        <v>17.2</v>
      </c>
      <c r="AB40" s="200">
        <v>0</v>
      </c>
      <c r="AC40" s="200">
        <v>12.44</v>
      </c>
      <c r="AD40" s="200">
        <v>0</v>
      </c>
      <c r="AE40" s="200">
        <v>0</v>
      </c>
      <c r="AF40" s="200">
        <v>0</v>
      </c>
      <c r="AG40" s="200">
        <v>9.9600000000000009</v>
      </c>
      <c r="AH40" s="200">
        <v>0</v>
      </c>
      <c r="AI40" s="200">
        <v>30.67</v>
      </c>
      <c r="AJ40" s="200">
        <v>0</v>
      </c>
      <c r="AK40" s="200">
        <v>49.92</v>
      </c>
      <c r="AL40" s="200">
        <v>0</v>
      </c>
      <c r="AM40" s="200">
        <v>0</v>
      </c>
      <c r="AN40" s="200">
        <v>0</v>
      </c>
      <c r="AO40" s="200">
        <v>99.67</v>
      </c>
      <c r="AP40" s="200">
        <v>0</v>
      </c>
      <c r="AQ40" s="200">
        <v>18.75</v>
      </c>
      <c r="AR40" s="200">
        <v>0</v>
      </c>
      <c r="AS40" s="200">
        <v>0</v>
      </c>
      <c r="AT40" s="200">
        <v>0</v>
      </c>
    </row>
    <row r="41" spans="1:4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159.66999999999999</v>
      </c>
      <c r="L41" s="200">
        <v>61.55</v>
      </c>
      <c r="M41" s="200">
        <v>0</v>
      </c>
      <c r="N41" s="200">
        <v>29.02</v>
      </c>
      <c r="O41" s="200">
        <v>48.74</v>
      </c>
      <c r="P41" s="200">
        <v>59.88</v>
      </c>
      <c r="Q41" s="200">
        <v>2.59</v>
      </c>
      <c r="R41" s="200">
        <v>10.42</v>
      </c>
      <c r="S41" s="200">
        <v>6.48</v>
      </c>
      <c r="T41" s="200">
        <v>0</v>
      </c>
      <c r="U41" s="200">
        <v>262.20999999999998</v>
      </c>
      <c r="V41" s="200">
        <v>3.5</v>
      </c>
      <c r="W41" s="200">
        <v>11.41</v>
      </c>
      <c r="X41" s="200">
        <v>36.25</v>
      </c>
      <c r="Y41" s="200">
        <v>0</v>
      </c>
      <c r="Z41" s="200">
        <v>68.38</v>
      </c>
      <c r="AA41" s="200">
        <v>17.2</v>
      </c>
      <c r="AB41" s="200">
        <v>0</v>
      </c>
      <c r="AC41" s="200">
        <v>12.44</v>
      </c>
      <c r="AD41" s="200">
        <v>0</v>
      </c>
      <c r="AE41" s="200">
        <v>0</v>
      </c>
      <c r="AF41" s="200">
        <v>0</v>
      </c>
      <c r="AG41" s="200">
        <v>9.9600000000000009</v>
      </c>
      <c r="AH41" s="200">
        <v>0</v>
      </c>
      <c r="AI41" s="200">
        <v>30.67</v>
      </c>
      <c r="AJ41" s="200">
        <v>0</v>
      </c>
      <c r="AK41" s="200">
        <v>49.92</v>
      </c>
      <c r="AL41" s="200">
        <v>0</v>
      </c>
      <c r="AM41" s="200">
        <v>0</v>
      </c>
      <c r="AN41" s="200">
        <v>0</v>
      </c>
      <c r="AO41" s="200">
        <v>89.39</v>
      </c>
      <c r="AP41" s="200">
        <v>0</v>
      </c>
      <c r="AQ41" s="200">
        <v>18.75</v>
      </c>
      <c r="AR41" s="200">
        <v>0</v>
      </c>
      <c r="AS41" s="200">
        <v>0</v>
      </c>
      <c r="AT41" s="200">
        <v>0</v>
      </c>
    </row>
    <row r="42" spans="1:4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159.66999999999999</v>
      </c>
      <c r="L42" s="200">
        <v>61.55</v>
      </c>
      <c r="M42" s="200">
        <v>0</v>
      </c>
      <c r="N42" s="200">
        <v>29.02</v>
      </c>
      <c r="O42" s="200">
        <v>48.74</v>
      </c>
      <c r="P42" s="200">
        <v>59.88</v>
      </c>
      <c r="Q42" s="200">
        <v>2.59</v>
      </c>
      <c r="R42" s="200">
        <v>10.42</v>
      </c>
      <c r="S42" s="200">
        <v>6.48</v>
      </c>
      <c r="T42" s="200">
        <v>0</v>
      </c>
      <c r="U42" s="200">
        <v>266.01</v>
      </c>
      <c r="V42" s="200">
        <v>3.5</v>
      </c>
      <c r="W42" s="200">
        <v>11.41</v>
      </c>
      <c r="X42" s="200">
        <v>36.25</v>
      </c>
      <c r="Y42" s="200">
        <v>0</v>
      </c>
      <c r="Z42" s="200">
        <v>68.38</v>
      </c>
      <c r="AA42" s="200">
        <v>17.2</v>
      </c>
      <c r="AB42" s="200">
        <v>0</v>
      </c>
      <c r="AC42" s="200">
        <v>12.44</v>
      </c>
      <c r="AD42" s="200">
        <v>0</v>
      </c>
      <c r="AE42" s="200">
        <v>0</v>
      </c>
      <c r="AF42" s="200">
        <v>0</v>
      </c>
      <c r="AG42" s="200">
        <v>9.9600000000000009</v>
      </c>
      <c r="AH42" s="200">
        <v>0</v>
      </c>
      <c r="AI42" s="200">
        <v>30.67</v>
      </c>
      <c r="AJ42" s="200">
        <v>0</v>
      </c>
      <c r="AK42" s="200">
        <v>49.92</v>
      </c>
      <c r="AL42" s="200">
        <v>0</v>
      </c>
      <c r="AM42" s="200">
        <v>0</v>
      </c>
      <c r="AN42" s="200">
        <v>0</v>
      </c>
      <c r="AO42" s="200">
        <v>89.39</v>
      </c>
      <c r="AP42" s="200">
        <v>0</v>
      </c>
      <c r="AQ42" s="200">
        <v>18.75</v>
      </c>
      <c r="AR42" s="200">
        <v>0</v>
      </c>
      <c r="AS42" s="200">
        <v>0</v>
      </c>
      <c r="AT42" s="200">
        <v>0</v>
      </c>
    </row>
    <row r="43" spans="1:4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159.66999999999999</v>
      </c>
      <c r="L43" s="200">
        <v>61.55</v>
      </c>
      <c r="M43" s="200">
        <v>0</v>
      </c>
      <c r="N43" s="200">
        <v>29.02</v>
      </c>
      <c r="O43" s="200">
        <v>48.74</v>
      </c>
      <c r="P43" s="200">
        <v>59.88</v>
      </c>
      <c r="Q43" s="200">
        <v>2.59</v>
      </c>
      <c r="R43" s="200">
        <v>10.42</v>
      </c>
      <c r="S43" s="200">
        <v>6.48</v>
      </c>
      <c r="T43" s="200">
        <v>0</v>
      </c>
      <c r="U43" s="200">
        <v>273.61</v>
      </c>
      <c r="V43" s="200">
        <v>3.5</v>
      </c>
      <c r="W43" s="200">
        <v>11.41</v>
      </c>
      <c r="X43" s="200">
        <v>36.25</v>
      </c>
      <c r="Y43" s="200">
        <v>0</v>
      </c>
      <c r="Z43" s="200">
        <v>68.38</v>
      </c>
      <c r="AA43" s="200">
        <v>17.2</v>
      </c>
      <c r="AB43" s="200">
        <v>0</v>
      </c>
      <c r="AC43" s="200">
        <v>12.44</v>
      </c>
      <c r="AD43" s="200">
        <v>0</v>
      </c>
      <c r="AE43" s="200">
        <v>0</v>
      </c>
      <c r="AF43" s="200">
        <v>0</v>
      </c>
      <c r="AG43" s="200">
        <v>9.9600000000000009</v>
      </c>
      <c r="AH43" s="200">
        <v>0</v>
      </c>
      <c r="AI43" s="200">
        <v>30.97</v>
      </c>
      <c r="AJ43" s="200">
        <v>0</v>
      </c>
      <c r="AK43" s="200">
        <v>49.92</v>
      </c>
      <c r="AL43" s="200">
        <v>0</v>
      </c>
      <c r="AM43" s="200">
        <v>0</v>
      </c>
      <c r="AN43" s="200">
        <v>0</v>
      </c>
      <c r="AO43" s="200">
        <v>100</v>
      </c>
      <c r="AP43" s="200">
        <v>0</v>
      </c>
      <c r="AQ43" s="200">
        <v>18.75</v>
      </c>
      <c r="AR43" s="200">
        <v>0</v>
      </c>
      <c r="AS43" s="200">
        <v>0</v>
      </c>
      <c r="AT43" s="200">
        <v>0</v>
      </c>
    </row>
    <row r="44" spans="1:4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159.66999999999999</v>
      </c>
      <c r="L44" s="200">
        <v>61.55</v>
      </c>
      <c r="M44" s="200">
        <v>0</v>
      </c>
      <c r="N44" s="200">
        <v>29.02</v>
      </c>
      <c r="O44" s="200">
        <v>48.74</v>
      </c>
      <c r="P44" s="200">
        <v>59.88</v>
      </c>
      <c r="Q44" s="200">
        <v>2.59</v>
      </c>
      <c r="R44" s="200">
        <v>10.42</v>
      </c>
      <c r="S44" s="200">
        <v>6.48</v>
      </c>
      <c r="T44" s="200">
        <v>0</v>
      </c>
      <c r="U44" s="200">
        <v>279.31</v>
      </c>
      <c r="V44" s="200">
        <v>3.5</v>
      </c>
      <c r="W44" s="200">
        <v>11.41</v>
      </c>
      <c r="X44" s="200">
        <v>36.25</v>
      </c>
      <c r="Y44" s="200">
        <v>0</v>
      </c>
      <c r="Z44" s="200">
        <v>68.38</v>
      </c>
      <c r="AA44" s="200">
        <v>17.2</v>
      </c>
      <c r="AB44" s="200">
        <v>0</v>
      </c>
      <c r="AC44" s="200">
        <v>12.44</v>
      </c>
      <c r="AD44" s="200">
        <v>0</v>
      </c>
      <c r="AE44" s="200">
        <v>0</v>
      </c>
      <c r="AF44" s="200">
        <v>0</v>
      </c>
      <c r="AG44" s="200">
        <v>9.9600000000000009</v>
      </c>
      <c r="AH44" s="200">
        <v>0</v>
      </c>
      <c r="AI44" s="200">
        <v>30.97</v>
      </c>
      <c r="AJ44" s="200">
        <v>0</v>
      </c>
      <c r="AK44" s="200">
        <v>49.92</v>
      </c>
      <c r="AL44" s="200">
        <v>0</v>
      </c>
      <c r="AM44" s="200">
        <v>0</v>
      </c>
      <c r="AN44" s="200">
        <v>0</v>
      </c>
      <c r="AO44" s="200">
        <v>100</v>
      </c>
      <c r="AP44" s="200">
        <v>0</v>
      </c>
      <c r="AQ44" s="200">
        <v>18.75</v>
      </c>
      <c r="AR44" s="200">
        <v>0</v>
      </c>
      <c r="AS44" s="200">
        <v>0</v>
      </c>
      <c r="AT44" s="200">
        <v>0</v>
      </c>
    </row>
    <row r="45" spans="1:4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159.66999999999999</v>
      </c>
      <c r="L45" s="200">
        <v>61.55</v>
      </c>
      <c r="M45" s="200">
        <v>0</v>
      </c>
      <c r="N45" s="200">
        <v>29.02</v>
      </c>
      <c r="O45" s="200">
        <v>48.74</v>
      </c>
      <c r="P45" s="200">
        <v>59.88</v>
      </c>
      <c r="Q45" s="200">
        <v>2.68</v>
      </c>
      <c r="R45" s="200">
        <v>10.42</v>
      </c>
      <c r="S45" s="200">
        <v>6.48</v>
      </c>
      <c r="T45" s="200">
        <v>0</v>
      </c>
      <c r="U45" s="200">
        <v>282.92</v>
      </c>
      <c r="V45" s="200">
        <v>3.5</v>
      </c>
      <c r="W45" s="200">
        <v>11.41</v>
      </c>
      <c r="X45" s="200">
        <v>36.25</v>
      </c>
      <c r="Y45" s="200">
        <v>0</v>
      </c>
      <c r="Z45" s="200">
        <v>68.38</v>
      </c>
      <c r="AA45" s="200">
        <v>17.2</v>
      </c>
      <c r="AB45" s="200">
        <v>0</v>
      </c>
      <c r="AC45" s="200">
        <v>17.61</v>
      </c>
      <c r="AD45" s="200">
        <v>0</v>
      </c>
      <c r="AE45" s="200">
        <v>0</v>
      </c>
      <c r="AF45" s="200">
        <v>0</v>
      </c>
      <c r="AG45" s="200">
        <v>9.9600000000000009</v>
      </c>
      <c r="AH45" s="200">
        <v>0</v>
      </c>
      <c r="AI45" s="200">
        <v>36.64</v>
      </c>
      <c r="AJ45" s="200">
        <v>0</v>
      </c>
      <c r="AK45" s="200">
        <v>49.92</v>
      </c>
      <c r="AL45" s="200">
        <v>0</v>
      </c>
      <c r="AM45" s="200">
        <v>0</v>
      </c>
      <c r="AN45" s="200">
        <v>0</v>
      </c>
      <c r="AO45" s="200">
        <v>100</v>
      </c>
      <c r="AP45" s="200">
        <v>0</v>
      </c>
      <c r="AQ45" s="200">
        <v>18.75</v>
      </c>
      <c r="AR45" s="200">
        <v>0</v>
      </c>
      <c r="AS45" s="200">
        <v>0</v>
      </c>
      <c r="AT45" s="200">
        <v>0</v>
      </c>
    </row>
    <row r="46" spans="1:4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159.66999999999999</v>
      </c>
      <c r="L46" s="200">
        <v>61.55</v>
      </c>
      <c r="M46" s="200">
        <v>0</v>
      </c>
      <c r="N46" s="200">
        <v>29.02</v>
      </c>
      <c r="O46" s="200">
        <v>48.74</v>
      </c>
      <c r="P46" s="200">
        <v>59.88</v>
      </c>
      <c r="Q46" s="200">
        <v>2.59</v>
      </c>
      <c r="R46" s="200">
        <v>10.42</v>
      </c>
      <c r="S46" s="200">
        <v>6.48</v>
      </c>
      <c r="T46" s="200">
        <v>0</v>
      </c>
      <c r="U46" s="200">
        <v>282.92</v>
      </c>
      <c r="V46" s="200">
        <v>3.5</v>
      </c>
      <c r="W46" s="200">
        <v>11.41</v>
      </c>
      <c r="X46" s="200">
        <v>36.25</v>
      </c>
      <c r="Y46" s="200">
        <v>0</v>
      </c>
      <c r="Z46" s="200">
        <v>68.38</v>
      </c>
      <c r="AA46" s="200">
        <v>17.2</v>
      </c>
      <c r="AB46" s="200">
        <v>0</v>
      </c>
      <c r="AC46" s="200">
        <v>17.36</v>
      </c>
      <c r="AD46" s="200">
        <v>0</v>
      </c>
      <c r="AE46" s="200">
        <v>0</v>
      </c>
      <c r="AF46" s="200">
        <v>0</v>
      </c>
      <c r="AG46" s="200">
        <v>9.9600000000000009</v>
      </c>
      <c r="AH46" s="200">
        <v>0</v>
      </c>
      <c r="AI46" s="200">
        <v>36.64</v>
      </c>
      <c r="AJ46" s="200">
        <v>0</v>
      </c>
      <c r="AK46" s="200">
        <v>49.92</v>
      </c>
      <c r="AL46" s="200">
        <v>0</v>
      </c>
      <c r="AM46" s="200">
        <v>0</v>
      </c>
      <c r="AN46" s="200">
        <v>0</v>
      </c>
      <c r="AO46" s="200">
        <v>100</v>
      </c>
      <c r="AP46" s="200">
        <v>0</v>
      </c>
      <c r="AQ46" s="200">
        <v>18.75</v>
      </c>
      <c r="AR46" s="200">
        <v>0</v>
      </c>
      <c r="AS46" s="200">
        <v>0</v>
      </c>
      <c r="AT46" s="200">
        <v>0</v>
      </c>
    </row>
    <row r="47" spans="1:4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159.66999999999999</v>
      </c>
      <c r="L47" s="200">
        <v>61.55</v>
      </c>
      <c r="M47" s="200">
        <v>0</v>
      </c>
      <c r="N47" s="200">
        <v>29.02</v>
      </c>
      <c r="O47" s="200">
        <v>48.74</v>
      </c>
      <c r="P47" s="200">
        <v>59.88</v>
      </c>
      <c r="Q47" s="200">
        <v>2.59</v>
      </c>
      <c r="R47" s="200">
        <v>10.42</v>
      </c>
      <c r="S47" s="200">
        <v>6.48</v>
      </c>
      <c r="T47" s="200">
        <v>0</v>
      </c>
      <c r="U47" s="200">
        <v>282.92</v>
      </c>
      <c r="V47" s="200">
        <v>3.5</v>
      </c>
      <c r="W47" s="200">
        <v>11.41</v>
      </c>
      <c r="X47" s="200">
        <v>36.25</v>
      </c>
      <c r="Y47" s="200">
        <v>0</v>
      </c>
      <c r="Z47" s="200">
        <v>68.38</v>
      </c>
      <c r="AA47" s="200">
        <v>17.2</v>
      </c>
      <c r="AB47" s="200">
        <v>0</v>
      </c>
      <c r="AC47" s="200">
        <v>12</v>
      </c>
      <c r="AD47" s="200">
        <v>0</v>
      </c>
      <c r="AE47" s="200">
        <v>0</v>
      </c>
      <c r="AF47" s="200">
        <v>0</v>
      </c>
      <c r="AG47" s="200">
        <v>9.9600000000000009</v>
      </c>
      <c r="AH47" s="200">
        <v>0</v>
      </c>
      <c r="AI47" s="200">
        <v>31</v>
      </c>
      <c r="AJ47" s="200">
        <v>0</v>
      </c>
      <c r="AK47" s="200">
        <v>49.92</v>
      </c>
      <c r="AL47" s="200">
        <v>0</v>
      </c>
      <c r="AM47" s="200">
        <v>0</v>
      </c>
      <c r="AN47" s="200">
        <v>0</v>
      </c>
      <c r="AO47" s="200">
        <v>100</v>
      </c>
      <c r="AP47" s="200">
        <v>0</v>
      </c>
      <c r="AQ47" s="200">
        <v>18.75</v>
      </c>
      <c r="AR47" s="200">
        <v>0</v>
      </c>
      <c r="AS47" s="200">
        <v>0</v>
      </c>
      <c r="AT47" s="200">
        <v>0</v>
      </c>
    </row>
    <row r="48" spans="1:4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159.66999999999999</v>
      </c>
      <c r="L48" s="200">
        <v>61.55</v>
      </c>
      <c r="M48" s="200">
        <v>0</v>
      </c>
      <c r="N48" s="200">
        <v>29.02</v>
      </c>
      <c r="O48" s="200">
        <v>48.74</v>
      </c>
      <c r="P48" s="200">
        <v>59.88</v>
      </c>
      <c r="Q48" s="200">
        <v>2.59</v>
      </c>
      <c r="R48" s="200">
        <v>10.42</v>
      </c>
      <c r="S48" s="200">
        <v>6.48</v>
      </c>
      <c r="T48" s="200">
        <v>0</v>
      </c>
      <c r="U48" s="200">
        <v>282.92</v>
      </c>
      <c r="V48" s="200">
        <v>3.5</v>
      </c>
      <c r="W48" s="200">
        <v>11.41</v>
      </c>
      <c r="X48" s="200">
        <v>36.25</v>
      </c>
      <c r="Y48" s="200">
        <v>0</v>
      </c>
      <c r="Z48" s="200">
        <v>68.38</v>
      </c>
      <c r="AA48" s="200">
        <v>17.2</v>
      </c>
      <c r="AB48" s="200">
        <v>0</v>
      </c>
      <c r="AC48" s="200">
        <v>12</v>
      </c>
      <c r="AD48" s="200">
        <v>0</v>
      </c>
      <c r="AE48" s="200">
        <v>0</v>
      </c>
      <c r="AF48" s="200">
        <v>0</v>
      </c>
      <c r="AG48" s="200">
        <v>9.9600000000000009</v>
      </c>
      <c r="AH48" s="200">
        <v>0</v>
      </c>
      <c r="AI48" s="200">
        <v>31</v>
      </c>
      <c r="AJ48" s="200">
        <v>0</v>
      </c>
      <c r="AK48" s="200">
        <v>49.92</v>
      </c>
      <c r="AL48" s="200">
        <v>0</v>
      </c>
      <c r="AM48" s="200">
        <v>0</v>
      </c>
      <c r="AN48" s="200">
        <v>0</v>
      </c>
      <c r="AO48" s="200">
        <v>100</v>
      </c>
      <c r="AP48" s="200">
        <v>0</v>
      </c>
      <c r="AQ48" s="200">
        <v>18.75</v>
      </c>
      <c r="AR48" s="200">
        <v>0</v>
      </c>
      <c r="AS48" s="200">
        <v>0</v>
      </c>
      <c r="AT48" s="200">
        <v>0</v>
      </c>
    </row>
    <row r="49" spans="1:4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159.66999999999999</v>
      </c>
      <c r="L49" s="200">
        <v>61.55</v>
      </c>
      <c r="M49" s="200">
        <v>0</v>
      </c>
      <c r="N49" s="200">
        <v>29.02</v>
      </c>
      <c r="O49" s="200">
        <v>48.74</v>
      </c>
      <c r="P49" s="200">
        <v>59.88</v>
      </c>
      <c r="Q49" s="200">
        <v>2.59</v>
      </c>
      <c r="R49" s="200">
        <v>10.42</v>
      </c>
      <c r="S49" s="200">
        <v>6.48</v>
      </c>
      <c r="T49" s="200">
        <v>0</v>
      </c>
      <c r="U49" s="200">
        <v>282.92</v>
      </c>
      <c r="V49" s="200">
        <v>3.5</v>
      </c>
      <c r="W49" s="200">
        <v>11.41</v>
      </c>
      <c r="X49" s="200">
        <v>36.25</v>
      </c>
      <c r="Y49" s="200">
        <v>0</v>
      </c>
      <c r="Z49" s="200">
        <v>68.38</v>
      </c>
      <c r="AA49" s="200">
        <v>17.2</v>
      </c>
      <c r="AB49" s="200">
        <v>0</v>
      </c>
      <c r="AC49" s="200">
        <v>11.84</v>
      </c>
      <c r="AD49" s="200">
        <v>0</v>
      </c>
      <c r="AE49" s="200">
        <v>0</v>
      </c>
      <c r="AF49" s="200">
        <v>0</v>
      </c>
      <c r="AG49" s="200">
        <v>9.9600000000000009</v>
      </c>
      <c r="AH49" s="200">
        <v>0</v>
      </c>
      <c r="AI49" s="200">
        <v>31</v>
      </c>
      <c r="AJ49" s="200">
        <v>0</v>
      </c>
      <c r="AK49" s="200">
        <v>49.92</v>
      </c>
      <c r="AL49" s="200">
        <v>0</v>
      </c>
      <c r="AM49" s="200">
        <v>0</v>
      </c>
      <c r="AN49" s="200">
        <v>0</v>
      </c>
      <c r="AO49" s="200">
        <v>100</v>
      </c>
      <c r="AP49" s="200">
        <v>0</v>
      </c>
      <c r="AQ49" s="200">
        <v>18.75</v>
      </c>
      <c r="AR49" s="200">
        <v>0</v>
      </c>
      <c r="AS49" s="200">
        <v>0</v>
      </c>
      <c r="AT49" s="200">
        <v>0</v>
      </c>
    </row>
    <row r="50" spans="1:4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159.66999999999999</v>
      </c>
      <c r="L50" s="200">
        <v>61.55</v>
      </c>
      <c r="M50" s="200">
        <v>0</v>
      </c>
      <c r="N50" s="200">
        <v>29.02</v>
      </c>
      <c r="O50" s="200">
        <v>48.74</v>
      </c>
      <c r="P50" s="200">
        <v>59.88</v>
      </c>
      <c r="Q50" s="200">
        <v>2.59</v>
      </c>
      <c r="R50" s="200">
        <v>10.42</v>
      </c>
      <c r="S50" s="200">
        <v>6.48</v>
      </c>
      <c r="T50" s="200">
        <v>0</v>
      </c>
      <c r="U50" s="200">
        <v>282.92</v>
      </c>
      <c r="V50" s="200">
        <v>3.5</v>
      </c>
      <c r="W50" s="200">
        <v>11.41</v>
      </c>
      <c r="X50" s="200">
        <v>36.25</v>
      </c>
      <c r="Y50" s="200">
        <v>0</v>
      </c>
      <c r="Z50" s="200">
        <v>68.38</v>
      </c>
      <c r="AA50" s="200">
        <v>17.2</v>
      </c>
      <c r="AB50" s="200">
        <v>0</v>
      </c>
      <c r="AC50" s="200">
        <v>11.84</v>
      </c>
      <c r="AD50" s="200">
        <v>0</v>
      </c>
      <c r="AE50" s="200">
        <v>0</v>
      </c>
      <c r="AF50" s="200">
        <v>0</v>
      </c>
      <c r="AG50" s="200">
        <v>9.9600000000000009</v>
      </c>
      <c r="AH50" s="200">
        <v>0</v>
      </c>
      <c r="AI50" s="200">
        <v>31</v>
      </c>
      <c r="AJ50" s="200">
        <v>0</v>
      </c>
      <c r="AK50" s="200">
        <v>49.92</v>
      </c>
      <c r="AL50" s="200">
        <v>0</v>
      </c>
      <c r="AM50" s="200">
        <v>0</v>
      </c>
      <c r="AN50" s="200">
        <v>0</v>
      </c>
      <c r="AO50" s="200">
        <v>100</v>
      </c>
      <c r="AP50" s="200">
        <v>0</v>
      </c>
      <c r="AQ50" s="200">
        <v>18.75</v>
      </c>
      <c r="AR50" s="200">
        <v>0</v>
      </c>
      <c r="AS50" s="200">
        <v>0</v>
      </c>
      <c r="AT50" s="200">
        <v>0</v>
      </c>
    </row>
    <row r="51" spans="1:4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159.66999999999999</v>
      </c>
      <c r="L51" s="200">
        <v>61.55</v>
      </c>
      <c r="M51" s="200">
        <v>0</v>
      </c>
      <c r="N51" s="200">
        <v>29.02</v>
      </c>
      <c r="O51" s="200">
        <v>48.74</v>
      </c>
      <c r="P51" s="200">
        <v>59.88</v>
      </c>
      <c r="Q51" s="200">
        <v>2.59</v>
      </c>
      <c r="R51" s="200">
        <v>10.42</v>
      </c>
      <c r="S51" s="200">
        <v>6.48</v>
      </c>
      <c r="T51" s="200">
        <v>0</v>
      </c>
      <c r="U51" s="200">
        <v>282.92</v>
      </c>
      <c r="V51" s="200">
        <v>3.5</v>
      </c>
      <c r="W51" s="200">
        <v>11.41</v>
      </c>
      <c r="X51" s="200">
        <v>36.25</v>
      </c>
      <c r="Y51" s="200">
        <v>0</v>
      </c>
      <c r="Z51" s="200">
        <v>68.38</v>
      </c>
      <c r="AA51" s="200">
        <v>17.2</v>
      </c>
      <c r="AB51" s="200">
        <v>0</v>
      </c>
      <c r="AC51" s="200">
        <v>11.84</v>
      </c>
      <c r="AD51" s="200">
        <v>0</v>
      </c>
      <c r="AE51" s="200">
        <v>0</v>
      </c>
      <c r="AF51" s="200">
        <v>0</v>
      </c>
      <c r="AG51" s="200">
        <v>9.9600000000000009</v>
      </c>
      <c r="AH51" s="200">
        <v>0</v>
      </c>
      <c r="AI51" s="200">
        <v>31</v>
      </c>
      <c r="AJ51" s="200">
        <v>0</v>
      </c>
      <c r="AK51" s="200">
        <v>49.92</v>
      </c>
      <c r="AL51" s="200">
        <v>0</v>
      </c>
      <c r="AM51" s="200">
        <v>0</v>
      </c>
      <c r="AN51" s="200">
        <v>0</v>
      </c>
      <c r="AO51" s="200">
        <v>100</v>
      </c>
      <c r="AP51" s="200">
        <v>0</v>
      </c>
      <c r="AQ51" s="200">
        <v>18.75</v>
      </c>
      <c r="AR51" s="200">
        <v>0</v>
      </c>
      <c r="AS51" s="200">
        <v>0</v>
      </c>
      <c r="AT51" s="200">
        <v>0</v>
      </c>
    </row>
    <row r="52" spans="1:4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159.66999999999999</v>
      </c>
      <c r="L52" s="200">
        <v>61.55</v>
      </c>
      <c r="M52" s="200">
        <v>0</v>
      </c>
      <c r="N52" s="200">
        <v>29.02</v>
      </c>
      <c r="O52" s="200">
        <v>48.74</v>
      </c>
      <c r="P52" s="200">
        <v>59.88</v>
      </c>
      <c r="Q52" s="200">
        <v>2.59</v>
      </c>
      <c r="R52" s="200">
        <v>10.42</v>
      </c>
      <c r="S52" s="200">
        <v>6.48</v>
      </c>
      <c r="T52" s="200">
        <v>0</v>
      </c>
      <c r="U52" s="200">
        <v>282.92</v>
      </c>
      <c r="V52" s="200">
        <v>3.62</v>
      </c>
      <c r="W52" s="200">
        <v>11.41</v>
      </c>
      <c r="X52" s="200">
        <v>36.25</v>
      </c>
      <c r="Y52" s="200">
        <v>0</v>
      </c>
      <c r="Z52" s="200">
        <v>68.38</v>
      </c>
      <c r="AA52" s="200">
        <v>17.2</v>
      </c>
      <c r="AB52" s="200">
        <v>0</v>
      </c>
      <c r="AC52" s="200">
        <v>11.84</v>
      </c>
      <c r="AD52" s="200">
        <v>0</v>
      </c>
      <c r="AE52" s="200">
        <v>0</v>
      </c>
      <c r="AF52" s="200">
        <v>0</v>
      </c>
      <c r="AG52" s="200">
        <v>9.9600000000000009</v>
      </c>
      <c r="AH52" s="200">
        <v>0</v>
      </c>
      <c r="AI52" s="200">
        <v>31</v>
      </c>
      <c r="AJ52" s="200">
        <v>0</v>
      </c>
      <c r="AK52" s="200">
        <v>49.92</v>
      </c>
      <c r="AL52" s="200">
        <v>0</v>
      </c>
      <c r="AM52" s="200">
        <v>0</v>
      </c>
      <c r="AN52" s="200">
        <v>0</v>
      </c>
      <c r="AO52" s="200">
        <v>100</v>
      </c>
      <c r="AP52" s="200">
        <v>0</v>
      </c>
      <c r="AQ52" s="200">
        <v>18.75</v>
      </c>
      <c r="AR52" s="200">
        <v>0</v>
      </c>
      <c r="AS52" s="200">
        <v>0</v>
      </c>
      <c r="AT52" s="200">
        <v>0</v>
      </c>
    </row>
    <row r="53" spans="1:4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159.66999999999999</v>
      </c>
      <c r="L53" s="200">
        <v>61.55</v>
      </c>
      <c r="M53" s="200">
        <v>0</v>
      </c>
      <c r="N53" s="200">
        <v>29.02</v>
      </c>
      <c r="O53" s="200">
        <v>48.74</v>
      </c>
      <c r="P53" s="200">
        <v>59.88</v>
      </c>
      <c r="Q53" s="200">
        <v>2.59</v>
      </c>
      <c r="R53" s="200">
        <v>10.42</v>
      </c>
      <c r="S53" s="200">
        <v>6.48</v>
      </c>
      <c r="T53" s="200">
        <v>0</v>
      </c>
      <c r="U53" s="200">
        <v>282.92</v>
      </c>
      <c r="V53" s="200">
        <v>3.62</v>
      </c>
      <c r="W53" s="200">
        <v>11.41</v>
      </c>
      <c r="X53" s="200">
        <v>36.25</v>
      </c>
      <c r="Y53" s="200">
        <v>0</v>
      </c>
      <c r="Z53" s="200">
        <v>68.38</v>
      </c>
      <c r="AA53" s="200">
        <v>17.2</v>
      </c>
      <c r="AB53" s="200">
        <v>0</v>
      </c>
      <c r="AC53" s="200">
        <v>11.84</v>
      </c>
      <c r="AD53" s="200">
        <v>0</v>
      </c>
      <c r="AE53" s="200">
        <v>0</v>
      </c>
      <c r="AF53" s="200">
        <v>0</v>
      </c>
      <c r="AG53" s="200">
        <v>9.9600000000000009</v>
      </c>
      <c r="AH53" s="200">
        <v>0</v>
      </c>
      <c r="AI53" s="200">
        <v>31</v>
      </c>
      <c r="AJ53" s="200">
        <v>0</v>
      </c>
      <c r="AK53" s="200">
        <v>49.92</v>
      </c>
      <c r="AL53" s="200">
        <v>0</v>
      </c>
      <c r="AM53" s="200">
        <v>0</v>
      </c>
      <c r="AN53" s="200">
        <v>0</v>
      </c>
      <c r="AO53" s="200">
        <v>100</v>
      </c>
      <c r="AP53" s="200">
        <v>0</v>
      </c>
      <c r="AQ53" s="200">
        <v>18.75</v>
      </c>
      <c r="AR53" s="200">
        <v>0</v>
      </c>
      <c r="AS53" s="200">
        <v>0</v>
      </c>
      <c r="AT53" s="200">
        <v>0</v>
      </c>
    </row>
    <row r="54" spans="1:4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159.66999999999999</v>
      </c>
      <c r="L54" s="200">
        <v>61.55</v>
      </c>
      <c r="M54" s="200">
        <v>0</v>
      </c>
      <c r="N54" s="200">
        <v>29.02</v>
      </c>
      <c r="O54" s="200">
        <v>48.74</v>
      </c>
      <c r="P54" s="200">
        <v>59.88</v>
      </c>
      <c r="Q54" s="200">
        <v>2.59</v>
      </c>
      <c r="R54" s="200">
        <v>10.42</v>
      </c>
      <c r="S54" s="200">
        <v>6.48</v>
      </c>
      <c r="T54" s="200">
        <v>0</v>
      </c>
      <c r="U54" s="200">
        <v>282.92</v>
      </c>
      <c r="V54" s="200">
        <v>3.62</v>
      </c>
      <c r="W54" s="200">
        <v>11.41</v>
      </c>
      <c r="X54" s="200">
        <v>36.25</v>
      </c>
      <c r="Y54" s="200">
        <v>0</v>
      </c>
      <c r="Z54" s="200">
        <v>68.38</v>
      </c>
      <c r="AA54" s="200">
        <v>17.2</v>
      </c>
      <c r="AB54" s="200">
        <v>0</v>
      </c>
      <c r="AC54" s="200">
        <v>11.84</v>
      </c>
      <c r="AD54" s="200">
        <v>0</v>
      </c>
      <c r="AE54" s="200">
        <v>0</v>
      </c>
      <c r="AF54" s="200">
        <v>0</v>
      </c>
      <c r="AG54" s="200">
        <v>9.9600000000000009</v>
      </c>
      <c r="AH54" s="200">
        <v>0</v>
      </c>
      <c r="AI54" s="200">
        <v>31</v>
      </c>
      <c r="AJ54" s="200">
        <v>0</v>
      </c>
      <c r="AK54" s="200">
        <v>49.92</v>
      </c>
      <c r="AL54" s="200">
        <v>0</v>
      </c>
      <c r="AM54" s="200">
        <v>0</v>
      </c>
      <c r="AN54" s="200">
        <v>0</v>
      </c>
      <c r="AO54" s="200">
        <v>100</v>
      </c>
      <c r="AP54" s="200">
        <v>0</v>
      </c>
      <c r="AQ54" s="200">
        <v>18.75</v>
      </c>
      <c r="AR54" s="200">
        <v>0</v>
      </c>
      <c r="AS54" s="200">
        <v>0</v>
      </c>
      <c r="AT54" s="200">
        <v>0</v>
      </c>
    </row>
    <row r="55" spans="1:4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165.03</v>
      </c>
      <c r="L55" s="200">
        <v>61.55</v>
      </c>
      <c r="M55" s="200">
        <v>0</v>
      </c>
      <c r="N55" s="200">
        <v>29.02</v>
      </c>
      <c r="O55" s="200">
        <v>48.74</v>
      </c>
      <c r="P55" s="200">
        <v>61.89</v>
      </c>
      <c r="Q55" s="200">
        <v>2.59</v>
      </c>
      <c r="R55" s="200">
        <v>10.42</v>
      </c>
      <c r="S55" s="200">
        <v>6.48</v>
      </c>
      <c r="T55" s="200">
        <v>0</v>
      </c>
      <c r="U55" s="200">
        <v>282.92</v>
      </c>
      <c r="V55" s="200">
        <v>3.62</v>
      </c>
      <c r="W55" s="200">
        <v>11.79</v>
      </c>
      <c r="X55" s="200">
        <v>37.47</v>
      </c>
      <c r="Y55" s="200">
        <v>0</v>
      </c>
      <c r="Z55" s="200">
        <v>68.38</v>
      </c>
      <c r="AA55" s="200">
        <v>17.2</v>
      </c>
      <c r="AB55" s="200">
        <v>0</v>
      </c>
      <c r="AC55" s="200">
        <v>11.84</v>
      </c>
      <c r="AD55" s="200">
        <v>0</v>
      </c>
      <c r="AE55" s="200">
        <v>0</v>
      </c>
      <c r="AF55" s="200">
        <v>0</v>
      </c>
      <c r="AG55" s="200">
        <v>9.9600000000000009</v>
      </c>
      <c r="AH55" s="200">
        <v>0</v>
      </c>
      <c r="AI55" s="200">
        <v>31</v>
      </c>
      <c r="AJ55" s="200">
        <v>0</v>
      </c>
      <c r="AK55" s="200">
        <v>49.92</v>
      </c>
      <c r="AL55" s="200">
        <v>0</v>
      </c>
      <c r="AM55" s="200">
        <v>0</v>
      </c>
      <c r="AN55" s="200">
        <v>0</v>
      </c>
      <c r="AO55" s="200">
        <v>100</v>
      </c>
      <c r="AP55" s="200">
        <v>0</v>
      </c>
      <c r="AQ55" s="200">
        <v>18.75</v>
      </c>
      <c r="AR55" s="200">
        <v>0</v>
      </c>
      <c r="AS55" s="200">
        <v>0</v>
      </c>
      <c r="AT55" s="200">
        <v>0</v>
      </c>
    </row>
    <row r="56" spans="1:4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163.41999999999999</v>
      </c>
      <c r="L56" s="200">
        <v>62.61</v>
      </c>
      <c r="M56" s="200">
        <v>0</v>
      </c>
      <c r="N56" s="200">
        <v>29.02</v>
      </c>
      <c r="O56" s="200">
        <v>48.74</v>
      </c>
      <c r="P56" s="200">
        <v>61.89</v>
      </c>
      <c r="Q56" s="200">
        <v>2.59</v>
      </c>
      <c r="R56" s="200">
        <v>10.42</v>
      </c>
      <c r="S56" s="200">
        <v>6.48</v>
      </c>
      <c r="T56" s="200">
        <v>0</v>
      </c>
      <c r="U56" s="200">
        <v>282.92</v>
      </c>
      <c r="V56" s="200">
        <v>3.62</v>
      </c>
      <c r="W56" s="200">
        <v>11.79</v>
      </c>
      <c r="X56" s="200">
        <v>37.47</v>
      </c>
      <c r="Y56" s="200">
        <v>0</v>
      </c>
      <c r="Z56" s="200">
        <v>68.38</v>
      </c>
      <c r="AA56" s="200">
        <v>17.2</v>
      </c>
      <c r="AB56" s="200">
        <v>0</v>
      </c>
      <c r="AC56" s="200">
        <v>11.84</v>
      </c>
      <c r="AD56" s="200">
        <v>0</v>
      </c>
      <c r="AE56" s="200">
        <v>0</v>
      </c>
      <c r="AF56" s="200">
        <v>0</v>
      </c>
      <c r="AG56" s="200">
        <v>9.9600000000000009</v>
      </c>
      <c r="AH56" s="200">
        <v>0</v>
      </c>
      <c r="AI56" s="200">
        <v>31</v>
      </c>
      <c r="AJ56" s="200">
        <v>0</v>
      </c>
      <c r="AK56" s="200">
        <v>49.92</v>
      </c>
      <c r="AL56" s="200">
        <v>0</v>
      </c>
      <c r="AM56" s="200">
        <v>0</v>
      </c>
      <c r="AN56" s="200">
        <v>0</v>
      </c>
      <c r="AO56" s="200">
        <v>100</v>
      </c>
      <c r="AP56" s="200">
        <v>0</v>
      </c>
      <c r="AQ56" s="200">
        <v>18.75</v>
      </c>
      <c r="AR56" s="200">
        <v>0</v>
      </c>
      <c r="AS56" s="200">
        <v>0</v>
      </c>
      <c r="AT56" s="200">
        <v>0</v>
      </c>
    </row>
    <row r="57" spans="1:4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159.66999999999999</v>
      </c>
      <c r="L57" s="200">
        <v>61.55</v>
      </c>
      <c r="M57" s="200">
        <v>0</v>
      </c>
      <c r="N57" s="200">
        <v>29.02</v>
      </c>
      <c r="O57" s="200">
        <v>48.74</v>
      </c>
      <c r="P57" s="200">
        <v>59.88</v>
      </c>
      <c r="Q57" s="200">
        <v>2.59</v>
      </c>
      <c r="R57" s="200">
        <v>10.42</v>
      </c>
      <c r="S57" s="200">
        <v>6.48</v>
      </c>
      <c r="T57" s="200">
        <v>0</v>
      </c>
      <c r="U57" s="200">
        <v>282.92</v>
      </c>
      <c r="V57" s="200">
        <v>3.62</v>
      </c>
      <c r="W57" s="200">
        <v>11.79</v>
      </c>
      <c r="X57" s="200">
        <v>37.47</v>
      </c>
      <c r="Y57" s="200">
        <v>0</v>
      </c>
      <c r="Z57" s="200">
        <v>68.38</v>
      </c>
      <c r="AA57" s="200">
        <v>17.2</v>
      </c>
      <c r="AB57" s="200">
        <v>0</v>
      </c>
      <c r="AC57" s="200">
        <v>11.84</v>
      </c>
      <c r="AD57" s="200">
        <v>0</v>
      </c>
      <c r="AE57" s="200">
        <v>0</v>
      </c>
      <c r="AF57" s="200">
        <v>0</v>
      </c>
      <c r="AG57" s="200">
        <v>9.9600000000000009</v>
      </c>
      <c r="AH57" s="200">
        <v>0</v>
      </c>
      <c r="AI57" s="200">
        <v>31</v>
      </c>
      <c r="AJ57" s="200">
        <v>0</v>
      </c>
      <c r="AK57" s="200">
        <v>49.92</v>
      </c>
      <c r="AL57" s="200">
        <v>0</v>
      </c>
      <c r="AM57" s="200">
        <v>0</v>
      </c>
      <c r="AN57" s="200">
        <v>0</v>
      </c>
      <c r="AO57" s="200">
        <v>100</v>
      </c>
      <c r="AP57" s="200">
        <v>0</v>
      </c>
      <c r="AQ57" s="200">
        <v>18.75</v>
      </c>
      <c r="AR57" s="200">
        <v>0</v>
      </c>
      <c r="AS57" s="200">
        <v>0</v>
      </c>
      <c r="AT57" s="200">
        <v>0</v>
      </c>
    </row>
    <row r="58" spans="1:4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159.66999999999999</v>
      </c>
      <c r="L58" s="200">
        <v>61.55</v>
      </c>
      <c r="M58" s="200">
        <v>0</v>
      </c>
      <c r="N58" s="200">
        <v>29.02</v>
      </c>
      <c r="O58" s="200">
        <v>48.74</v>
      </c>
      <c r="P58" s="200">
        <v>59.88</v>
      </c>
      <c r="Q58" s="200">
        <v>2.59</v>
      </c>
      <c r="R58" s="200">
        <v>10.42</v>
      </c>
      <c r="S58" s="200">
        <v>6.48</v>
      </c>
      <c r="T58" s="200">
        <v>0</v>
      </c>
      <c r="U58" s="200">
        <v>282.92</v>
      </c>
      <c r="V58" s="200">
        <v>3.5</v>
      </c>
      <c r="W58" s="200">
        <v>11.41</v>
      </c>
      <c r="X58" s="200">
        <v>36.25</v>
      </c>
      <c r="Y58" s="200">
        <v>0</v>
      </c>
      <c r="Z58" s="200">
        <v>68.38</v>
      </c>
      <c r="AA58" s="200">
        <v>17.2</v>
      </c>
      <c r="AB58" s="200">
        <v>0</v>
      </c>
      <c r="AC58" s="200">
        <v>17.11</v>
      </c>
      <c r="AD58" s="200">
        <v>0</v>
      </c>
      <c r="AE58" s="200">
        <v>0</v>
      </c>
      <c r="AF58" s="200">
        <v>0</v>
      </c>
      <c r="AG58" s="200">
        <v>9.9600000000000009</v>
      </c>
      <c r="AH58" s="200">
        <v>0</v>
      </c>
      <c r="AI58" s="200">
        <v>36.64</v>
      </c>
      <c r="AJ58" s="200">
        <v>0</v>
      </c>
      <c r="AK58" s="200">
        <v>49.92</v>
      </c>
      <c r="AL58" s="200">
        <v>0</v>
      </c>
      <c r="AM58" s="200">
        <v>0</v>
      </c>
      <c r="AN58" s="200">
        <v>0</v>
      </c>
      <c r="AO58" s="200">
        <v>100</v>
      </c>
      <c r="AP58" s="200">
        <v>0</v>
      </c>
      <c r="AQ58" s="200">
        <v>18.75</v>
      </c>
      <c r="AR58" s="200">
        <v>0</v>
      </c>
      <c r="AS58" s="200">
        <v>0</v>
      </c>
      <c r="AT58" s="200">
        <v>0</v>
      </c>
    </row>
    <row r="59" spans="1:4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159.66999999999999</v>
      </c>
      <c r="L59" s="200">
        <v>61.55</v>
      </c>
      <c r="M59" s="200">
        <v>0</v>
      </c>
      <c r="N59" s="200">
        <v>29.02</v>
      </c>
      <c r="O59" s="200">
        <v>48.74</v>
      </c>
      <c r="P59" s="200">
        <v>59.88</v>
      </c>
      <c r="Q59" s="200">
        <v>2.59</v>
      </c>
      <c r="R59" s="200">
        <v>10.42</v>
      </c>
      <c r="S59" s="200">
        <v>6.16</v>
      </c>
      <c r="T59" s="200">
        <v>0</v>
      </c>
      <c r="U59" s="200">
        <v>282.92</v>
      </c>
      <c r="V59" s="200">
        <v>3.5</v>
      </c>
      <c r="W59" s="200">
        <v>11.41</v>
      </c>
      <c r="X59" s="200">
        <v>36.25</v>
      </c>
      <c r="Y59" s="200">
        <v>0</v>
      </c>
      <c r="Z59" s="200">
        <v>68.38</v>
      </c>
      <c r="AA59" s="200">
        <v>17.2</v>
      </c>
      <c r="AB59" s="200">
        <v>0</v>
      </c>
      <c r="AC59" s="200">
        <v>11.84</v>
      </c>
      <c r="AD59" s="200">
        <v>0</v>
      </c>
      <c r="AE59" s="200">
        <v>0</v>
      </c>
      <c r="AF59" s="200">
        <v>0</v>
      </c>
      <c r="AG59" s="200">
        <v>9.9600000000000009</v>
      </c>
      <c r="AH59" s="200">
        <v>0</v>
      </c>
      <c r="AI59" s="200">
        <v>31</v>
      </c>
      <c r="AJ59" s="200">
        <v>0</v>
      </c>
      <c r="AK59" s="200">
        <v>49.92</v>
      </c>
      <c r="AL59" s="200">
        <v>0</v>
      </c>
      <c r="AM59" s="200">
        <v>0</v>
      </c>
      <c r="AN59" s="200">
        <v>0</v>
      </c>
      <c r="AO59" s="200">
        <v>80</v>
      </c>
      <c r="AP59" s="200">
        <v>0</v>
      </c>
      <c r="AQ59" s="200">
        <v>18.75</v>
      </c>
      <c r="AR59" s="200">
        <v>0</v>
      </c>
      <c r="AS59" s="200">
        <v>0</v>
      </c>
      <c r="AT59" s="200">
        <v>0</v>
      </c>
    </row>
    <row r="60" spans="1:4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159.66999999999999</v>
      </c>
      <c r="L60" s="200">
        <v>61.55</v>
      </c>
      <c r="M60" s="200">
        <v>0</v>
      </c>
      <c r="N60" s="200">
        <v>29.02</v>
      </c>
      <c r="O60" s="200">
        <v>48.74</v>
      </c>
      <c r="P60" s="200">
        <v>59.88</v>
      </c>
      <c r="Q60" s="200">
        <v>2.59</v>
      </c>
      <c r="R60" s="200">
        <v>10.42</v>
      </c>
      <c r="S60" s="200">
        <v>6.48</v>
      </c>
      <c r="T60" s="200">
        <v>0</v>
      </c>
      <c r="U60" s="200">
        <v>282.92</v>
      </c>
      <c r="V60" s="200">
        <v>3.5</v>
      </c>
      <c r="W60" s="200">
        <v>11.41</v>
      </c>
      <c r="X60" s="200">
        <v>36.25</v>
      </c>
      <c r="Y60" s="200">
        <v>0</v>
      </c>
      <c r="Z60" s="200">
        <v>68.38</v>
      </c>
      <c r="AA60" s="200">
        <v>17.2</v>
      </c>
      <c r="AB60" s="200">
        <v>0</v>
      </c>
      <c r="AC60" s="200">
        <v>11.5</v>
      </c>
      <c r="AD60" s="200">
        <v>0</v>
      </c>
      <c r="AE60" s="200">
        <v>0</v>
      </c>
      <c r="AF60" s="200">
        <v>0</v>
      </c>
      <c r="AG60" s="200">
        <v>9.9600000000000009</v>
      </c>
      <c r="AH60" s="200">
        <v>0</v>
      </c>
      <c r="AI60" s="200">
        <v>31</v>
      </c>
      <c r="AJ60" s="200">
        <v>0</v>
      </c>
      <c r="AK60" s="200">
        <v>49.92</v>
      </c>
      <c r="AL60" s="200">
        <v>0</v>
      </c>
      <c r="AM60" s="200">
        <v>0</v>
      </c>
      <c r="AN60" s="200">
        <v>0</v>
      </c>
      <c r="AO60" s="200">
        <v>80</v>
      </c>
      <c r="AP60" s="200">
        <v>0</v>
      </c>
      <c r="AQ60" s="200">
        <v>18.75</v>
      </c>
      <c r="AR60" s="200">
        <v>0</v>
      </c>
      <c r="AS60" s="200">
        <v>0</v>
      </c>
      <c r="AT60" s="200">
        <v>0</v>
      </c>
    </row>
    <row r="61" spans="1:4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159.66999999999999</v>
      </c>
      <c r="L61" s="200">
        <v>61.55</v>
      </c>
      <c r="M61" s="200">
        <v>0</v>
      </c>
      <c r="N61" s="200">
        <v>29.02</v>
      </c>
      <c r="O61" s="200">
        <v>48.74</v>
      </c>
      <c r="P61" s="200">
        <v>59.88</v>
      </c>
      <c r="Q61" s="200">
        <v>2.59</v>
      </c>
      <c r="R61" s="200">
        <v>10.42</v>
      </c>
      <c r="S61" s="200">
        <v>6.48</v>
      </c>
      <c r="T61" s="200">
        <v>0</v>
      </c>
      <c r="U61" s="200">
        <v>282.92</v>
      </c>
      <c r="V61" s="200">
        <v>3.5</v>
      </c>
      <c r="W61" s="200">
        <v>11.41</v>
      </c>
      <c r="X61" s="200">
        <v>36.25</v>
      </c>
      <c r="Y61" s="200">
        <v>0</v>
      </c>
      <c r="Z61" s="200">
        <v>68.38</v>
      </c>
      <c r="AA61" s="200">
        <v>17.2</v>
      </c>
      <c r="AB61" s="200">
        <v>0</v>
      </c>
      <c r="AC61" s="200">
        <v>5.66</v>
      </c>
      <c r="AD61" s="200">
        <v>0</v>
      </c>
      <c r="AE61" s="200">
        <v>0</v>
      </c>
      <c r="AF61" s="200">
        <v>0</v>
      </c>
      <c r="AG61" s="200">
        <v>9.9600000000000009</v>
      </c>
      <c r="AH61" s="200">
        <v>0</v>
      </c>
      <c r="AI61" s="200">
        <v>31</v>
      </c>
      <c r="AJ61" s="200">
        <v>0</v>
      </c>
      <c r="AK61" s="200">
        <v>49.92</v>
      </c>
      <c r="AL61" s="200">
        <v>0</v>
      </c>
      <c r="AM61" s="200">
        <v>0</v>
      </c>
      <c r="AN61" s="200">
        <v>0</v>
      </c>
      <c r="AO61" s="200">
        <v>80</v>
      </c>
      <c r="AP61" s="200">
        <v>0</v>
      </c>
      <c r="AQ61" s="200">
        <v>18.75</v>
      </c>
      <c r="AR61" s="200">
        <v>0</v>
      </c>
      <c r="AS61" s="200">
        <v>0</v>
      </c>
      <c r="AT61" s="200">
        <v>0</v>
      </c>
    </row>
    <row r="62" spans="1:4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159.66999999999999</v>
      </c>
      <c r="L62" s="200">
        <v>61.55</v>
      </c>
      <c r="M62" s="200">
        <v>0</v>
      </c>
      <c r="N62" s="200">
        <v>29.02</v>
      </c>
      <c r="O62" s="200">
        <v>48.74</v>
      </c>
      <c r="P62" s="200">
        <v>59.88</v>
      </c>
      <c r="Q62" s="200">
        <v>2.59</v>
      </c>
      <c r="R62" s="200">
        <v>10.42</v>
      </c>
      <c r="S62" s="200">
        <v>6.48</v>
      </c>
      <c r="T62" s="200">
        <v>0</v>
      </c>
      <c r="U62" s="200">
        <v>282.92</v>
      </c>
      <c r="V62" s="200">
        <v>3.5</v>
      </c>
      <c r="W62" s="200">
        <v>11.41</v>
      </c>
      <c r="X62" s="200">
        <v>36.25</v>
      </c>
      <c r="Y62" s="200">
        <v>0</v>
      </c>
      <c r="Z62" s="200">
        <v>68.38</v>
      </c>
      <c r="AA62" s="200">
        <v>17.2</v>
      </c>
      <c r="AB62" s="200">
        <v>0</v>
      </c>
      <c r="AC62" s="200">
        <v>5.66</v>
      </c>
      <c r="AD62" s="200">
        <v>0</v>
      </c>
      <c r="AE62" s="200">
        <v>0</v>
      </c>
      <c r="AF62" s="200">
        <v>0</v>
      </c>
      <c r="AG62" s="200">
        <v>9.9600000000000009</v>
      </c>
      <c r="AH62" s="200">
        <v>0</v>
      </c>
      <c r="AI62" s="200">
        <v>31</v>
      </c>
      <c r="AJ62" s="200">
        <v>0</v>
      </c>
      <c r="AK62" s="200">
        <v>49.92</v>
      </c>
      <c r="AL62" s="200">
        <v>0</v>
      </c>
      <c r="AM62" s="200">
        <v>0</v>
      </c>
      <c r="AN62" s="200">
        <v>0</v>
      </c>
      <c r="AO62" s="200">
        <v>80</v>
      </c>
      <c r="AP62" s="200">
        <v>0</v>
      </c>
      <c r="AQ62" s="200">
        <v>18.75</v>
      </c>
      <c r="AR62" s="200">
        <v>0</v>
      </c>
      <c r="AS62" s="200">
        <v>0</v>
      </c>
      <c r="AT62" s="200">
        <v>0</v>
      </c>
    </row>
    <row r="63" spans="1:4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159.66999999999999</v>
      </c>
      <c r="L63" s="200">
        <v>61.55</v>
      </c>
      <c r="M63" s="200">
        <v>0</v>
      </c>
      <c r="N63" s="200">
        <v>29.02</v>
      </c>
      <c r="O63" s="200">
        <v>48.74</v>
      </c>
      <c r="P63" s="200">
        <v>58.98</v>
      </c>
      <c r="Q63" s="200">
        <v>2.59</v>
      </c>
      <c r="R63" s="200">
        <v>10.42</v>
      </c>
      <c r="S63" s="200">
        <v>6.48</v>
      </c>
      <c r="T63" s="200">
        <v>0</v>
      </c>
      <c r="U63" s="200">
        <v>282.92</v>
      </c>
      <c r="V63" s="200">
        <v>3.5</v>
      </c>
      <c r="W63" s="200">
        <v>11.41</v>
      </c>
      <c r="X63" s="200">
        <v>36.25</v>
      </c>
      <c r="Y63" s="200">
        <v>0</v>
      </c>
      <c r="Z63" s="200">
        <v>68.38</v>
      </c>
      <c r="AA63" s="200">
        <v>17.2</v>
      </c>
      <c r="AB63" s="200">
        <v>0</v>
      </c>
      <c r="AC63" s="200">
        <v>3.73</v>
      </c>
      <c r="AD63" s="200">
        <v>0</v>
      </c>
      <c r="AE63" s="200">
        <v>0</v>
      </c>
      <c r="AF63" s="200">
        <v>0</v>
      </c>
      <c r="AG63" s="200">
        <v>9.9600000000000009</v>
      </c>
      <c r="AH63" s="200">
        <v>0</v>
      </c>
      <c r="AI63" s="200">
        <v>30</v>
      </c>
      <c r="AJ63" s="200">
        <v>0</v>
      </c>
      <c r="AK63" s="200">
        <v>49.92</v>
      </c>
      <c r="AL63" s="200">
        <v>0</v>
      </c>
      <c r="AM63" s="200">
        <v>0</v>
      </c>
      <c r="AN63" s="200">
        <v>0</v>
      </c>
      <c r="AO63" s="200">
        <v>50</v>
      </c>
      <c r="AP63" s="200">
        <v>0</v>
      </c>
      <c r="AQ63" s="200">
        <v>18.75</v>
      </c>
      <c r="AR63" s="200">
        <v>0</v>
      </c>
      <c r="AS63" s="200">
        <v>0</v>
      </c>
      <c r="AT63" s="200">
        <v>0</v>
      </c>
    </row>
    <row r="64" spans="1:4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159.66999999999999</v>
      </c>
      <c r="L64" s="200">
        <v>61.55</v>
      </c>
      <c r="M64" s="200">
        <v>0</v>
      </c>
      <c r="N64" s="200">
        <v>29.02</v>
      </c>
      <c r="O64" s="200">
        <v>48.74</v>
      </c>
      <c r="P64" s="200">
        <v>58.98</v>
      </c>
      <c r="Q64" s="200">
        <v>2.59</v>
      </c>
      <c r="R64" s="200">
        <v>10.42</v>
      </c>
      <c r="S64" s="200">
        <v>6.48</v>
      </c>
      <c r="T64" s="200">
        <v>0</v>
      </c>
      <c r="U64" s="200">
        <v>282.92</v>
      </c>
      <c r="V64" s="200">
        <v>3.5</v>
      </c>
      <c r="W64" s="200">
        <v>11.41</v>
      </c>
      <c r="X64" s="200">
        <v>36.25</v>
      </c>
      <c r="Y64" s="200">
        <v>0</v>
      </c>
      <c r="Z64" s="200">
        <v>68.38</v>
      </c>
      <c r="AA64" s="200">
        <v>17.2</v>
      </c>
      <c r="AB64" s="200">
        <v>0</v>
      </c>
      <c r="AC64" s="200">
        <v>3.73</v>
      </c>
      <c r="AD64" s="200">
        <v>0</v>
      </c>
      <c r="AE64" s="200">
        <v>0</v>
      </c>
      <c r="AF64" s="200">
        <v>0</v>
      </c>
      <c r="AG64" s="200">
        <v>9.9600000000000009</v>
      </c>
      <c r="AH64" s="200">
        <v>0</v>
      </c>
      <c r="AI64" s="200">
        <v>30</v>
      </c>
      <c r="AJ64" s="200">
        <v>0</v>
      </c>
      <c r="AK64" s="200">
        <v>49.92</v>
      </c>
      <c r="AL64" s="200">
        <v>0</v>
      </c>
      <c r="AM64" s="200">
        <v>0</v>
      </c>
      <c r="AN64" s="200">
        <v>0</v>
      </c>
      <c r="AO64" s="200">
        <v>50</v>
      </c>
      <c r="AP64" s="200">
        <v>0</v>
      </c>
      <c r="AQ64" s="200">
        <v>18.75</v>
      </c>
      <c r="AR64" s="200">
        <v>0</v>
      </c>
      <c r="AS64" s="200">
        <v>0</v>
      </c>
      <c r="AT64" s="200">
        <v>0</v>
      </c>
    </row>
    <row r="65" spans="1:4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159.66999999999999</v>
      </c>
      <c r="L65" s="200">
        <v>61.55</v>
      </c>
      <c r="M65" s="200">
        <v>0</v>
      </c>
      <c r="N65" s="200">
        <v>29.02</v>
      </c>
      <c r="O65" s="200">
        <v>48.74</v>
      </c>
      <c r="P65" s="200">
        <v>58.98</v>
      </c>
      <c r="Q65" s="200">
        <v>2.59</v>
      </c>
      <c r="R65" s="200">
        <v>10.42</v>
      </c>
      <c r="S65" s="200">
        <v>6.48</v>
      </c>
      <c r="T65" s="200">
        <v>0</v>
      </c>
      <c r="U65" s="200">
        <v>282.92</v>
      </c>
      <c r="V65" s="200">
        <v>3.5</v>
      </c>
      <c r="W65" s="200">
        <v>11.41</v>
      </c>
      <c r="X65" s="200">
        <v>36.25</v>
      </c>
      <c r="Y65" s="200">
        <v>0</v>
      </c>
      <c r="Z65" s="200">
        <v>68.38</v>
      </c>
      <c r="AA65" s="200">
        <v>17.2</v>
      </c>
      <c r="AB65" s="200">
        <v>0</v>
      </c>
      <c r="AC65" s="200">
        <v>3.73</v>
      </c>
      <c r="AD65" s="200">
        <v>0</v>
      </c>
      <c r="AE65" s="200">
        <v>0</v>
      </c>
      <c r="AF65" s="200">
        <v>0</v>
      </c>
      <c r="AG65" s="200">
        <v>9.9600000000000009</v>
      </c>
      <c r="AH65" s="200">
        <v>0</v>
      </c>
      <c r="AI65" s="200">
        <v>30</v>
      </c>
      <c r="AJ65" s="200">
        <v>0</v>
      </c>
      <c r="AK65" s="200">
        <v>49.92</v>
      </c>
      <c r="AL65" s="200">
        <v>0</v>
      </c>
      <c r="AM65" s="200">
        <v>0</v>
      </c>
      <c r="AN65" s="200">
        <v>0</v>
      </c>
      <c r="AO65" s="200">
        <v>50</v>
      </c>
      <c r="AP65" s="200">
        <v>0</v>
      </c>
      <c r="AQ65" s="200">
        <v>18.75</v>
      </c>
      <c r="AR65" s="200">
        <v>0</v>
      </c>
      <c r="AS65" s="200">
        <v>0</v>
      </c>
      <c r="AT65" s="200">
        <v>0</v>
      </c>
    </row>
    <row r="66" spans="1:4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159.66999999999999</v>
      </c>
      <c r="L66" s="200">
        <v>61.55</v>
      </c>
      <c r="M66" s="200">
        <v>0</v>
      </c>
      <c r="N66" s="200">
        <v>29.02</v>
      </c>
      <c r="O66" s="200">
        <v>48.74</v>
      </c>
      <c r="P66" s="200">
        <v>58.98</v>
      </c>
      <c r="Q66" s="200">
        <v>2.59</v>
      </c>
      <c r="R66" s="200">
        <v>10.42</v>
      </c>
      <c r="S66" s="200">
        <v>6.48</v>
      </c>
      <c r="T66" s="200">
        <v>0</v>
      </c>
      <c r="U66" s="200">
        <v>282.92</v>
      </c>
      <c r="V66" s="200">
        <v>3.5</v>
      </c>
      <c r="W66" s="200">
        <v>11.41</v>
      </c>
      <c r="X66" s="200">
        <v>36.25</v>
      </c>
      <c r="Y66" s="200">
        <v>0</v>
      </c>
      <c r="Z66" s="200">
        <v>68.38</v>
      </c>
      <c r="AA66" s="200">
        <v>17.2</v>
      </c>
      <c r="AB66" s="200">
        <v>0</v>
      </c>
      <c r="AC66" s="200">
        <v>3.73</v>
      </c>
      <c r="AD66" s="200">
        <v>0</v>
      </c>
      <c r="AE66" s="200">
        <v>0</v>
      </c>
      <c r="AF66" s="200">
        <v>0</v>
      </c>
      <c r="AG66" s="200">
        <v>9.9600000000000009</v>
      </c>
      <c r="AH66" s="200">
        <v>0</v>
      </c>
      <c r="AI66" s="200">
        <v>30</v>
      </c>
      <c r="AJ66" s="200">
        <v>0</v>
      </c>
      <c r="AK66" s="200">
        <v>49.92</v>
      </c>
      <c r="AL66" s="200">
        <v>0</v>
      </c>
      <c r="AM66" s="200">
        <v>0</v>
      </c>
      <c r="AN66" s="200">
        <v>0</v>
      </c>
      <c r="AO66" s="200">
        <v>50</v>
      </c>
      <c r="AP66" s="200">
        <v>0</v>
      </c>
      <c r="AQ66" s="200">
        <v>18.75</v>
      </c>
      <c r="AR66" s="200">
        <v>0</v>
      </c>
      <c r="AS66" s="200">
        <v>0</v>
      </c>
      <c r="AT66" s="200">
        <v>0</v>
      </c>
    </row>
    <row r="67" spans="1:4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159.66999999999999</v>
      </c>
      <c r="L67" s="200">
        <v>61.55</v>
      </c>
      <c r="M67" s="200">
        <v>0</v>
      </c>
      <c r="N67" s="200">
        <v>29.02</v>
      </c>
      <c r="O67" s="200">
        <v>48.74</v>
      </c>
      <c r="P67" s="200">
        <v>59.88</v>
      </c>
      <c r="Q67" s="200">
        <v>2.59</v>
      </c>
      <c r="R67" s="200">
        <v>10.42</v>
      </c>
      <c r="S67" s="200">
        <v>6.48</v>
      </c>
      <c r="T67" s="200">
        <v>0</v>
      </c>
      <c r="U67" s="200">
        <v>282.92</v>
      </c>
      <c r="V67" s="200">
        <v>3.5</v>
      </c>
      <c r="W67" s="200">
        <v>11.41</v>
      </c>
      <c r="X67" s="200">
        <v>36.25</v>
      </c>
      <c r="Y67" s="200">
        <v>0</v>
      </c>
      <c r="Z67" s="200">
        <v>68.38</v>
      </c>
      <c r="AA67" s="200">
        <v>17.2</v>
      </c>
      <c r="AB67" s="200">
        <v>0</v>
      </c>
      <c r="AC67" s="200">
        <v>3.73</v>
      </c>
      <c r="AD67" s="200">
        <v>0</v>
      </c>
      <c r="AE67" s="200">
        <v>0</v>
      </c>
      <c r="AF67" s="200">
        <v>0</v>
      </c>
      <c r="AG67" s="200">
        <v>9.9600000000000009</v>
      </c>
      <c r="AH67" s="200">
        <v>0</v>
      </c>
      <c r="AI67" s="200">
        <v>30</v>
      </c>
      <c r="AJ67" s="200">
        <v>0</v>
      </c>
      <c r="AK67" s="200">
        <v>49.92</v>
      </c>
      <c r="AL67" s="200">
        <v>0</v>
      </c>
      <c r="AM67" s="200">
        <v>0</v>
      </c>
      <c r="AN67" s="200">
        <v>0</v>
      </c>
      <c r="AO67" s="200">
        <v>50</v>
      </c>
      <c r="AP67" s="200">
        <v>0</v>
      </c>
      <c r="AQ67" s="200">
        <v>18.75</v>
      </c>
      <c r="AR67" s="200">
        <v>0</v>
      </c>
      <c r="AS67" s="200">
        <v>0</v>
      </c>
      <c r="AT67" s="200">
        <v>0</v>
      </c>
    </row>
    <row r="68" spans="1:4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159.66999999999999</v>
      </c>
      <c r="L68" s="200">
        <v>61.55</v>
      </c>
      <c r="M68" s="200">
        <v>0</v>
      </c>
      <c r="N68" s="200">
        <v>29.02</v>
      </c>
      <c r="O68" s="200">
        <v>48.74</v>
      </c>
      <c r="P68" s="200">
        <v>59.88</v>
      </c>
      <c r="Q68" s="200">
        <v>2.59</v>
      </c>
      <c r="R68" s="200">
        <v>10.42</v>
      </c>
      <c r="S68" s="200">
        <v>6.48</v>
      </c>
      <c r="T68" s="200">
        <v>0</v>
      </c>
      <c r="U68" s="200">
        <v>282.92</v>
      </c>
      <c r="V68" s="200">
        <v>3.5</v>
      </c>
      <c r="W68" s="200">
        <v>11.41</v>
      </c>
      <c r="X68" s="200">
        <v>36.25</v>
      </c>
      <c r="Y68" s="200">
        <v>0</v>
      </c>
      <c r="Z68" s="200">
        <v>68.38</v>
      </c>
      <c r="AA68" s="200">
        <v>17.2</v>
      </c>
      <c r="AB68" s="200">
        <v>0</v>
      </c>
      <c r="AC68" s="200">
        <v>3.73</v>
      </c>
      <c r="AD68" s="200">
        <v>0</v>
      </c>
      <c r="AE68" s="200">
        <v>0</v>
      </c>
      <c r="AF68" s="200">
        <v>0</v>
      </c>
      <c r="AG68" s="200">
        <v>9.9600000000000009</v>
      </c>
      <c r="AH68" s="200">
        <v>0</v>
      </c>
      <c r="AI68" s="200">
        <v>30</v>
      </c>
      <c r="AJ68" s="200">
        <v>0</v>
      </c>
      <c r="AK68" s="200">
        <v>49.92</v>
      </c>
      <c r="AL68" s="200">
        <v>0</v>
      </c>
      <c r="AM68" s="200">
        <v>0</v>
      </c>
      <c r="AN68" s="200">
        <v>0</v>
      </c>
      <c r="AO68" s="200">
        <v>50</v>
      </c>
      <c r="AP68" s="200">
        <v>0</v>
      </c>
      <c r="AQ68" s="200">
        <v>18.739999999999998</v>
      </c>
      <c r="AR68" s="200">
        <v>0</v>
      </c>
      <c r="AS68" s="200">
        <v>0</v>
      </c>
      <c r="AT68" s="200">
        <v>0</v>
      </c>
    </row>
    <row r="69" spans="1:4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159.66999999999999</v>
      </c>
      <c r="L69" s="200">
        <v>61.55</v>
      </c>
      <c r="M69" s="200">
        <v>0</v>
      </c>
      <c r="N69" s="200">
        <v>29.02</v>
      </c>
      <c r="O69" s="200">
        <v>48.74</v>
      </c>
      <c r="P69" s="200">
        <v>59.88</v>
      </c>
      <c r="Q69" s="200">
        <v>2.59</v>
      </c>
      <c r="R69" s="200">
        <v>10.42</v>
      </c>
      <c r="S69" s="200">
        <v>6.48</v>
      </c>
      <c r="T69" s="200">
        <v>0</v>
      </c>
      <c r="U69" s="200">
        <v>282.92</v>
      </c>
      <c r="V69" s="200">
        <v>3.5</v>
      </c>
      <c r="W69" s="200">
        <v>11.41</v>
      </c>
      <c r="X69" s="200">
        <v>36.25</v>
      </c>
      <c r="Y69" s="200">
        <v>0</v>
      </c>
      <c r="Z69" s="200">
        <v>68.38</v>
      </c>
      <c r="AA69" s="200">
        <v>17.2</v>
      </c>
      <c r="AB69" s="200">
        <v>0</v>
      </c>
      <c r="AC69" s="200">
        <v>3.73</v>
      </c>
      <c r="AD69" s="200">
        <v>0</v>
      </c>
      <c r="AE69" s="200">
        <v>0</v>
      </c>
      <c r="AF69" s="200">
        <v>0</v>
      </c>
      <c r="AG69" s="200">
        <v>9.9600000000000009</v>
      </c>
      <c r="AH69" s="200">
        <v>0</v>
      </c>
      <c r="AI69" s="200">
        <v>30</v>
      </c>
      <c r="AJ69" s="200">
        <v>0</v>
      </c>
      <c r="AK69" s="200">
        <v>49.92</v>
      </c>
      <c r="AL69" s="200">
        <v>0</v>
      </c>
      <c r="AM69" s="200">
        <v>0</v>
      </c>
      <c r="AN69" s="200">
        <v>0</v>
      </c>
      <c r="AO69" s="200">
        <v>50</v>
      </c>
      <c r="AP69" s="200">
        <v>0</v>
      </c>
      <c r="AQ69" s="200">
        <v>18.45</v>
      </c>
      <c r="AR69" s="200">
        <v>0</v>
      </c>
      <c r="AS69" s="200">
        <v>0</v>
      </c>
      <c r="AT69" s="200">
        <v>0</v>
      </c>
    </row>
    <row r="70" spans="1:4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159.66999999999999</v>
      </c>
      <c r="L70" s="200">
        <v>61.55</v>
      </c>
      <c r="M70" s="200">
        <v>0</v>
      </c>
      <c r="N70" s="200">
        <v>29.02</v>
      </c>
      <c r="O70" s="200">
        <v>48.74</v>
      </c>
      <c r="P70" s="200">
        <v>59.88</v>
      </c>
      <c r="Q70" s="200">
        <v>2.59</v>
      </c>
      <c r="R70" s="200">
        <v>10.42</v>
      </c>
      <c r="S70" s="200">
        <v>6.48</v>
      </c>
      <c r="T70" s="200">
        <v>0</v>
      </c>
      <c r="U70" s="200">
        <v>282.92</v>
      </c>
      <c r="V70" s="200">
        <v>3.5</v>
      </c>
      <c r="W70" s="200">
        <v>11.41</v>
      </c>
      <c r="X70" s="200">
        <v>36.25</v>
      </c>
      <c r="Y70" s="200">
        <v>0</v>
      </c>
      <c r="Z70" s="200">
        <v>68.38</v>
      </c>
      <c r="AA70" s="200">
        <v>17.2</v>
      </c>
      <c r="AB70" s="200">
        <v>0</v>
      </c>
      <c r="AC70" s="200">
        <v>3.73</v>
      </c>
      <c r="AD70" s="200">
        <v>0</v>
      </c>
      <c r="AE70" s="200">
        <v>0</v>
      </c>
      <c r="AF70" s="200">
        <v>0</v>
      </c>
      <c r="AG70" s="200">
        <v>9.9600000000000009</v>
      </c>
      <c r="AH70" s="200">
        <v>0</v>
      </c>
      <c r="AI70" s="200">
        <v>30</v>
      </c>
      <c r="AJ70" s="200">
        <v>0</v>
      </c>
      <c r="AK70" s="200">
        <v>49.92</v>
      </c>
      <c r="AL70" s="200">
        <v>0</v>
      </c>
      <c r="AM70" s="200">
        <v>0</v>
      </c>
      <c r="AN70" s="200">
        <v>0</v>
      </c>
      <c r="AO70" s="200">
        <v>50</v>
      </c>
      <c r="AP70" s="200">
        <v>0</v>
      </c>
      <c r="AQ70" s="200">
        <v>18.309999999999999</v>
      </c>
      <c r="AR70" s="200">
        <v>0</v>
      </c>
      <c r="AS70" s="200">
        <v>0</v>
      </c>
      <c r="AT70" s="200">
        <v>0</v>
      </c>
    </row>
    <row r="71" spans="1:4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159.66999999999999</v>
      </c>
      <c r="L71" s="200">
        <v>61.55</v>
      </c>
      <c r="M71" s="200">
        <v>0</v>
      </c>
      <c r="N71" s="200">
        <v>29.02</v>
      </c>
      <c r="O71" s="200">
        <v>48.74</v>
      </c>
      <c r="P71" s="200">
        <v>40.64</v>
      </c>
      <c r="Q71" s="200">
        <v>2.59</v>
      </c>
      <c r="R71" s="200">
        <v>10.42</v>
      </c>
      <c r="S71" s="200">
        <v>6.48</v>
      </c>
      <c r="T71" s="200">
        <v>0</v>
      </c>
      <c r="U71" s="200">
        <v>282.92</v>
      </c>
      <c r="V71" s="200">
        <v>3.5</v>
      </c>
      <c r="W71" s="200">
        <v>11.41</v>
      </c>
      <c r="X71" s="200">
        <v>36.25</v>
      </c>
      <c r="Y71" s="200">
        <v>0</v>
      </c>
      <c r="Z71" s="200">
        <v>68.38</v>
      </c>
      <c r="AA71" s="200">
        <v>17.2</v>
      </c>
      <c r="AB71" s="200">
        <v>0</v>
      </c>
      <c r="AC71" s="200">
        <v>3.73</v>
      </c>
      <c r="AD71" s="200">
        <v>0</v>
      </c>
      <c r="AE71" s="200">
        <v>0</v>
      </c>
      <c r="AF71" s="200">
        <v>0</v>
      </c>
      <c r="AG71" s="200">
        <v>9.9600000000000009</v>
      </c>
      <c r="AH71" s="200">
        <v>0</v>
      </c>
      <c r="AI71" s="200">
        <v>30</v>
      </c>
      <c r="AJ71" s="200">
        <v>0</v>
      </c>
      <c r="AK71" s="200">
        <v>49.92</v>
      </c>
      <c r="AL71" s="200">
        <v>0</v>
      </c>
      <c r="AM71" s="200">
        <v>0</v>
      </c>
      <c r="AN71" s="200">
        <v>0</v>
      </c>
      <c r="AO71" s="200">
        <v>50</v>
      </c>
      <c r="AP71" s="200">
        <v>0</v>
      </c>
      <c r="AQ71" s="200">
        <v>18.149999999999999</v>
      </c>
      <c r="AR71" s="200">
        <v>0</v>
      </c>
      <c r="AS71" s="200">
        <v>0</v>
      </c>
      <c r="AT71" s="200">
        <v>0</v>
      </c>
    </row>
    <row r="72" spans="1:4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159.66999999999999</v>
      </c>
      <c r="L72" s="200">
        <v>61.55</v>
      </c>
      <c r="M72" s="200">
        <v>0</v>
      </c>
      <c r="N72" s="200">
        <v>29.02</v>
      </c>
      <c r="O72" s="200">
        <v>48.74</v>
      </c>
      <c r="P72" s="200">
        <v>40.64</v>
      </c>
      <c r="Q72" s="200">
        <v>2.59</v>
      </c>
      <c r="R72" s="200">
        <v>10.42</v>
      </c>
      <c r="S72" s="200">
        <v>6.48</v>
      </c>
      <c r="T72" s="200">
        <v>0</v>
      </c>
      <c r="U72" s="200">
        <v>282.92</v>
      </c>
      <c r="V72" s="200">
        <v>3.5</v>
      </c>
      <c r="W72" s="200">
        <v>11.41</v>
      </c>
      <c r="X72" s="200">
        <v>36.25</v>
      </c>
      <c r="Y72" s="200">
        <v>0</v>
      </c>
      <c r="Z72" s="200">
        <v>68.38</v>
      </c>
      <c r="AA72" s="200">
        <v>17.2</v>
      </c>
      <c r="AB72" s="200">
        <v>0</v>
      </c>
      <c r="AC72" s="200">
        <v>6.36</v>
      </c>
      <c r="AD72" s="200">
        <v>0</v>
      </c>
      <c r="AE72" s="200">
        <v>0</v>
      </c>
      <c r="AF72" s="200">
        <v>0</v>
      </c>
      <c r="AG72" s="200">
        <v>9.9600000000000009</v>
      </c>
      <c r="AH72" s="200">
        <v>0</v>
      </c>
      <c r="AI72" s="200">
        <v>36.64</v>
      </c>
      <c r="AJ72" s="200">
        <v>0</v>
      </c>
      <c r="AK72" s="200">
        <v>49.92</v>
      </c>
      <c r="AL72" s="200">
        <v>0</v>
      </c>
      <c r="AM72" s="200">
        <v>0</v>
      </c>
      <c r="AN72" s="200">
        <v>0</v>
      </c>
      <c r="AO72" s="200">
        <v>50</v>
      </c>
      <c r="AP72" s="200">
        <v>0</v>
      </c>
      <c r="AQ72" s="200">
        <v>18.07</v>
      </c>
      <c r="AR72" s="200">
        <v>0</v>
      </c>
      <c r="AS72" s="200">
        <v>0</v>
      </c>
      <c r="AT72" s="200">
        <v>0</v>
      </c>
    </row>
    <row r="73" spans="1:4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159.66999999999999</v>
      </c>
      <c r="L73" s="200">
        <v>61.55</v>
      </c>
      <c r="M73" s="200">
        <v>0</v>
      </c>
      <c r="N73" s="200">
        <v>29.02</v>
      </c>
      <c r="O73" s="200">
        <v>48.74</v>
      </c>
      <c r="P73" s="200">
        <v>40.64</v>
      </c>
      <c r="Q73" s="200">
        <v>2.59</v>
      </c>
      <c r="R73" s="200">
        <v>10.42</v>
      </c>
      <c r="S73" s="200">
        <v>6.48</v>
      </c>
      <c r="T73" s="200">
        <v>0</v>
      </c>
      <c r="U73" s="200">
        <v>282.92</v>
      </c>
      <c r="V73" s="200">
        <v>3.5</v>
      </c>
      <c r="W73" s="200">
        <v>11.41</v>
      </c>
      <c r="X73" s="200">
        <v>36.25</v>
      </c>
      <c r="Y73" s="200">
        <v>0</v>
      </c>
      <c r="Z73" s="200">
        <v>68.38</v>
      </c>
      <c r="AA73" s="200">
        <v>17.2</v>
      </c>
      <c r="AB73" s="200">
        <v>0</v>
      </c>
      <c r="AC73" s="200">
        <v>6.36</v>
      </c>
      <c r="AD73" s="200">
        <v>0</v>
      </c>
      <c r="AE73" s="200">
        <v>0</v>
      </c>
      <c r="AF73" s="200">
        <v>0</v>
      </c>
      <c r="AG73" s="200">
        <v>9.9600000000000009</v>
      </c>
      <c r="AH73" s="200">
        <v>0</v>
      </c>
      <c r="AI73" s="200">
        <v>36.64</v>
      </c>
      <c r="AJ73" s="200">
        <v>0</v>
      </c>
      <c r="AK73" s="200">
        <v>49.92</v>
      </c>
      <c r="AL73" s="200">
        <v>0</v>
      </c>
      <c r="AM73" s="200">
        <v>0</v>
      </c>
      <c r="AN73" s="200">
        <v>0</v>
      </c>
      <c r="AO73" s="200">
        <v>50</v>
      </c>
      <c r="AP73" s="200">
        <v>0</v>
      </c>
      <c r="AQ73" s="200">
        <v>16.39</v>
      </c>
      <c r="AR73" s="200">
        <v>0</v>
      </c>
      <c r="AS73" s="200">
        <v>0</v>
      </c>
      <c r="AT73" s="200">
        <v>0</v>
      </c>
    </row>
    <row r="74" spans="1:4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159.66999999999999</v>
      </c>
      <c r="L74" s="200">
        <v>61.55</v>
      </c>
      <c r="M74" s="200">
        <v>0</v>
      </c>
      <c r="N74" s="200">
        <v>29.02</v>
      </c>
      <c r="O74" s="200">
        <v>48.74</v>
      </c>
      <c r="P74" s="200">
        <v>40.64</v>
      </c>
      <c r="Q74" s="200">
        <v>2.59</v>
      </c>
      <c r="R74" s="200">
        <v>10.42</v>
      </c>
      <c r="S74" s="200">
        <v>6.48</v>
      </c>
      <c r="T74" s="200">
        <v>0</v>
      </c>
      <c r="U74" s="200">
        <v>282.92</v>
      </c>
      <c r="V74" s="200">
        <v>3.5</v>
      </c>
      <c r="W74" s="200">
        <v>11.41</v>
      </c>
      <c r="X74" s="200">
        <v>36.25</v>
      </c>
      <c r="Y74" s="200">
        <v>0</v>
      </c>
      <c r="Z74" s="200">
        <v>68.38</v>
      </c>
      <c r="AA74" s="200">
        <v>17.2</v>
      </c>
      <c r="AB74" s="200">
        <v>0</v>
      </c>
      <c r="AC74" s="200">
        <v>6.36</v>
      </c>
      <c r="AD74" s="200">
        <v>0</v>
      </c>
      <c r="AE74" s="200">
        <v>0</v>
      </c>
      <c r="AF74" s="200">
        <v>0</v>
      </c>
      <c r="AG74" s="200">
        <v>9.9600000000000009</v>
      </c>
      <c r="AH74" s="200">
        <v>0</v>
      </c>
      <c r="AI74" s="200">
        <v>36.64</v>
      </c>
      <c r="AJ74" s="200">
        <v>0</v>
      </c>
      <c r="AK74" s="200">
        <v>49.92</v>
      </c>
      <c r="AL74" s="200">
        <v>0</v>
      </c>
      <c r="AM74" s="200">
        <v>0</v>
      </c>
      <c r="AN74" s="200">
        <v>0</v>
      </c>
      <c r="AO74" s="200">
        <v>50</v>
      </c>
      <c r="AP74" s="200">
        <v>0</v>
      </c>
      <c r="AQ74" s="200">
        <v>8.5500000000000007</v>
      </c>
      <c r="AR74" s="200">
        <v>0</v>
      </c>
      <c r="AS74" s="200">
        <v>0</v>
      </c>
      <c r="AT74" s="200">
        <v>0</v>
      </c>
    </row>
    <row r="75" spans="1:4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159.66999999999999</v>
      </c>
      <c r="L75" s="200">
        <v>61.55</v>
      </c>
      <c r="M75" s="200">
        <v>0</v>
      </c>
      <c r="N75" s="200">
        <v>29.02</v>
      </c>
      <c r="O75" s="200">
        <v>48.74</v>
      </c>
      <c r="P75" s="200">
        <v>40.64</v>
      </c>
      <c r="Q75" s="200">
        <v>2.59</v>
      </c>
      <c r="R75" s="200">
        <v>10.42</v>
      </c>
      <c r="S75" s="200">
        <v>6.48</v>
      </c>
      <c r="T75" s="200">
        <v>0</v>
      </c>
      <c r="U75" s="200">
        <v>282.92</v>
      </c>
      <c r="V75" s="200">
        <v>3.5</v>
      </c>
      <c r="W75" s="200">
        <v>11.41</v>
      </c>
      <c r="X75" s="200">
        <v>36.25</v>
      </c>
      <c r="Y75" s="200">
        <v>0</v>
      </c>
      <c r="Z75" s="200">
        <v>68.38</v>
      </c>
      <c r="AA75" s="200">
        <v>17.2</v>
      </c>
      <c r="AB75" s="200">
        <v>0</v>
      </c>
      <c r="AC75" s="200">
        <v>1.85</v>
      </c>
      <c r="AD75" s="200">
        <v>0</v>
      </c>
      <c r="AE75" s="200">
        <v>0</v>
      </c>
      <c r="AF75" s="200">
        <v>0</v>
      </c>
      <c r="AG75" s="200">
        <v>9.9600000000000009</v>
      </c>
      <c r="AH75" s="200">
        <v>0</v>
      </c>
      <c r="AI75" s="200">
        <v>30</v>
      </c>
      <c r="AJ75" s="200">
        <v>0</v>
      </c>
      <c r="AK75" s="200">
        <v>49.92</v>
      </c>
      <c r="AL75" s="200">
        <v>0</v>
      </c>
      <c r="AM75" s="200">
        <v>0</v>
      </c>
      <c r="AN75" s="200">
        <v>0</v>
      </c>
      <c r="AO75" s="200">
        <v>50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</row>
    <row r="76" spans="1:4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159.66999999999999</v>
      </c>
      <c r="L76" s="200">
        <v>61.55</v>
      </c>
      <c r="M76" s="200">
        <v>0</v>
      </c>
      <c r="N76" s="200">
        <v>29.02</v>
      </c>
      <c r="O76" s="200">
        <v>48.74</v>
      </c>
      <c r="P76" s="200">
        <v>40.64</v>
      </c>
      <c r="Q76" s="200">
        <v>2.59</v>
      </c>
      <c r="R76" s="200">
        <v>10.42</v>
      </c>
      <c r="S76" s="200">
        <v>6.48</v>
      </c>
      <c r="T76" s="200">
        <v>0</v>
      </c>
      <c r="U76" s="200">
        <v>282.92</v>
      </c>
      <c r="V76" s="200">
        <v>3.5</v>
      </c>
      <c r="W76" s="200">
        <v>11.41</v>
      </c>
      <c r="X76" s="200">
        <v>36.25</v>
      </c>
      <c r="Y76" s="200">
        <v>0</v>
      </c>
      <c r="Z76" s="200">
        <v>68.38</v>
      </c>
      <c r="AA76" s="200">
        <v>17.2</v>
      </c>
      <c r="AB76" s="200">
        <v>0</v>
      </c>
      <c r="AC76" s="200">
        <v>1.85</v>
      </c>
      <c r="AD76" s="200">
        <v>0</v>
      </c>
      <c r="AE76" s="200">
        <v>0</v>
      </c>
      <c r="AF76" s="200">
        <v>0</v>
      </c>
      <c r="AG76" s="200">
        <v>9.9600000000000009</v>
      </c>
      <c r="AH76" s="200">
        <v>0</v>
      </c>
      <c r="AI76" s="200">
        <v>30</v>
      </c>
      <c r="AJ76" s="200">
        <v>0</v>
      </c>
      <c r="AK76" s="200">
        <v>49.92</v>
      </c>
      <c r="AL76" s="200">
        <v>0</v>
      </c>
      <c r="AM76" s="200">
        <v>0</v>
      </c>
      <c r="AN76" s="200">
        <v>0</v>
      </c>
      <c r="AO76" s="200">
        <v>54.41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</row>
    <row r="77" spans="1:4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159.66999999999999</v>
      </c>
      <c r="L77" s="200">
        <v>61.55</v>
      </c>
      <c r="M77" s="200">
        <v>0</v>
      </c>
      <c r="N77" s="200">
        <v>29.02</v>
      </c>
      <c r="O77" s="200">
        <v>48.74</v>
      </c>
      <c r="P77" s="200">
        <v>40.64</v>
      </c>
      <c r="Q77" s="200">
        <v>2.59</v>
      </c>
      <c r="R77" s="200">
        <v>10.42</v>
      </c>
      <c r="S77" s="200">
        <v>6.48</v>
      </c>
      <c r="T77" s="200">
        <v>0</v>
      </c>
      <c r="U77" s="200">
        <v>282.92</v>
      </c>
      <c r="V77" s="200">
        <v>3.5</v>
      </c>
      <c r="W77" s="200">
        <v>11.41</v>
      </c>
      <c r="X77" s="200">
        <v>36.25</v>
      </c>
      <c r="Y77" s="200">
        <v>0</v>
      </c>
      <c r="Z77" s="200">
        <v>68.38</v>
      </c>
      <c r="AA77" s="200">
        <v>17.2</v>
      </c>
      <c r="AB77" s="200">
        <v>0</v>
      </c>
      <c r="AC77" s="200">
        <v>1.85</v>
      </c>
      <c r="AD77" s="200">
        <v>0</v>
      </c>
      <c r="AE77" s="200">
        <v>0</v>
      </c>
      <c r="AF77" s="200">
        <v>0</v>
      </c>
      <c r="AG77" s="200">
        <v>9.9600000000000009</v>
      </c>
      <c r="AH77" s="200">
        <v>0</v>
      </c>
      <c r="AI77" s="200">
        <v>30</v>
      </c>
      <c r="AJ77" s="200">
        <v>0</v>
      </c>
      <c r="AK77" s="200">
        <v>49.92</v>
      </c>
      <c r="AL77" s="200">
        <v>0</v>
      </c>
      <c r="AM77" s="200">
        <v>0</v>
      </c>
      <c r="AN77" s="200">
        <v>0</v>
      </c>
      <c r="AO77" s="200">
        <v>52.69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</row>
    <row r="78" spans="1:4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159.66999999999999</v>
      </c>
      <c r="L78" s="200">
        <v>61.55</v>
      </c>
      <c r="M78" s="200">
        <v>0</v>
      </c>
      <c r="N78" s="200">
        <v>29.02</v>
      </c>
      <c r="O78" s="200">
        <v>48.74</v>
      </c>
      <c r="P78" s="200">
        <v>40.64</v>
      </c>
      <c r="Q78" s="200">
        <v>2.59</v>
      </c>
      <c r="R78" s="200">
        <v>10.42</v>
      </c>
      <c r="S78" s="200">
        <v>6.48</v>
      </c>
      <c r="T78" s="200">
        <v>0</v>
      </c>
      <c r="U78" s="200">
        <v>282.92</v>
      </c>
      <c r="V78" s="200">
        <v>3.5</v>
      </c>
      <c r="W78" s="200">
        <v>11.41</v>
      </c>
      <c r="X78" s="200">
        <v>36.25</v>
      </c>
      <c r="Y78" s="200">
        <v>0</v>
      </c>
      <c r="Z78" s="200">
        <v>68.38</v>
      </c>
      <c r="AA78" s="200">
        <v>17.2</v>
      </c>
      <c r="AB78" s="200">
        <v>0</v>
      </c>
      <c r="AC78" s="200">
        <v>1.85</v>
      </c>
      <c r="AD78" s="200">
        <v>0</v>
      </c>
      <c r="AE78" s="200">
        <v>0</v>
      </c>
      <c r="AF78" s="200">
        <v>0</v>
      </c>
      <c r="AG78" s="200">
        <v>9.9600000000000009</v>
      </c>
      <c r="AH78" s="200">
        <v>0</v>
      </c>
      <c r="AI78" s="200">
        <v>30</v>
      </c>
      <c r="AJ78" s="200">
        <v>0</v>
      </c>
      <c r="AK78" s="200">
        <v>49.92</v>
      </c>
      <c r="AL78" s="200">
        <v>0</v>
      </c>
      <c r="AM78" s="200">
        <v>0</v>
      </c>
      <c r="AN78" s="200">
        <v>0</v>
      </c>
      <c r="AO78" s="200">
        <v>54.07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</row>
    <row r="79" spans="1:4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159.66999999999999</v>
      </c>
      <c r="L79" s="200">
        <v>61.55</v>
      </c>
      <c r="M79" s="200">
        <v>0</v>
      </c>
      <c r="N79" s="200">
        <v>29.02</v>
      </c>
      <c r="O79" s="200">
        <v>48.74</v>
      </c>
      <c r="P79" s="200">
        <v>43.15</v>
      </c>
      <c r="Q79" s="200">
        <v>2.59</v>
      </c>
      <c r="R79" s="200">
        <v>10.42</v>
      </c>
      <c r="S79" s="200">
        <v>6.48</v>
      </c>
      <c r="T79" s="200">
        <v>0</v>
      </c>
      <c r="U79" s="200">
        <v>269.24</v>
      </c>
      <c r="V79" s="200">
        <v>3.5</v>
      </c>
      <c r="W79" s="200">
        <v>11.41</v>
      </c>
      <c r="X79" s="200">
        <v>36.25</v>
      </c>
      <c r="Y79" s="200">
        <v>0</v>
      </c>
      <c r="Z79" s="200">
        <v>68.38</v>
      </c>
      <c r="AA79" s="200">
        <v>17.2</v>
      </c>
      <c r="AB79" s="200">
        <v>0</v>
      </c>
      <c r="AC79" s="200">
        <v>1.85</v>
      </c>
      <c r="AD79" s="200">
        <v>0</v>
      </c>
      <c r="AE79" s="200">
        <v>0</v>
      </c>
      <c r="AF79" s="200">
        <v>0</v>
      </c>
      <c r="AG79" s="200">
        <v>9.9600000000000009</v>
      </c>
      <c r="AH79" s="200">
        <v>0</v>
      </c>
      <c r="AI79" s="200">
        <v>30</v>
      </c>
      <c r="AJ79" s="200">
        <v>0</v>
      </c>
      <c r="AK79" s="200">
        <v>49.92</v>
      </c>
      <c r="AL79" s="200">
        <v>0</v>
      </c>
      <c r="AM79" s="200">
        <v>0</v>
      </c>
      <c r="AN79" s="200">
        <v>0</v>
      </c>
      <c r="AO79" s="200">
        <v>52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</row>
    <row r="80" spans="1:4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159.66999999999999</v>
      </c>
      <c r="L80" s="200">
        <v>61.55</v>
      </c>
      <c r="M80" s="200">
        <v>0</v>
      </c>
      <c r="N80" s="200">
        <v>29.02</v>
      </c>
      <c r="O80" s="200">
        <v>48.74</v>
      </c>
      <c r="P80" s="200">
        <v>43.88</v>
      </c>
      <c r="Q80" s="200">
        <v>2.59</v>
      </c>
      <c r="R80" s="200">
        <v>10.42</v>
      </c>
      <c r="S80" s="200">
        <v>6.48</v>
      </c>
      <c r="T80" s="200">
        <v>0</v>
      </c>
      <c r="U80" s="200">
        <v>261.45</v>
      </c>
      <c r="V80" s="200">
        <v>3.5</v>
      </c>
      <c r="W80" s="200">
        <v>11.41</v>
      </c>
      <c r="X80" s="200">
        <v>36.25</v>
      </c>
      <c r="Y80" s="200">
        <v>0</v>
      </c>
      <c r="Z80" s="200">
        <v>68.38</v>
      </c>
      <c r="AA80" s="200">
        <v>17.2</v>
      </c>
      <c r="AB80" s="200">
        <v>0</v>
      </c>
      <c r="AC80" s="200">
        <v>1.85</v>
      </c>
      <c r="AD80" s="200">
        <v>0</v>
      </c>
      <c r="AE80" s="200">
        <v>0</v>
      </c>
      <c r="AF80" s="200">
        <v>0</v>
      </c>
      <c r="AG80" s="200">
        <v>9.9600000000000009</v>
      </c>
      <c r="AH80" s="200">
        <v>0</v>
      </c>
      <c r="AI80" s="200">
        <v>30</v>
      </c>
      <c r="AJ80" s="200">
        <v>0</v>
      </c>
      <c r="AK80" s="200">
        <v>49.92</v>
      </c>
      <c r="AL80" s="200">
        <v>0</v>
      </c>
      <c r="AM80" s="200">
        <v>0</v>
      </c>
      <c r="AN80" s="200">
        <v>0</v>
      </c>
      <c r="AO80" s="200">
        <v>57.94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</row>
    <row r="81" spans="1:4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159.66999999999999</v>
      </c>
      <c r="L81" s="200">
        <v>61.55</v>
      </c>
      <c r="M81" s="200">
        <v>0</v>
      </c>
      <c r="N81" s="200">
        <v>29.02</v>
      </c>
      <c r="O81" s="200">
        <v>48.74</v>
      </c>
      <c r="P81" s="200">
        <v>43.88</v>
      </c>
      <c r="Q81" s="200">
        <v>2.59</v>
      </c>
      <c r="R81" s="200">
        <v>10.42</v>
      </c>
      <c r="S81" s="200">
        <v>6.48</v>
      </c>
      <c r="T81" s="200">
        <v>0</v>
      </c>
      <c r="U81" s="200">
        <v>253.85</v>
      </c>
      <c r="V81" s="200">
        <v>3.5</v>
      </c>
      <c r="W81" s="200">
        <v>11.41</v>
      </c>
      <c r="X81" s="200">
        <v>36.25</v>
      </c>
      <c r="Y81" s="200">
        <v>0</v>
      </c>
      <c r="Z81" s="200">
        <v>68.38</v>
      </c>
      <c r="AA81" s="200">
        <v>17.2</v>
      </c>
      <c r="AB81" s="200">
        <v>0</v>
      </c>
      <c r="AC81" s="200">
        <v>1.96</v>
      </c>
      <c r="AD81" s="200">
        <v>0</v>
      </c>
      <c r="AE81" s="200">
        <v>0</v>
      </c>
      <c r="AF81" s="200">
        <v>0</v>
      </c>
      <c r="AG81" s="200">
        <v>9.9600000000000009</v>
      </c>
      <c r="AH81" s="200">
        <v>0</v>
      </c>
      <c r="AI81" s="200">
        <v>30</v>
      </c>
      <c r="AJ81" s="200">
        <v>0</v>
      </c>
      <c r="AK81" s="200">
        <v>49.92</v>
      </c>
      <c r="AL81" s="200">
        <v>0</v>
      </c>
      <c r="AM81" s="200">
        <v>0</v>
      </c>
      <c r="AN81" s="200">
        <v>0</v>
      </c>
      <c r="AO81" s="200">
        <v>50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</row>
    <row r="82" spans="1:4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159.66999999999999</v>
      </c>
      <c r="L82" s="200">
        <v>61.55</v>
      </c>
      <c r="M82" s="200">
        <v>0</v>
      </c>
      <c r="N82" s="200">
        <v>29.02</v>
      </c>
      <c r="O82" s="200">
        <v>48.74</v>
      </c>
      <c r="P82" s="200">
        <v>44.59</v>
      </c>
      <c r="Q82" s="200">
        <v>2.59</v>
      </c>
      <c r="R82" s="200">
        <v>10.42</v>
      </c>
      <c r="S82" s="200">
        <v>6.48</v>
      </c>
      <c r="T82" s="200">
        <v>0</v>
      </c>
      <c r="U82" s="200">
        <v>246.25</v>
      </c>
      <c r="V82" s="200">
        <v>3.5</v>
      </c>
      <c r="W82" s="200">
        <v>11.41</v>
      </c>
      <c r="X82" s="200">
        <v>36.25</v>
      </c>
      <c r="Y82" s="200">
        <v>0</v>
      </c>
      <c r="Z82" s="200">
        <v>68.38</v>
      </c>
      <c r="AA82" s="200">
        <v>17.2</v>
      </c>
      <c r="AB82" s="200">
        <v>0</v>
      </c>
      <c r="AC82" s="200">
        <v>1.96</v>
      </c>
      <c r="AD82" s="200">
        <v>0</v>
      </c>
      <c r="AE82" s="200">
        <v>0</v>
      </c>
      <c r="AF82" s="200">
        <v>0</v>
      </c>
      <c r="AG82" s="200">
        <v>9.9600000000000009</v>
      </c>
      <c r="AH82" s="200">
        <v>0</v>
      </c>
      <c r="AI82" s="200">
        <v>30</v>
      </c>
      <c r="AJ82" s="200">
        <v>0</v>
      </c>
      <c r="AK82" s="200">
        <v>49.92</v>
      </c>
      <c r="AL82" s="200">
        <v>0</v>
      </c>
      <c r="AM82" s="200">
        <v>0</v>
      </c>
      <c r="AN82" s="200">
        <v>0</v>
      </c>
      <c r="AO82" s="200">
        <v>50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</row>
    <row r="83" spans="1:4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159.66999999999999</v>
      </c>
      <c r="L83" s="200">
        <v>61.55</v>
      </c>
      <c r="M83" s="200">
        <v>0</v>
      </c>
      <c r="N83" s="200">
        <v>29.02</v>
      </c>
      <c r="O83" s="200">
        <v>48.74</v>
      </c>
      <c r="P83" s="200">
        <v>46.75</v>
      </c>
      <c r="Q83" s="200">
        <v>2.59</v>
      </c>
      <c r="R83" s="200">
        <v>10.42</v>
      </c>
      <c r="S83" s="200">
        <v>6.48</v>
      </c>
      <c r="T83" s="200">
        <v>0</v>
      </c>
      <c r="U83" s="200">
        <v>238.65</v>
      </c>
      <c r="V83" s="200">
        <v>3.5</v>
      </c>
      <c r="W83" s="200">
        <v>11.41</v>
      </c>
      <c r="X83" s="200">
        <v>36.25</v>
      </c>
      <c r="Y83" s="200">
        <v>0</v>
      </c>
      <c r="Z83" s="200">
        <v>68.38</v>
      </c>
      <c r="AA83" s="200">
        <v>17.2</v>
      </c>
      <c r="AB83" s="200">
        <v>0</v>
      </c>
      <c r="AC83" s="200">
        <v>1.96</v>
      </c>
      <c r="AD83" s="200">
        <v>0</v>
      </c>
      <c r="AE83" s="200">
        <v>0</v>
      </c>
      <c r="AF83" s="200">
        <v>0</v>
      </c>
      <c r="AG83" s="200">
        <v>9.9600000000000009</v>
      </c>
      <c r="AH83" s="200">
        <v>0</v>
      </c>
      <c r="AI83" s="200">
        <v>30</v>
      </c>
      <c r="AJ83" s="200">
        <v>0</v>
      </c>
      <c r="AK83" s="200">
        <v>49.92</v>
      </c>
      <c r="AL83" s="200">
        <v>0</v>
      </c>
      <c r="AM83" s="200">
        <v>0</v>
      </c>
      <c r="AN83" s="200">
        <v>0</v>
      </c>
      <c r="AO83" s="200">
        <v>80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</row>
    <row r="84" spans="1:4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159.66999999999999</v>
      </c>
      <c r="L84" s="200">
        <v>61.55</v>
      </c>
      <c r="M84" s="200">
        <v>0</v>
      </c>
      <c r="N84" s="200">
        <v>29.02</v>
      </c>
      <c r="O84" s="200">
        <v>48.74</v>
      </c>
      <c r="P84" s="200">
        <v>48.55</v>
      </c>
      <c r="Q84" s="200">
        <v>2.59</v>
      </c>
      <c r="R84" s="200">
        <v>10.42</v>
      </c>
      <c r="S84" s="200">
        <v>6.48</v>
      </c>
      <c r="T84" s="200">
        <v>0</v>
      </c>
      <c r="U84" s="200">
        <v>238.65</v>
      </c>
      <c r="V84" s="200">
        <v>3.5</v>
      </c>
      <c r="W84" s="200">
        <v>11.41</v>
      </c>
      <c r="X84" s="200">
        <v>36.25</v>
      </c>
      <c r="Y84" s="200">
        <v>0</v>
      </c>
      <c r="Z84" s="200">
        <v>68.38</v>
      </c>
      <c r="AA84" s="200">
        <v>17.2</v>
      </c>
      <c r="AB84" s="200">
        <v>0</v>
      </c>
      <c r="AC84" s="200">
        <v>2.8</v>
      </c>
      <c r="AD84" s="200">
        <v>0</v>
      </c>
      <c r="AE84" s="200">
        <v>0</v>
      </c>
      <c r="AF84" s="200">
        <v>0</v>
      </c>
      <c r="AG84" s="200">
        <v>9.9600000000000009</v>
      </c>
      <c r="AH84" s="200">
        <v>0</v>
      </c>
      <c r="AI84" s="200">
        <v>30</v>
      </c>
      <c r="AJ84" s="200">
        <v>0</v>
      </c>
      <c r="AK84" s="200">
        <v>49.92</v>
      </c>
      <c r="AL84" s="200">
        <v>0</v>
      </c>
      <c r="AM84" s="200">
        <v>0</v>
      </c>
      <c r="AN84" s="200">
        <v>0</v>
      </c>
      <c r="AO84" s="200">
        <v>80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</row>
    <row r="85" spans="1:4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159.66999999999999</v>
      </c>
      <c r="L85" s="200">
        <v>61.55</v>
      </c>
      <c r="M85" s="200">
        <v>0</v>
      </c>
      <c r="N85" s="200">
        <v>29.02</v>
      </c>
      <c r="O85" s="200">
        <v>48.74</v>
      </c>
      <c r="P85" s="200">
        <v>53.22</v>
      </c>
      <c r="Q85" s="200">
        <v>2.59</v>
      </c>
      <c r="R85" s="200">
        <v>10.42</v>
      </c>
      <c r="S85" s="200">
        <v>6.48</v>
      </c>
      <c r="T85" s="200">
        <v>0</v>
      </c>
      <c r="U85" s="200">
        <v>238.65</v>
      </c>
      <c r="V85" s="200">
        <v>3.5</v>
      </c>
      <c r="W85" s="200">
        <v>11.41</v>
      </c>
      <c r="X85" s="200">
        <v>36.25</v>
      </c>
      <c r="Y85" s="200">
        <v>0</v>
      </c>
      <c r="Z85" s="200">
        <v>68.38</v>
      </c>
      <c r="AA85" s="200">
        <v>17.2</v>
      </c>
      <c r="AB85" s="200">
        <v>0</v>
      </c>
      <c r="AC85" s="200">
        <v>2.8</v>
      </c>
      <c r="AD85" s="200">
        <v>0</v>
      </c>
      <c r="AE85" s="200">
        <v>0</v>
      </c>
      <c r="AF85" s="200">
        <v>0</v>
      </c>
      <c r="AG85" s="200">
        <v>9.9600000000000009</v>
      </c>
      <c r="AH85" s="200">
        <v>0</v>
      </c>
      <c r="AI85" s="200">
        <v>30</v>
      </c>
      <c r="AJ85" s="200">
        <v>0</v>
      </c>
      <c r="AK85" s="200">
        <v>49.92</v>
      </c>
      <c r="AL85" s="200">
        <v>0</v>
      </c>
      <c r="AM85" s="200">
        <v>0</v>
      </c>
      <c r="AN85" s="200">
        <v>0</v>
      </c>
      <c r="AO85" s="200">
        <v>80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</row>
    <row r="86" spans="1:4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159.66999999999999</v>
      </c>
      <c r="L86" s="200">
        <v>61.55</v>
      </c>
      <c r="M86" s="200">
        <v>0</v>
      </c>
      <c r="N86" s="200">
        <v>29.02</v>
      </c>
      <c r="O86" s="200">
        <v>48.74</v>
      </c>
      <c r="P86" s="200">
        <v>53.95</v>
      </c>
      <c r="Q86" s="200">
        <v>2.59</v>
      </c>
      <c r="R86" s="200">
        <v>10.42</v>
      </c>
      <c r="S86" s="200">
        <v>6.48</v>
      </c>
      <c r="T86" s="200">
        <v>0</v>
      </c>
      <c r="U86" s="200">
        <v>238.65</v>
      </c>
      <c r="V86" s="200">
        <v>3.5</v>
      </c>
      <c r="W86" s="200">
        <v>11.41</v>
      </c>
      <c r="X86" s="200">
        <v>36.25</v>
      </c>
      <c r="Y86" s="200">
        <v>0</v>
      </c>
      <c r="Z86" s="200">
        <v>68.38</v>
      </c>
      <c r="AA86" s="200">
        <v>17.2</v>
      </c>
      <c r="AB86" s="200">
        <v>0</v>
      </c>
      <c r="AC86" s="200">
        <v>2.8</v>
      </c>
      <c r="AD86" s="200">
        <v>0</v>
      </c>
      <c r="AE86" s="200">
        <v>0</v>
      </c>
      <c r="AF86" s="200">
        <v>0</v>
      </c>
      <c r="AG86" s="200">
        <v>9.9600000000000009</v>
      </c>
      <c r="AH86" s="200">
        <v>0</v>
      </c>
      <c r="AI86" s="200">
        <v>30</v>
      </c>
      <c r="AJ86" s="200">
        <v>0</v>
      </c>
      <c r="AK86" s="200">
        <v>49.92</v>
      </c>
      <c r="AL86" s="200">
        <v>0</v>
      </c>
      <c r="AM86" s="200">
        <v>0</v>
      </c>
      <c r="AN86" s="200">
        <v>0</v>
      </c>
      <c r="AO86" s="200">
        <v>80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</row>
    <row r="87" spans="1:4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159.66999999999999</v>
      </c>
      <c r="L87" s="200">
        <v>61.55</v>
      </c>
      <c r="M87" s="200">
        <v>0</v>
      </c>
      <c r="N87" s="200">
        <v>29.02</v>
      </c>
      <c r="O87" s="200">
        <v>48.74</v>
      </c>
      <c r="P87" s="200">
        <v>54.66</v>
      </c>
      <c r="Q87" s="200">
        <v>2.59</v>
      </c>
      <c r="R87" s="200">
        <v>10.42</v>
      </c>
      <c r="S87" s="200">
        <v>6.48</v>
      </c>
      <c r="T87" s="200">
        <v>0</v>
      </c>
      <c r="U87" s="200">
        <v>238.65</v>
      </c>
      <c r="V87" s="200">
        <v>3.5</v>
      </c>
      <c r="W87" s="200">
        <v>11.41</v>
      </c>
      <c r="X87" s="200">
        <v>36.25</v>
      </c>
      <c r="Y87" s="200">
        <v>0</v>
      </c>
      <c r="Z87" s="200">
        <v>68.38</v>
      </c>
      <c r="AA87" s="200">
        <v>17.2</v>
      </c>
      <c r="AB87" s="200">
        <v>0</v>
      </c>
      <c r="AC87" s="200">
        <v>2.8</v>
      </c>
      <c r="AD87" s="200">
        <v>0</v>
      </c>
      <c r="AE87" s="200">
        <v>0</v>
      </c>
      <c r="AF87" s="200">
        <v>0</v>
      </c>
      <c r="AG87" s="200">
        <v>9.9600000000000009</v>
      </c>
      <c r="AH87" s="200">
        <v>0</v>
      </c>
      <c r="AI87" s="200">
        <v>30</v>
      </c>
      <c r="AJ87" s="200">
        <v>0</v>
      </c>
      <c r="AK87" s="200">
        <v>49.92</v>
      </c>
      <c r="AL87" s="200">
        <v>0</v>
      </c>
      <c r="AM87" s="200">
        <v>0</v>
      </c>
      <c r="AN87" s="200">
        <v>0</v>
      </c>
      <c r="AO87" s="200">
        <v>80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</row>
    <row r="88" spans="1:4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159.66999999999999</v>
      </c>
      <c r="L88" s="200">
        <v>61.55</v>
      </c>
      <c r="M88" s="200">
        <v>0</v>
      </c>
      <c r="N88" s="200">
        <v>29.02</v>
      </c>
      <c r="O88" s="200">
        <v>48.74</v>
      </c>
      <c r="P88" s="200">
        <v>54.67</v>
      </c>
      <c r="Q88" s="200">
        <v>2.59</v>
      </c>
      <c r="R88" s="200">
        <v>10.42</v>
      </c>
      <c r="S88" s="200">
        <v>6.48</v>
      </c>
      <c r="T88" s="200">
        <v>0</v>
      </c>
      <c r="U88" s="200">
        <v>238.65</v>
      </c>
      <c r="V88" s="200">
        <v>3.5</v>
      </c>
      <c r="W88" s="200">
        <v>11.41</v>
      </c>
      <c r="X88" s="200">
        <v>36.25</v>
      </c>
      <c r="Y88" s="200">
        <v>0</v>
      </c>
      <c r="Z88" s="200">
        <v>68.38</v>
      </c>
      <c r="AA88" s="200">
        <v>17.2</v>
      </c>
      <c r="AB88" s="200">
        <v>0</v>
      </c>
      <c r="AC88" s="200">
        <v>2.8</v>
      </c>
      <c r="AD88" s="200">
        <v>0</v>
      </c>
      <c r="AE88" s="200">
        <v>0</v>
      </c>
      <c r="AF88" s="200">
        <v>0</v>
      </c>
      <c r="AG88" s="200">
        <v>9.9600000000000009</v>
      </c>
      <c r="AH88" s="200">
        <v>0</v>
      </c>
      <c r="AI88" s="200">
        <v>30</v>
      </c>
      <c r="AJ88" s="200">
        <v>0</v>
      </c>
      <c r="AK88" s="200">
        <v>49.92</v>
      </c>
      <c r="AL88" s="200">
        <v>0</v>
      </c>
      <c r="AM88" s="200">
        <v>0</v>
      </c>
      <c r="AN88" s="200">
        <v>0</v>
      </c>
      <c r="AO88" s="200">
        <v>80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</row>
    <row r="89" spans="1:4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159.66999999999999</v>
      </c>
      <c r="L89" s="200">
        <v>61.55</v>
      </c>
      <c r="M89" s="200">
        <v>0</v>
      </c>
      <c r="N89" s="200">
        <v>29.02</v>
      </c>
      <c r="O89" s="200">
        <v>48.74</v>
      </c>
      <c r="P89" s="200">
        <v>56.1</v>
      </c>
      <c r="Q89" s="200">
        <v>2.59</v>
      </c>
      <c r="R89" s="200">
        <v>10.42</v>
      </c>
      <c r="S89" s="200">
        <v>6.48</v>
      </c>
      <c r="T89" s="200">
        <v>0</v>
      </c>
      <c r="U89" s="200">
        <v>238.65</v>
      </c>
      <c r="V89" s="200">
        <v>3.5</v>
      </c>
      <c r="W89" s="200">
        <v>11.41</v>
      </c>
      <c r="X89" s="200">
        <v>36.25</v>
      </c>
      <c r="Y89" s="200">
        <v>0</v>
      </c>
      <c r="Z89" s="200">
        <v>68.38</v>
      </c>
      <c r="AA89" s="200">
        <v>17.2</v>
      </c>
      <c r="AB89" s="200">
        <v>0</v>
      </c>
      <c r="AC89" s="200">
        <v>3.08</v>
      </c>
      <c r="AD89" s="200">
        <v>0</v>
      </c>
      <c r="AE89" s="200">
        <v>0</v>
      </c>
      <c r="AF89" s="200">
        <v>0</v>
      </c>
      <c r="AG89" s="200">
        <v>9.9600000000000009</v>
      </c>
      <c r="AH89" s="200">
        <v>0</v>
      </c>
      <c r="AI89" s="200">
        <v>30</v>
      </c>
      <c r="AJ89" s="200">
        <v>0</v>
      </c>
      <c r="AK89" s="200">
        <v>49.92</v>
      </c>
      <c r="AL89" s="200">
        <v>0</v>
      </c>
      <c r="AM89" s="200">
        <v>0</v>
      </c>
      <c r="AN89" s="200">
        <v>0</v>
      </c>
      <c r="AO89" s="200">
        <v>80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</row>
    <row r="90" spans="1:4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159.66999999999999</v>
      </c>
      <c r="L90" s="200">
        <v>61.55</v>
      </c>
      <c r="M90" s="200">
        <v>0</v>
      </c>
      <c r="N90" s="200">
        <v>29.02</v>
      </c>
      <c r="O90" s="200">
        <v>48.74</v>
      </c>
      <c r="P90" s="200">
        <v>57.18</v>
      </c>
      <c r="Q90" s="200">
        <v>2.59</v>
      </c>
      <c r="R90" s="200">
        <v>10.42</v>
      </c>
      <c r="S90" s="200">
        <v>6.48</v>
      </c>
      <c r="T90" s="200">
        <v>0</v>
      </c>
      <c r="U90" s="200">
        <v>238.65</v>
      </c>
      <c r="V90" s="200">
        <v>3.5</v>
      </c>
      <c r="W90" s="200">
        <v>11.41</v>
      </c>
      <c r="X90" s="200">
        <v>36.25</v>
      </c>
      <c r="Y90" s="200">
        <v>0</v>
      </c>
      <c r="Z90" s="200">
        <v>68.38</v>
      </c>
      <c r="AA90" s="200">
        <v>17.2</v>
      </c>
      <c r="AB90" s="200">
        <v>0</v>
      </c>
      <c r="AC90" s="200">
        <v>3.08</v>
      </c>
      <c r="AD90" s="200">
        <v>0</v>
      </c>
      <c r="AE90" s="200">
        <v>0</v>
      </c>
      <c r="AF90" s="200">
        <v>0</v>
      </c>
      <c r="AG90" s="200">
        <v>9.9600000000000009</v>
      </c>
      <c r="AH90" s="200">
        <v>0</v>
      </c>
      <c r="AI90" s="200">
        <v>30</v>
      </c>
      <c r="AJ90" s="200">
        <v>0</v>
      </c>
      <c r="AK90" s="200">
        <v>49.92</v>
      </c>
      <c r="AL90" s="200">
        <v>0</v>
      </c>
      <c r="AM90" s="200">
        <v>0</v>
      </c>
      <c r="AN90" s="200">
        <v>0</v>
      </c>
      <c r="AO90" s="200">
        <v>80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</row>
    <row r="91" spans="1:4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159.66999999999999</v>
      </c>
      <c r="L91" s="200">
        <v>61.55</v>
      </c>
      <c r="M91" s="200">
        <v>0</v>
      </c>
      <c r="N91" s="200">
        <v>29.02</v>
      </c>
      <c r="O91" s="200">
        <v>48.74</v>
      </c>
      <c r="P91" s="200">
        <v>57.54</v>
      </c>
      <c r="Q91" s="200">
        <v>2.59</v>
      </c>
      <c r="R91" s="200">
        <v>10.42</v>
      </c>
      <c r="S91" s="200">
        <v>6.48</v>
      </c>
      <c r="T91" s="200">
        <v>0</v>
      </c>
      <c r="U91" s="200">
        <v>252.33</v>
      </c>
      <c r="V91" s="200">
        <v>3.5</v>
      </c>
      <c r="W91" s="200">
        <v>11.41</v>
      </c>
      <c r="X91" s="200">
        <v>36.25</v>
      </c>
      <c r="Y91" s="200">
        <v>0</v>
      </c>
      <c r="Z91" s="200">
        <v>68.38</v>
      </c>
      <c r="AA91" s="200">
        <v>17.2</v>
      </c>
      <c r="AB91" s="200">
        <v>0</v>
      </c>
      <c r="AC91" s="200">
        <v>3.08</v>
      </c>
      <c r="AD91" s="200">
        <v>0</v>
      </c>
      <c r="AE91" s="200">
        <v>0</v>
      </c>
      <c r="AF91" s="200">
        <v>0</v>
      </c>
      <c r="AG91" s="200">
        <v>9.9600000000000009</v>
      </c>
      <c r="AH91" s="200">
        <v>0</v>
      </c>
      <c r="AI91" s="200">
        <v>30</v>
      </c>
      <c r="AJ91" s="200">
        <v>0</v>
      </c>
      <c r="AK91" s="200">
        <v>49.92</v>
      </c>
      <c r="AL91" s="200">
        <v>0</v>
      </c>
      <c r="AM91" s="200">
        <v>0</v>
      </c>
      <c r="AN91" s="200">
        <v>0</v>
      </c>
      <c r="AO91" s="200">
        <v>80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</row>
    <row r="92" spans="1:4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159.66999999999999</v>
      </c>
      <c r="L92" s="200">
        <v>61.55</v>
      </c>
      <c r="M92" s="200">
        <v>0</v>
      </c>
      <c r="N92" s="200">
        <v>29.02</v>
      </c>
      <c r="O92" s="200">
        <v>48.74</v>
      </c>
      <c r="P92" s="200">
        <v>57.54</v>
      </c>
      <c r="Q92" s="200">
        <v>2.59</v>
      </c>
      <c r="R92" s="200">
        <v>10.42</v>
      </c>
      <c r="S92" s="200">
        <v>6.48</v>
      </c>
      <c r="T92" s="200">
        <v>0</v>
      </c>
      <c r="U92" s="200">
        <v>259.93</v>
      </c>
      <c r="V92" s="200">
        <v>3.5</v>
      </c>
      <c r="W92" s="200">
        <v>11.41</v>
      </c>
      <c r="X92" s="200">
        <v>36.25</v>
      </c>
      <c r="Y92" s="200">
        <v>0</v>
      </c>
      <c r="Z92" s="200">
        <v>68.38</v>
      </c>
      <c r="AA92" s="200">
        <v>17.2</v>
      </c>
      <c r="AB92" s="200">
        <v>0</v>
      </c>
      <c r="AC92" s="200">
        <v>3.08</v>
      </c>
      <c r="AD92" s="200">
        <v>0</v>
      </c>
      <c r="AE92" s="200">
        <v>0</v>
      </c>
      <c r="AF92" s="200">
        <v>0</v>
      </c>
      <c r="AG92" s="200">
        <v>9.9600000000000009</v>
      </c>
      <c r="AH92" s="200">
        <v>0</v>
      </c>
      <c r="AI92" s="200">
        <v>30</v>
      </c>
      <c r="AJ92" s="200">
        <v>0</v>
      </c>
      <c r="AK92" s="200">
        <v>49.92</v>
      </c>
      <c r="AL92" s="200">
        <v>0</v>
      </c>
      <c r="AM92" s="200">
        <v>0</v>
      </c>
      <c r="AN92" s="200">
        <v>0</v>
      </c>
      <c r="AO92" s="200">
        <v>80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</row>
    <row r="93" spans="1:4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159.66999999999999</v>
      </c>
      <c r="L93" s="200">
        <v>61.55</v>
      </c>
      <c r="M93" s="200">
        <v>0</v>
      </c>
      <c r="N93" s="200">
        <v>29.02</v>
      </c>
      <c r="O93" s="200">
        <v>48.74</v>
      </c>
      <c r="P93" s="200">
        <v>57.54</v>
      </c>
      <c r="Q93" s="200">
        <v>2.59</v>
      </c>
      <c r="R93" s="200">
        <v>10.42</v>
      </c>
      <c r="S93" s="200">
        <v>6.48</v>
      </c>
      <c r="T93" s="200">
        <v>0</v>
      </c>
      <c r="U93" s="200">
        <v>268.3</v>
      </c>
      <c r="V93" s="200">
        <v>3.5</v>
      </c>
      <c r="W93" s="200">
        <v>11.41</v>
      </c>
      <c r="X93" s="200">
        <v>36.25</v>
      </c>
      <c r="Y93" s="200">
        <v>0</v>
      </c>
      <c r="Z93" s="200">
        <v>68.38</v>
      </c>
      <c r="AA93" s="200">
        <v>17.2</v>
      </c>
      <c r="AB93" s="200">
        <v>0</v>
      </c>
      <c r="AC93" s="200">
        <v>3.08</v>
      </c>
      <c r="AD93" s="200">
        <v>0</v>
      </c>
      <c r="AE93" s="200">
        <v>0</v>
      </c>
      <c r="AF93" s="200">
        <v>0</v>
      </c>
      <c r="AG93" s="200">
        <v>9.9600000000000009</v>
      </c>
      <c r="AH93" s="200">
        <v>0</v>
      </c>
      <c r="AI93" s="200">
        <v>30</v>
      </c>
      <c r="AJ93" s="200">
        <v>0</v>
      </c>
      <c r="AK93" s="200">
        <v>49.92</v>
      </c>
      <c r="AL93" s="200">
        <v>0</v>
      </c>
      <c r="AM93" s="200">
        <v>0</v>
      </c>
      <c r="AN93" s="200">
        <v>0</v>
      </c>
      <c r="AO93" s="200">
        <v>80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</row>
    <row r="94" spans="1:4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159.66999999999999</v>
      </c>
      <c r="L94" s="200">
        <v>61.55</v>
      </c>
      <c r="M94" s="200">
        <v>0</v>
      </c>
      <c r="N94" s="200">
        <v>29.02</v>
      </c>
      <c r="O94" s="200">
        <v>48.74</v>
      </c>
      <c r="P94" s="200">
        <v>57.54</v>
      </c>
      <c r="Q94" s="200">
        <v>2.59</v>
      </c>
      <c r="R94" s="200">
        <v>10.42</v>
      </c>
      <c r="S94" s="200">
        <v>6.48</v>
      </c>
      <c r="T94" s="200">
        <v>0</v>
      </c>
      <c r="U94" s="200">
        <v>277.04000000000002</v>
      </c>
      <c r="V94" s="200">
        <v>3.5</v>
      </c>
      <c r="W94" s="200">
        <v>11.41</v>
      </c>
      <c r="X94" s="200">
        <v>36.25</v>
      </c>
      <c r="Y94" s="200">
        <v>0</v>
      </c>
      <c r="Z94" s="200">
        <v>68.38</v>
      </c>
      <c r="AA94" s="200">
        <v>17.2</v>
      </c>
      <c r="AB94" s="200">
        <v>0</v>
      </c>
      <c r="AC94" s="200">
        <v>3.08</v>
      </c>
      <c r="AD94" s="200">
        <v>0</v>
      </c>
      <c r="AE94" s="200">
        <v>0</v>
      </c>
      <c r="AF94" s="200">
        <v>0</v>
      </c>
      <c r="AG94" s="200">
        <v>9.9600000000000009</v>
      </c>
      <c r="AH94" s="200">
        <v>0</v>
      </c>
      <c r="AI94" s="200">
        <v>30</v>
      </c>
      <c r="AJ94" s="200">
        <v>0</v>
      </c>
      <c r="AK94" s="200">
        <v>49.92</v>
      </c>
      <c r="AL94" s="200">
        <v>0</v>
      </c>
      <c r="AM94" s="200">
        <v>0</v>
      </c>
      <c r="AN94" s="200">
        <v>0</v>
      </c>
      <c r="AO94" s="200">
        <v>80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</row>
    <row r="95" spans="1:4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159.66999999999999</v>
      </c>
      <c r="L95" s="200">
        <v>61.55</v>
      </c>
      <c r="M95" s="200">
        <v>0</v>
      </c>
      <c r="N95" s="200">
        <v>29.02</v>
      </c>
      <c r="O95" s="200">
        <v>48.74</v>
      </c>
      <c r="P95" s="200">
        <v>57.54</v>
      </c>
      <c r="Q95" s="200">
        <v>2.59</v>
      </c>
      <c r="R95" s="200">
        <v>10.42</v>
      </c>
      <c r="S95" s="200">
        <v>6.48</v>
      </c>
      <c r="T95" s="200">
        <v>0</v>
      </c>
      <c r="U95" s="200">
        <v>282.92</v>
      </c>
      <c r="V95" s="200">
        <v>3.5</v>
      </c>
      <c r="W95" s="200">
        <v>11.41</v>
      </c>
      <c r="X95" s="200">
        <v>36.25</v>
      </c>
      <c r="Y95" s="200">
        <v>0</v>
      </c>
      <c r="Z95" s="200">
        <v>68.38</v>
      </c>
      <c r="AA95" s="200">
        <v>17.2</v>
      </c>
      <c r="AB95" s="200">
        <v>0</v>
      </c>
      <c r="AC95" s="200">
        <v>3.08</v>
      </c>
      <c r="AD95" s="200">
        <v>0</v>
      </c>
      <c r="AE95" s="200">
        <v>0</v>
      </c>
      <c r="AF95" s="200">
        <v>0</v>
      </c>
      <c r="AG95" s="200">
        <v>9.9600000000000009</v>
      </c>
      <c r="AH95" s="200">
        <v>0</v>
      </c>
      <c r="AI95" s="200">
        <v>30</v>
      </c>
      <c r="AJ95" s="200">
        <v>0</v>
      </c>
      <c r="AK95" s="200">
        <v>49.92</v>
      </c>
      <c r="AL95" s="200">
        <v>0</v>
      </c>
      <c r="AM95" s="200">
        <v>0</v>
      </c>
      <c r="AN95" s="200">
        <v>0</v>
      </c>
      <c r="AO95" s="200">
        <v>80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</row>
    <row r="96" spans="1:4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159.66999999999999</v>
      </c>
      <c r="L96" s="200">
        <v>61.55</v>
      </c>
      <c r="M96" s="200">
        <v>0</v>
      </c>
      <c r="N96" s="200">
        <v>29.02</v>
      </c>
      <c r="O96" s="200">
        <v>48.74</v>
      </c>
      <c r="P96" s="200">
        <v>57.54</v>
      </c>
      <c r="Q96" s="200">
        <v>2.59</v>
      </c>
      <c r="R96" s="200">
        <v>10.42</v>
      </c>
      <c r="S96" s="200">
        <v>6.48</v>
      </c>
      <c r="T96" s="200">
        <v>0</v>
      </c>
      <c r="U96" s="200">
        <v>282.92</v>
      </c>
      <c r="V96" s="200">
        <v>3.5</v>
      </c>
      <c r="W96" s="200">
        <v>11.41</v>
      </c>
      <c r="X96" s="200">
        <v>36.25</v>
      </c>
      <c r="Y96" s="200">
        <v>0</v>
      </c>
      <c r="Z96" s="200">
        <v>68.38</v>
      </c>
      <c r="AA96" s="200">
        <v>17.2</v>
      </c>
      <c r="AB96" s="200">
        <v>0</v>
      </c>
      <c r="AC96" s="200">
        <v>3.08</v>
      </c>
      <c r="AD96" s="200">
        <v>0</v>
      </c>
      <c r="AE96" s="200">
        <v>0</v>
      </c>
      <c r="AF96" s="200">
        <v>0</v>
      </c>
      <c r="AG96" s="200">
        <v>9.9600000000000009</v>
      </c>
      <c r="AH96" s="200">
        <v>0</v>
      </c>
      <c r="AI96" s="200">
        <v>30</v>
      </c>
      <c r="AJ96" s="200">
        <v>0</v>
      </c>
      <c r="AK96" s="200">
        <v>49.92</v>
      </c>
      <c r="AL96" s="200">
        <v>0</v>
      </c>
      <c r="AM96" s="200">
        <v>0</v>
      </c>
      <c r="AN96" s="200">
        <v>0</v>
      </c>
      <c r="AO96" s="200">
        <v>80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</row>
    <row r="97" spans="1:4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159.66999999999999</v>
      </c>
      <c r="L97" s="200">
        <v>61.55</v>
      </c>
      <c r="M97" s="200">
        <v>0</v>
      </c>
      <c r="N97" s="200">
        <v>29.02</v>
      </c>
      <c r="O97" s="200">
        <v>48.74</v>
      </c>
      <c r="P97" s="200">
        <v>57.54</v>
      </c>
      <c r="Q97" s="200">
        <v>2.59</v>
      </c>
      <c r="R97" s="200">
        <v>10.42</v>
      </c>
      <c r="S97" s="200">
        <v>6.48</v>
      </c>
      <c r="T97" s="200">
        <v>0</v>
      </c>
      <c r="U97" s="200">
        <v>282.92</v>
      </c>
      <c r="V97" s="200">
        <v>3.5</v>
      </c>
      <c r="W97" s="200">
        <v>11.41</v>
      </c>
      <c r="X97" s="200">
        <v>36.25</v>
      </c>
      <c r="Y97" s="200">
        <v>0</v>
      </c>
      <c r="Z97" s="200">
        <v>68.38</v>
      </c>
      <c r="AA97" s="200">
        <v>17.2</v>
      </c>
      <c r="AB97" s="200">
        <v>0</v>
      </c>
      <c r="AC97" s="200">
        <v>3.08</v>
      </c>
      <c r="AD97" s="200">
        <v>0</v>
      </c>
      <c r="AE97" s="200">
        <v>0</v>
      </c>
      <c r="AF97" s="200">
        <v>0</v>
      </c>
      <c r="AG97" s="200">
        <v>9.9600000000000009</v>
      </c>
      <c r="AH97" s="200">
        <v>0</v>
      </c>
      <c r="AI97" s="200">
        <v>30</v>
      </c>
      <c r="AJ97" s="200">
        <v>0</v>
      </c>
      <c r="AK97" s="200">
        <v>49.92</v>
      </c>
      <c r="AL97" s="200">
        <v>0</v>
      </c>
      <c r="AM97" s="200">
        <v>0</v>
      </c>
      <c r="AN97" s="200">
        <v>0</v>
      </c>
      <c r="AO97" s="200">
        <v>80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</row>
    <row r="98" spans="1:4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159.66999999999999</v>
      </c>
      <c r="L98" s="200">
        <v>61.55</v>
      </c>
      <c r="M98" s="200">
        <v>0</v>
      </c>
      <c r="N98" s="200">
        <v>29.02</v>
      </c>
      <c r="O98" s="200">
        <v>48.74</v>
      </c>
      <c r="P98" s="200">
        <v>57.54</v>
      </c>
      <c r="Q98" s="200">
        <v>2.59</v>
      </c>
      <c r="R98" s="200">
        <v>10.42</v>
      </c>
      <c r="S98" s="200">
        <v>6.48</v>
      </c>
      <c r="T98" s="200">
        <v>0</v>
      </c>
      <c r="U98" s="200">
        <v>282.92</v>
      </c>
      <c r="V98" s="200">
        <v>3.5</v>
      </c>
      <c r="W98" s="200">
        <v>11.41</v>
      </c>
      <c r="X98" s="200">
        <v>36.25</v>
      </c>
      <c r="Y98" s="200">
        <v>0</v>
      </c>
      <c r="Z98" s="200">
        <v>68.38</v>
      </c>
      <c r="AA98" s="200">
        <v>17.2</v>
      </c>
      <c r="AB98" s="200">
        <v>0</v>
      </c>
      <c r="AC98" s="200">
        <v>3.08</v>
      </c>
      <c r="AD98" s="200">
        <v>0</v>
      </c>
      <c r="AE98" s="200">
        <v>0</v>
      </c>
      <c r="AF98" s="200">
        <v>0</v>
      </c>
      <c r="AG98" s="200">
        <v>9.9600000000000009</v>
      </c>
      <c r="AH98" s="200">
        <v>0</v>
      </c>
      <c r="AI98" s="200">
        <v>30</v>
      </c>
      <c r="AJ98" s="200">
        <v>0</v>
      </c>
      <c r="AK98" s="200">
        <v>49.92</v>
      </c>
      <c r="AL98" s="200">
        <v>0</v>
      </c>
      <c r="AM98" s="200">
        <v>0</v>
      </c>
      <c r="AN98" s="200">
        <v>0</v>
      </c>
      <c r="AO98" s="200">
        <v>80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3.8356975000000015</v>
      </c>
      <c r="L99">
        <f t="shared" si="0"/>
        <v>1.4774650000000025</v>
      </c>
      <c r="M99">
        <f t="shared" si="0"/>
        <v>0</v>
      </c>
      <c r="N99">
        <f t="shared" si="0"/>
        <v>0.69647999999999965</v>
      </c>
      <c r="O99">
        <f t="shared" si="0"/>
        <v>1.1697599999999972</v>
      </c>
      <c r="P99">
        <f t="shared" si="0"/>
        <v>1.3622750000000017</v>
      </c>
      <c r="Q99">
        <f t="shared" si="0"/>
        <v>6.2182500000000071E-2</v>
      </c>
      <c r="R99">
        <f t="shared" si="0"/>
        <v>0.25007999999999958</v>
      </c>
      <c r="S99">
        <f t="shared" si="0"/>
        <v>0.15544000000000022</v>
      </c>
      <c r="T99">
        <f t="shared" si="0"/>
        <v>0</v>
      </c>
      <c r="U99">
        <f t="shared" si="0"/>
        <v>6.206037499999999</v>
      </c>
      <c r="V99">
        <f t="shared" si="0"/>
        <v>8.4180000000000005E-2</v>
      </c>
      <c r="W99">
        <f t="shared" si="0"/>
        <v>0.2741249999999999</v>
      </c>
      <c r="X99">
        <f t="shared" si="0"/>
        <v>0.87091499999999999</v>
      </c>
      <c r="Y99">
        <f t="shared" si="0"/>
        <v>0</v>
      </c>
      <c r="Z99">
        <f t="shared" si="0"/>
        <v>1.6411200000000021</v>
      </c>
      <c r="AA99">
        <f t="shared" si="0"/>
        <v>0.41280000000000067</v>
      </c>
      <c r="AB99">
        <f t="shared" si="0"/>
        <v>0</v>
      </c>
      <c r="AC99">
        <f t="shared" si="0"/>
        <v>0.19059250000000022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0.23904000000000031</v>
      </c>
      <c r="AH99">
        <f t="shared" si="0"/>
        <v>0</v>
      </c>
      <c r="AI99">
        <f t="shared" si="0"/>
        <v>0.72718000000000005</v>
      </c>
      <c r="AJ99">
        <f t="shared" si="0"/>
        <v>0</v>
      </c>
      <c r="AK99">
        <f t="shared" si="0"/>
        <v>1.1980800000000014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1.7846174999999997</v>
      </c>
      <c r="AP99">
        <f t="shared" si="0"/>
        <v>0</v>
      </c>
      <c r="AQ99">
        <f t="shared" ref="AQ99:AT99" si="1">SUM(AQ3:AQ98)/4000</f>
        <v>0.21572749999999999</v>
      </c>
      <c r="AR99">
        <f t="shared" si="1"/>
        <v>0</v>
      </c>
      <c r="AS99">
        <f t="shared" si="1"/>
        <v>0</v>
      </c>
      <c r="AT99">
        <f t="shared" si="1"/>
        <v>3.8099999999999996E-3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2"/>
    </row>
    <row r="3" spans="1:4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4.55</v>
      </c>
      <c r="K3" s="200">
        <v>9.1</v>
      </c>
      <c r="L3" s="200">
        <v>559.70000000000005</v>
      </c>
      <c r="M3" s="200">
        <v>27.31</v>
      </c>
      <c r="N3" s="200">
        <v>35.06</v>
      </c>
      <c r="O3" s="200">
        <v>0</v>
      </c>
      <c r="P3" s="200">
        <v>37.28</v>
      </c>
      <c r="Q3" s="200">
        <v>3.14</v>
      </c>
      <c r="R3" s="200">
        <v>12.59</v>
      </c>
      <c r="S3" s="200">
        <v>7.84</v>
      </c>
      <c r="T3" s="200">
        <v>0</v>
      </c>
      <c r="U3" s="200">
        <v>51.79</v>
      </c>
      <c r="V3" s="200">
        <v>4.2300000000000004</v>
      </c>
      <c r="W3" s="200">
        <v>13.78</v>
      </c>
      <c r="X3" s="200">
        <v>43.79</v>
      </c>
      <c r="Y3" s="200">
        <v>0</v>
      </c>
      <c r="Z3" s="200">
        <v>75.17</v>
      </c>
      <c r="AA3" s="200">
        <v>20.78</v>
      </c>
      <c r="AB3" s="200">
        <v>0</v>
      </c>
      <c r="AC3" s="200">
        <v>24.92</v>
      </c>
      <c r="AD3" s="200">
        <v>0</v>
      </c>
      <c r="AE3" s="200">
        <v>0</v>
      </c>
      <c r="AF3" s="200">
        <v>0</v>
      </c>
      <c r="AG3" s="200">
        <v>11.95</v>
      </c>
      <c r="AH3" s="200">
        <v>0</v>
      </c>
      <c r="AI3" s="200">
        <v>44.92</v>
      </c>
      <c r="AJ3" s="200">
        <v>0</v>
      </c>
      <c r="AK3" s="200">
        <v>69.599999999999994</v>
      </c>
      <c r="AL3" s="200">
        <v>0</v>
      </c>
      <c r="AM3" s="200">
        <v>0</v>
      </c>
      <c r="AN3" s="200">
        <v>0</v>
      </c>
      <c r="AO3" s="200">
        <v>200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</row>
    <row r="4" spans="1:4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4.55</v>
      </c>
      <c r="K4" s="200">
        <v>9.1</v>
      </c>
      <c r="L4" s="200">
        <v>559.70000000000005</v>
      </c>
      <c r="M4" s="200">
        <v>27.31</v>
      </c>
      <c r="N4" s="200">
        <v>35.06</v>
      </c>
      <c r="O4" s="200">
        <v>0</v>
      </c>
      <c r="P4" s="200">
        <v>37.28</v>
      </c>
      <c r="Q4" s="200">
        <v>3.14</v>
      </c>
      <c r="R4" s="200">
        <v>12.59</v>
      </c>
      <c r="S4" s="200">
        <v>7.84</v>
      </c>
      <c r="T4" s="200">
        <v>0</v>
      </c>
      <c r="U4" s="200">
        <v>51.79</v>
      </c>
      <c r="V4" s="200">
        <v>4.2300000000000004</v>
      </c>
      <c r="W4" s="200">
        <v>13.78</v>
      </c>
      <c r="X4" s="200">
        <v>43.79</v>
      </c>
      <c r="Y4" s="200">
        <v>0</v>
      </c>
      <c r="Z4" s="200">
        <v>75.17</v>
      </c>
      <c r="AA4" s="200">
        <v>20.78</v>
      </c>
      <c r="AB4" s="200">
        <v>0</v>
      </c>
      <c r="AC4" s="200">
        <v>24.92</v>
      </c>
      <c r="AD4" s="200">
        <v>0</v>
      </c>
      <c r="AE4" s="200">
        <v>0</v>
      </c>
      <c r="AF4" s="200">
        <v>0</v>
      </c>
      <c r="AG4" s="200">
        <v>11.95</v>
      </c>
      <c r="AH4" s="200">
        <v>0</v>
      </c>
      <c r="AI4" s="200">
        <v>44.92</v>
      </c>
      <c r="AJ4" s="200">
        <v>0</v>
      </c>
      <c r="AK4" s="200">
        <v>69.599999999999994</v>
      </c>
      <c r="AL4" s="200">
        <v>0</v>
      </c>
      <c r="AM4" s="200">
        <v>0</v>
      </c>
      <c r="AN4" s="200">
        <v>0</v>
      </c>
      <c r="AO4" s="200">
        <v>200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</row>
    <row r="5" spans="1:4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4.55</v>
      </c>
      <c r="K5" s="200">
        <v>9.1</v>
      </c>
      <c r="L5" s="200">
        <v>559.70000000000005</v>
      </c>
      <c r="M5" s="200">
        <v>27.31</v>
      </c>
      <c r="N5" s="200">
        <v>35.06</v>
      </c>
      <c r="O5" s="200">
        <v>0</v>
      </c>
      <c r="P5" s="200">
        <v>37.28</v>
      </c>
      <c r="Q5" s="200">
        <v>3.14</v>
      </c>
      <c r="R5" s="200">
        <v>12.59</v>
      </c>
      <c r="S5" s="200">
        <v>7.84</v>
      </c>
      <c r="T5" s="200">
        <v>0</v>
      </c>
      <c r="U5" s="200">
        <v>51.79</v>
      </c>
      <c r="V5" s="200">
        <v>4.2300000000000004</v>
      </c>
      <c r="W5" s="200">
        <v>13.78</v>
      </c>
      <c r="X5" s="200">
        <v>43.79</v>
      </c>
      <c r="Y5" s="200">
        <v>0</v>
      </c>
      <c r="Z5" s="200">
        <v>75.17</v>
      </c>
      <c r="AA5" s="200">
        <v>20.78</v>
      </c>
      <c r="AB5" s="200">
        <v>0</v>
      </c>
      <c r="AC5" s="200">
        <v>24.92</v>
      </c>
      <c r="AD5" s="200">
        <v>0</v>
      </c>
      <c r="AE5" s="200">
        <v>0</v>
      </c>
      <c r="AF5" s="200">
        <v>0</v>
      </c>
      <c r="AG5" s="200">
        <v>11.95</v>
      </c>
      <c r="AH5" s="200">
        <v>0</v>
      </c>
      <c r="AI5" s="200">
        <v>44.92</v>
      </c>
      <c r="AJ5" s="200">
        <v>0</v>
      </c>
      <c r="AK5" s="200">
        <v>69.599999999999994</v>
      </c>
      <c r="AL5" s="200">
        <v>0</v>
      </c>
      <c r="AM5" s="200">
        <v>0</v>
      </c>
      <c r="AN5" s="200">
        <v>0</v>
      </c>
      <c r="AO5" s="200">
        <v>200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</row>
    <row r="6" spans="1:4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4.55</v>
      </c>
      <c r="K6" s="200">
        <v>9.1</v>
      </c>
      <c r="L6" s="200">
        <v>559.70000000000005</v>
      </c>
      <c r="M6" s="200">
        <v>27.31</v>
      </c>
      <c r="N6" s="200">
        <v>35.06</v>
      </c>
      <c r="O6" s="200">
        <v>0</v>
      </c>
      <c r="P6" s="200">
        <v>37.28</v>
      </c>
      <c r="Q6" s="200">
        <v>3.14</v>
      </c>
      <c r="R6" s="200">
        <v>12.59</v>
      </c>
      <c r="S6" s="200">
        <v>7.84</v>
      </c>
      <c r="T6" s="200">
        <v>0</v>
      </c>
      <c r="U6" s="200">
        <v>51.79</v>
      </c>
      <c r="V6" s="200">
        <v>4.2300000000000004</v>
      </c>
      <c r="W6" s="200">
        <v>13.78</v>
      </c>
      <c r="X6" s="200">
        <v>43.79</v>
      </c>
      <c r="Y6" s="200">
        <v>0</v>
      </c>
      <c r="Z6" s="200">
        <v>75.17</v>
      </c>
      <c r="AA6" s="200">
        <v>20.78</v>
      </c>
      <c r="AB6" s="200">
        <v>0</v>
      </c>
      <c r="AC6" s="200">
        <v>24.92</v>
      </c>
      <c r="AD6" s="200">
        <v>0</v>
      </c>
      <c r="AE6" s="200">
        <v>0</v>
      </c>
      <c r="AF6" s="200">
        <v>0</v>
      </c>
      <c r="AG6" s="200">
        <v>11.95</v>
      </c>
      <c r="AH6" s="200">
        <v>0</v>
      </c>
      <c r="AI6" s="200">
        <v>44.92</v>
      </c>
      <c r="AJ6" s="200">
        <v>0</v>
      </c>
      <c r="AK6" s="200">
        <v>69.599999999999994</v>
      </c>
      <c r="AL6" s="200">
        <v>0</v>
      </c>
      <c r="AM6" s="200">
        <v>0</v>
      </c>
      <c r="AN6" s="200">
        <v>0</v>
      </c>
      <c r="AO6" s="200">
        <v>200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</row>
    <row r="7" spans="1:4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4.55</v>
      </c>
      <c r="K7" s="200">
        <v>9.1</v>
      </c>
      <c r="L7" s="200">
        <v>559.70000000000005</v>
      </c>
      <c r="M7" s="200">
        <v>27.31</v>
      </c>
      <c r="N7" s="200">
        <v>35.06</v>
      </c>
      <c r="O7" s="200">
        <v>0</v>
      </c>
      <c r="P7" s="200">
        <v>37.28</v>
      </c>
      <c r="Q7" s="200">
        <v>3.14</v>
      </c>
      <c r="R7" s="200">
        <v>12.59</v>
      </c>
      <c r="S7" s="200">
        <v>7.84</v>
      </c>
      <c r="T7" s="200">
        <v>0</v>
      </c>
      <c r="U7" s="200">
        <v>51.79</v>
      </c>
      <c r="V7" s="200">
        <v>4.2300000000000004</v>
      </c>
      <c r="W7" s="200">
        <v>13.78</v>
      </c>
      <c r="X7" s="200">
        <v>43.79</v>
      </c>
      <c r="Y7" s="200">
        <v>0</v>
      </c>
      <c r="Z7" s="200">
        <v>75.17</v>
      </c>
      <c r="AA7" s="200">
        <v>20.78</v>
      </c>
      <c r="AB7" s="200">
        <v>0</v>
      </c>
      <c r="AC7" s="200">
        <v>24.92</v>
      </c>
      <c r="AD7" s="200">
        <v>0</v>
      </c>
      <c r="AE7" s="200">
        <v>0</v>
      </c>
      <c r="AF7" s="200">
        <v>0</v>
      </c>
      <c r="AG7" s="200">
        <v>11.95</v>
      </c>
      <c r="AH7" s="200">
        <v>0</v>
      </c>
      <c r="AI7" s="200">
        <v>44.92</v>
      </c>
      <c r="AJ7" s="200">
        <v>0</v>
      </c>
      <c r="AK7" s="200">
        <v>69.599999999999994</v>
      </c>
      <c r="AL7" s="200">
        <v>0</v>
      </c>
      <c r="AM7" s="200">
        <v>0</v>
      </c>
      <c r="AN7" s="200">
        <v>0</v>
      </c>
      <c r="AO7" s="200">
        <v>200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</row>
    <row r="8" spans="1:4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4.55</v>
      </c>
      <c r="K8" s="200">
        <v>9.1</v>
      </c>
      <c r="L8" s="200">
        <v>559.70000000000005</v>
      </c>
      <c r="M8" s="200">
        <v>27.31</v>
      </c>
      <c r="N8" s="200">
        <v>35.06</v>
      </c>
      <c r="O8" s="200">
        <v>0</v>
      </c>
      <c r="P8" s="200">
        <v>37.28</v>
      </c>
      <c r="Q8" s="200">
        <v>3.14</v>
      </c>
      <c r="R8" s="200">
        <v>12.59</v>
      </c>
      <c r="S8" s="200">
        <v>7.84</v>
      </c>
      <c r="T8" s="200">
        <v>0</v>
      </c>
      <c r="U8" s="200">
        <v>51.79</v>
      </c>
      <c r="V8" s="200">
        <v>4.2300000000000004</v>
      </c>
      <c r="W8" s="200">
        <v>13.78</v>
      </c>
      <c r="X8" s="200">
        <v>43.79</v>
      </c>
      <c r="Y8" s="200">
        <v>0</v>
      </c>
      <c r="Z8" s="200">
        <v>75.17</v>
      </c>
      <c r="AA8" s="200">
        <v>20.78</v>
      </c>
      <c r="AB8" s="200">
        <v>0</v>
      </c>
      <c r="AC8" s="200">
        <v>24.92</v>
      </c>
      <c r="AD8" s="200">
        <v>0</v>
      </c>
      <c r="AE8" s="200">
        <v>0</v>
      </c>
      <c r="AF8" s="200">
        <v>0</v>
      </c>
      <c r="AG8" s="200">
        <v>11.95</v>
      </c>
      <c r="AH8" s="200">
        <v>0</v>
      </c>
      <c r="AI8" s="200">
        <v>44.92</v>
      </c>
      <c r="AJ8" s="200">
        <v>0</v>
      </c>
      <c r="AK8" s="200">
        <v>69.599999999999994</v>
      </c>
      <c r="AL8" s="200">
        <v>0</v>
      </c>
      <c r="AM8" s="200">
        <v>0</v>
      </c>
      <c r="AN8" s="200">
        <v>0</v>
      </c>
      <c r="AO8" s="200">
        <v>200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</row>
    <row r="9" spans="1:4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4.55</v>
      </c>
      <c r="K9" s="200">
        <v>9.1</v>
      </c>
      <c r="L9" s="200">
        <v>559.70000000000005</v>
      </c>
      <c r="M9" s="200">
        <v>27.31</v>
      </c>
      <c r="N9" s="200">
        <v>35.06</v>
      </c>
      <c r="O9" s="200">
        <v>0</v>
      </c>
      <c r="P9" s="200">
        <v>37.28</v>
      </c>
      <c r="Q9" s="200">
        <v>3.14</v>
      </c>
      <c r="R9" s="200">
        <v>12.59</v>
      </c>
      <c r="S9" s="200">
        <v>7.84</v>
      </c>
      <c r="T9" s="200">
        <v>0</v>
      </c>
      <c r="U9" s="200">
        <v>51.79</v>
      </c>
      <c r="V9" s="200">
        <v>4.2300000000000004</v>
      </c>
      <c r="W9" s="200">
        <v>13.78</v>
      </c>
      <c r="X9" s="200">
        <v>43.79</v>
      </c>
      <c r="Y9" s="200">
        <v>0</v>
      </c>
      <c r="Z9" s="200">
        <v>75.17</v>
      </c>
      <c r="AA9" s="200">
        <v>20.78</v>
      </c>
      <c r="AB9" s="200">
        <v>0</v>
      </c>
      <c r="AC9" s="200">
        <v>24.92</v>
      </c>
      <c r="AD9" s="200">
        <v>0</v>
      </c>
      <c r="AE9" s="200">
        <v>0</v>
      </c>
      <c r="AF9" s="200">
        <v>0</v>
      </c>
      <c r="AG9" s="200">
        <v>11.95</v>
      </c>
      <c r="AH9" s="200">
        <v>0</v>
      </c>
      <c r="AI9" s="200">
        <v>44.92</v>
      </c>
      <c r="AJ9" s="200">
        <v>0</v>
      </c>
      <c r="AK9" s="200">
        <v>69.599999999999994</v>
      </c>
      <c r="AL9" s="200">
        <v>0</v>
      </c>
      <c r="AM9" s="200">
        <v>0</v>
      </c>
      <c r="AN9" s="200">
        <v>0</v>
      </c>
      <c r="AO9" s="200">
        <v>200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</row>
    <row r="10" spans="1:4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4.55</v>
      </c>
      <c r="K10" s="200">
        <v>9.1</v>
      </c>
      <c r="L10" s="200">
        <v>559.70000000000005</v>
      </c>
      <c r="M10" s="200">
        <v>27.31</v>
      </c>
      <c r="N10" s="200">
        <v>35.06</v>
      </c>
      <c r="O10" s="200">
        <v>0</v>
      </c>
      <c r="P10" s="200">
        <v>37.28</v>
      </c>
      <c r="Q10" s="200">
        <v>3.14</v>
      </c>
      <c r="R10" s="200">
        <v>12.59</v>
      </c>
      <c r="S10" s="200">
        <v>7.84</v>
      </c>
      <c r="T10" s="200">
        <v>0</v>
      </c>
      <c r="U10" s="200">
        <v>51.79</v>
      </c>
      <c r="V10" s="200">
        <v>4.2300000000000004</v>
      </c>
      <c r="W10" s="200">
        <v>13.78</v>
      </c>
      <c r="X10" s="200">
        <v>43.79</v>
      </c>
      <c r="Y10" s="200">
        <v>0</v>
      </c>
      <c r="Z10" s="200">
        <v>75.17</v>
      </c>
      <c r="AA10" s="200">
        <v>20.78</v>
      </c>
      <c r="AB10" s="200">
        <v>0</v>
      </c>
      <c r="AC10" s="200">
        <v>24.92</v>
      </c>
      <c r="AD10" s="200">
        <v>0</v>
      </c>
      <c r="AE10" s="200">
        <v>0</v>
      </c>
      <c r="AF10" s="200">
        <v>0</v>
      </c>
      <c r="AG10" s="200">
        <v>11.95</v>
      </c>
      <c r="AH10" s="200">
        <v>0</v>
      </c>
      <c r="AI10" s="200">
        <v>44.92</v>
      </c>
      <c r="AJ10" s="200">
        <v>0</v>
      </c>
      <c r="AK10" s="200">
        <v>69.599999999999994</v>
      </c>
      <c r="AL10" s="200">
        <v>0</v>
      </c>
      <c r="AM10" s="200">
        <v>0</v>
      </c>
      <c r="AN10" s="200">
        <v>0</v>
      </c>
      <c r="AO10" s="200">
        <v>200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</row>
    <row r="11" spans="1:4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4.55</v>
      </c>
      <c r="K11" s="200">
        <v>9.1</v>
      </c>
      <c r="L11" s="200">
        <v>559.70000000000005</v>
      </c>
      <c r="M11" s="200">
        <v>27.31</v>
      </c>
      <c r="N11" s="200">
        <v>35.06</v>
      </c>
      <c r="O11" s="200">
        <v>0</v>
      </c>
      <c r="P11" s="200">
        <v>37.28</v>
      </c>
      <c r="Q11" s="200">
        <v>3.14</v>
      </c>
      <c r="R11" s="200">
        <v>12.59</v>
      </c>
      <c r="S11" s="200">
        <v>7.84</v>
      </c>
      <c r="T11" s="200">
        <v>0</v>
      </c>
      <c r="U11" s="200">
        <v>51.79</v>
      </c>
      <c r="V11" s="200">
        <v>4.2300000000000004</v>
      </c>
      <c r="W11" s="200">
        <v>13.78</v>
      </c>
      <c r="X11" s="200">
        <v>43.79</v>
      </c>
      <c r="Y11" s="200">
        <v>0</v>
      </c>
      <c r="Z11" s="200">
        <v>75.17</v>
      </c>
      <c r="AA11" s="200">
        <v>20.78</v>
      </c>
      <c r="AB11" s="200">
        <v>0</v>
      </c>
      <c r="AC11" s="200">
        <v>24.92</v>
      </c>
      <c r="AD11" s="200">
        <v>0</v>
      </c>
      <c r="AE11" s="200">
        <v>0</v>
      </c>
      <c r="AF11" s="200">
        <v>0</v>
      </c>
      <c r="AG11" s="200">
        <v>11.95</v>
      </c>
      <c r="AH11" s="200">
        <v>0</v>
      </c>
      <c r="AI11" s="200">
        <v>44.92</v>
      </c>
      <c r="AJ11" s="200">
        <v>0</v>
      </c>
      <c r="AK11" s="200">
        <v>69.599999999999994</v>
      </c>
      <c r="AL11" s="200">
        <v>0</v>
      </c>
      <c r="AM11" s="200">
        <v>0</v>
      </c>
      <c r="AN11" s="200">
        <v>0</v>
      </c>
      <c r="AO11" s="200">
        <v>200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</row>
    <row r="12" spans="1:4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4.55</v>
      </c>
      <c r="K12" s="200">
        <v>9.1</v>
      </c>
      <c r="L12" s="200">
        <v>559.70000000000005</v>
      </c>
      <c r="M12" s="200">
        <v>27.31</v>
      </c>
      <c r="N12" s="200">
        <v>35.06</v>
      </c>
      <c r="O12" s="200">
        <v>0</v>
      </c>
      <c r="P12" s="200">
        <v>37.28</v>
      </c>
      <c r="Q12" s="200">
        <v>3.14</v>
      </c>
      <c r="R12" s="200">
        <v>12.59</v>
      </c>
      <c r="S12" s="200">
        <v>7.84</v>
      </c>
      <c r="T12" s="200">
        <v>0</v>
      </c>
      <c r="U12" s="200">
        <v>51.79</v>
      </c>
      <c r="V12" s="200">
        <v>4.2300000000000004</v>
      </c>
      <c r="W12" s="200">
        <v>13.78</v>
      </c>
      <c r="X12" s="200">
        <v>43.79</v>
      </c>
      <c r="Y12" s="200">
        <v>0</v>
      </c>
      <c r="Z12" s="200">
        <v>75.17</v>
      </c>
      <c r="AA12" s="200">
        <v>20.78</v>
      </c>
      <c r="AB12" s="200">
        <v>0</v>
      </c>
      <c r="AC12" s="200">
        <v>24.92</v>
      </c>
      <c r="AD12" s="200">
        <v>0</v>
      </c>
      <c r="AE12" s="200">
        <v>0</v>
      </c>
      <c r="AF12" s="200">
        <v>0</v>
      </c>
      <c r="AG12" s="200">
        <v>11.95</v>
      </c>
      <c r="AH12" s="200">
        <v>0</v>
      </c>
      <c r="AI12" s="200">
        <v>44.92</v>
      </c>
      <c r="AJ12" s="200">
        <v>0</v>
      </c>
      <c r="AK12" s="200">
        <v>69.599999999999994</v>
      </c>
      <c r="AL12" s="200">
        <v>0</v>
      </c>
      <c r="AM12" s="200">
        <v>0</v>
      </c>
      <c r="AN12" s="200">
        <v>0</v>
      </c>
      <c r="AO12" s="200">
        <v>200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</row>
    <row r="13" spans="1:4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4.55</v>
      </c>
      <c r="K13" s="200">
        <v>9.1</v>
      </c>
      <c r="L13" s="200">
        <v>559.70000000000005</v>
      </c>
      <c r="M13" s="200">
        <v>27.31</v>
      </c>
      <c r="N13" s="200">
        <v>35.06</v>
      </c>
      <c r="O13" s="200">
        <v>0</v>
      </c>
      <c r="P13" s="200">
        <v>37.28</v>
      </c>
      <c r="Q13" s="200">
        <v>3.14</v>
      </c>
      <c r="R13" s="200">
        <v>12.59</v>
      </c>
      <c r="S13" s="200">
        <v>7.84</v>
      </c>
      <c r="T13" s="200">
        <v>0</v>
      </c>
      <c r="U13" s="200">
        <v>51.79</v>
      </c>
      <c r="V13" s="200">
        <v>4.2300000000000004</v>
      </c>
      <c r="W13" s="200">
        <v>13.78</v>
      </c>
      <c r="X13" s="200">
        <v>43.79</v>
      </c>
      <c r="Y13" s="200">
        <v>0</v>
      </c>
      <c r="Z13" s="200">
        <v>75.17</v>
      </c>
      <c r="AA13" s="200">
        <v>20.78</v>
      </c>
      <c r="AB13" s="200">
        <v>0</v>
      </c>
      <c r="AC13" s="200">
        <v>24.92</v>
      </c>
      <c r="AD13" s="200">
        <v>0</v>
      </c>
      <c r="AE13" s="200">
        <v>0</v>
      </c>
      <c r="AF13" s="200">
        <v>0</v>
      </c>
      <c r="AG13" s="200">
        <v>11.95</v>
      </c>
      <c r="AH13" s="200">
        <v>0</v>
      </c>
      <c r="AI13" s="200">
        <v>44.92</v>
      </c>
      <c r="AJ13" s="200">
        <v>0</v>
      </c>
      <c r="AK13" s="200">
        <v>69.599999999999994</v>
      </c>
      <c r="AL13" s="200">
        <v>0</v>
      </c>
      <c r="AM13" s="200">
        <v>0</v>
      </c>
      <c r="AN13" s="200">
        <v>0</v>
      </c>
      <c r="AO13" s="200">
        <v>200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</row>
    <row r="14" spans="1:4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4.55</v>
      </c>
      <c r="K14" s="200">
        <v>9.1</v>
      </c>
      <c r="L14" s="200">
        <v>559.70000000000005</v>
      </c>
      <c r="M14" s="200">
        <v>27.31</v>
      </c>
      <c r="N14" s="200">
        <v>35.06</v>
      </c>
      <c r="O14" s="200">
        <v>0</v>
      </c>
      <c r="P14" s="200">
        <v>37.28</v>
      </c>
      <c r="Q14" s="200">
        <v>3.14</v>
      </c>
      <c r="R14" s="200">
        <v>12.59</v>
      </c>
      <c r="S14" s="200">
        <v>7.84</v>
      </c>
      <c r="T14" s="200">
        <v>0</v>
      </c>
      <c r="U14" s="200">
        <v>51.79</v>
      </c>
      <c r="V14" s="200">
        <v>4.2300000000000004</v>
      </c>
      <c r="W14" s="200">
        <v>13.78</v>
      </c>
      <c r="X14" s="200">
        <v>43.79</v>
      </c>
      <c r="Y14" s="200">
        <v>0</v>
      </c>
      <c r="Z14" s="200">
        <v>75.17</v>
      </c>
      <c r="AA14" s="200">
        <v>20.78</v>
      </c>
      <c r="AB14" s="200">
        <v>0</v>
      </c>
      <c r="AC14" s="200">
        <v>24.92</v>
      </c>
      <c r="AD14" s="200">
        <v>0</v>
      </c>
      <c r="AE14" s="200">
        <v>0</v>
      </c>
      <c r="AF14" s="200">
        <v>0</v>
      </c>
      <c r="AG14" s="200">
        <v>11.95</v>
      </c>
      <c r="AH14" s="200">
        <v>0</v>
      </c>
      <c r="AI14" s="200">
        <v>44.92</v>
      </c>
      <c r="AJ14" s="200">
        <v>0</v>
      </c>
      <c r="AK14" s="200">
        <v>69.599999999999994</v>
      </c>
      <c r="AL14" s="200">
        <v>0</v>
      </c>
      <c r="AM14" s="200">
        <v>0</v>
      </c>
      <c r="AN14" s="200">
        <v>0</v>
      </c>
      <c r="AO14" s="200">
        <v>200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</row>
    <row r="15" spans="1:4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4.55</v>
      </c>
      <c r="K15" s="200">
        <v>9.1</v>
      </c>
      <c r="L15" s="200">
        <v>559.70000000000005</v>
      </c>
      <c r="M15" s="200">
        <v>27.31</v>
      </c>
      <c r="N15" s="200">
        <v>35.06</v>
      </c>
      <c r="O15" s="200">
        <v>0</v>
      </c>
      <c r="P15" s="200">
        <v>37.28</v>
      </c>
      <c r="Q15" s="200">
        <v>3.14</v>
      </c>
      <c r="R15" s="200">
        <v>12.59</v>
      </c>
      <c r="S15" s="200">
        <v>7.84</v>
      </c>
      <c r="T15" s="200">
        <v>0</v>
      </c>
      <c r="U15" s="200">
        <v>51.79</v>
      </c>
      <c r="V15" s="200">
        <v>4.2300000000000004</v>
      </c>
      <c r="W15" s="200">
        <v>13.78</v>
      </c>
      <c r="X15" s="200">
        <v>43.79</v>
      </c>
      <c r="Y15" s="200">
        <v>0</v>
      </c>
      <c r="Z15" s="200">
        <v>75.17</v>
      </c>
      <c r="AA15" s="200">
        <v>20.78</v>
      </c>
      <c r="AB15" s="200">
        <v>0</v>
      </c>
      <c r="AC15" s="200">
        <v>24.92</v>
      </c>
      <c r="AD15" s="200">
        <v>0</v>
      </c>
      <c r="AE15" s="200">
        <v>0</v>
      </c>
      <c r="AF15" s="200">
        <v>0</v>
      </c>
      <c r="AG15" s="200">
        <v>11.95</v>
      </c>
      <c r="AH15" s="200">
        <v>0</v>
      </c>
      <c r="AI15" s="200">
        <v>45.89</v>
      </c>
      <c r="AJ15" s="200">
        <v>0</v>
      </c>
      <c r="AK15" s="200">
        <v>69.599999999999994</v>
      </c>
      <c r="AL15" s="200">
        <v>0</v>
      </c>
      <c r="AM15" s="200">
        <v>0</v>
      </c>
      <c r="AN15" s="200">
        <v>0</v>
      </c>
      <c r="AO15" s="200">
        <v>200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</row>
    <row r="16" spans="1:4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4.55</v>
      </c>
      <c r="K16" s="200">
        <v>9.1</v>
      </c>
      <c r="L16" s="200">
        <v>559.70000000000005</v>
      </c>
      <c r="M16" s="200">
        <v>27.31</v>
      </c>
      <c r="N16" s="200">
        <v>35.06</v>
      </c>
      <c r="O16" s="200">
        <v>0</v>
      </c>
      <c r="P16" s="200">
        <v>37.28</v>
      </c>
      <c r="Q16" s="200">
        <v>3.14</v>
      </c>
      <c r="R16" s="200">
        <v>12.59</v>
      </c>
      <c r="S16" s="200">
        <v>7.84</v>
      </c>
      <c r="T16" s="200">
        <v>0</v>
      </c>
      <c r="U16" s="200">
        <v>51.79</v>
      </c>
      <c r="V16" s="200">
        <v>4.2300000000000004</v>
      </c>
      <c r="W16" s="200">
        <v>13.78</v>
      </c>
      <c r="X16" s="200">
        <v>43.79</v>
      </c>
      <c r="Y16" s="200">
        <v>0</v>
      </c>
      <c r="Z16" s="200">
        <v>75.17</v>
      </c>
      <c r="AA16" s="200">
        <v>20.78</v>
      </c>
      <c r="AB16" s="200">
        <v>0</v>
      </c>
      <c r="AC16" s="200">
        <v>24.92</v>
      </c>
      <c r="AD16" s="200">
        <v>0</v>
      </c>
      <c r="AE16" s="200">
        <v>0</v>
      </c>
      <c r="AF16" s="200">
        <v>0</v>
      </c>
      <c r="AG16" s="200">
        <v>11.95</v>
      </c>
      <c r="AH16" s="200">
        <v>0</v>
      </c>
      <c r="AI16" s="200">
        <v>45.89</v>
      </c>
      <c r="AJ16" s="200">
        <v>0</v>
      </c>
      <c r="AK16" s="200">
        <v>69.599999999999994</v>
      </c>
      <c r="AL16" s="200">
        <v>0</v>
      </c>
      <c r="AM16" s="200">
        <v>0</v>
      </c>
      <c r="AN16" s="200">
        <v>0</v>
      </c>
      <c r="AO16" s="200">
        <v>200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</row>
    <row r="17" spans="1:4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4.55</v>
      </c>
      <c r="K17" s="200">
        <v>9.1</v>
      </c>
      <c r="L17" s="200">
        <v>559.70000000000005</v>
      </c>
      <c r="M17" s="200">
        <v>27.31</v>
      </c>
      <c r="N17" s="200">
        <v>35.06</v>
      </c>
      <c r="O17" s="200">
        <v>0</v>
      </c>
      <c r="P17" s="200">
        <v>37.28</v>
      </c>
      <c r="Q17" s="200">
        <v>3.14</v>
      </c>
      <c r="R17" s="200">
        <v>12.59</v>
      </c>
      <c r="S17" s="200">
        <v>7.84</v>
      </c>
      <c r="T17" s="200">
        <v>0</v>
      </c>
      <c r="U17" s="200">
        <v>51.79</v>
      </c>
      <c r="V17" s="200">
        <v>4.2300000000000004</v>
      </c>
      <c r="W17" s="200">
        <v>13.78</v>
      </c>
      <c r="X17" s="200">
        <v>43.79</v>
      </c>
      <c r="Y17" s="200">
        <v>0</v>
      </c>
      <c r="Z17" s="200">
        <v>75.17</v>
      </c>
      <c r="AA17" s="200">
        <v>20.78</v>
      </c>
      <c r="AB17" s="200">
        <v>0</v>
      </c>
      <c r="AC17" s="200">
        <v>24.92</v>
      </c>
      <c r="AD17" s="200">
        <v>0</v>
      </c>
      <c r="AE17" s="200">
        <v>0</v>
      </c>
      <c r="AF17" s="200">
        <v>0</v>
      </c>
      <c r="AG17" s="200">
        <v>11.95</v>
      </c>
      <c r="AH17" s="200">
        <v>0</v>
      </c>
      <c r="AI17" s="200">
        <v>45.89</v>
      </c>
      <c r="AJ17" s="200">
        <v>0</v>
      </c>
      <c r="AK17" s="200">
        <v>69.599999999999994</v>
      </c>
      <c r="AL17" s="200">
        <v>0</v>
      </c>
      <c r="AM17" s="200">
        <v>0</v>
      </c>
      <c r="AN17" s="200">
        <v>0</v>
      </c>
      <c r="AO17" s="200">
        <v>200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</row>
    <row r="18" spans="1:4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4.55</v>
      </c>
      <c r="K18" s="200">
        <v>9.1</v>
      </c>
      <c r="L18" s="200">
        <v>559.70000000000005</v>
      </c>
      <c r="M18" s="200">
        <v>27.31</v>
      </c>
      <c r="N18" s="200">
        <v>35.06</v>
      </c>
      <c r="O18" s="200">
        <v>0</v>
      </c>
      <c r="P18" s="200">
        <v>37.28</v>
      </c>
      <c r="Q18" s="200">
        <v>3.14</v>
      </c>
      <c r="R18" s="200">
        <v>12.59</v>
      </c>
      <c r="S18" s="200">
        <v>7.84</v>
      </c>
      <c r="T18" s="200">
        <v>0</v>
      </c>
      <c r="U18" s="200">
        <v>51.79</v>
      </c>
      <c r="V18" s="200">
        <v>4.2300000000000004</v>
      </c>
      <c r="W18" s="200">
        <v>13.78</v>
      </c>
      <c r="X18" s="200">
        <v>43.79</v>
      </c>
      <c r="Y18" s="200">
        <v>0</v>
      </c>
      <c r="Z18" s="200">
        <v>75.17</v>
      </c>
      <c r="AA18" s="200">
        <v>20.78</v>
      </c>
      <c r="AB18" s="200">
        <v>0</v>
      </c>
      <c r="AC18" s="200">
        <v>24.92</v>
      </c>
      <c r="AD18" s="200">
        <v>0</v>
      </c>
      <c r="AE18" s="200">
        <v>0</v>
      </c>
      <c r="AF18" s="200">
        <v>0</v>
      </c>
      <c r="AG18" s="200">
        <v>11.95</v>
      </c>
      <c r="AH18" s="200">
        <v>0</v>
      </c>
      <c r="AI18" s="200">
        <v>45.89</v>
      </c>
      <c r="AJ18" s="200">
        <v>0</v>
      </c>
      <c r="AK18" s="200">
        <v>69.599999999999994</v>
      </c>
      <c r="AL18" s="200">
        <v>0</v>
      </c>
      <c r="AM18" s="200">
        <v>0</v>
      </c>
      <c r="AN18" s="200">
        <v>0</v>
      </c>
      <c r="AO18" s="200">
        <v>200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</row>
    <row r="19" spans="1:4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4.55</v>
      </c>
      <c r="K19" s="200">
        <v>9.1</v>
      </c>
      <c r="L19" s="200">
        <v>559.70000000000005</v>
      </c>
      <c r="M19" s="200">
        <v>27.31</v>
      </c>
      <c r="N19" s="200">
        <v>35.06</v>
      </c>
      <c r="O19" s="200">
        <v>0</v>
      </c>
      <c r="P19" s="200">
        <v>37.28</v>
      </c>
      <c r="Q19" s="200">
        <v>3.14</v>
      </c>
      <c r="R19" s="200">
        <v>12.59</v>
      </c>
      <c r="S19" s="200">
        <v>7.84</v>
      </c>
      <c r="T19" s="200">
        <v>0</v>
      </c>
      <c r="U19" s="200">
        <v>51.79</v>
      </c>
      <c r="V19" s="200">
        <v>4.2300000000000004</v>
      </c>
      <c r="W19" s="200">
        <v>13.78</v>
      </c>
      <c r="X19" s="200">
        <v>43.79</v>
      </c>
      <c r="Y19" s="200">
        <v>0</v>
      </c>
      <c r="Z19" s="200">
        <v>75.17</v>
      </c>
      <c r="AA19" s="200">
        <v>20.78</v>
      </c>
      <c r="AB19" s="200">
        <v>0</v>
      </c>
      <c r="AC19" s="200">
        <v>24.92</v>
      </c>
      <c r="AD19" s="200">
        <v>0</v>
      </c>
      <c r="AE19" s="200">
        <v>0</v>
      </c>
      <c r="AF19" s="200">
        <v>0</v>
      </c>
      <c r="AG19" s="200">
        <v>11.95</v>
      </c>
      <c r="AH19" s="200">
        <v>0</v>
      </c>
      <c r="AI19" s="200">
        <v>45.89</v>
      </c>
      <c r="AJ19" s="200">
        <v>0</v>
      </c>
      <c r="AK19" s="200">
        <v>69.599999999999994</v>
      </c>
      <c r="AL19" s="200">
        <v>0</v>
      </c>
      <c r="AM19" s="200">
        <v>0</v>
      </c>
      <c r="AN19" s="200">
        <v>0</v>
      </c>
      <c r="AO19" s="200">
        <v>200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</row>
    <row r="20" spans="1:4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4.55</v>
      </c>
      <c r="K20" s="200">
        <v>9.1</v>
      </c>
      <c r="L20" s="200">
        <v>559.70000000000005</v>
      </c>
      <c r="M20" s="200">
        <v>27.31</v>
      </c>
      <c r="N20" s="200">
        <v>35.06</v>
      </c>
      <c r="O20" s="200">
        <v>0</v>
      </c>
      <c r="P20" s="200">
        <v>37.28</v>
      </c>
      <c r="Q20" s="200">
        <v>3.14</v>
      </c>
      <c r="R20" s="200">
        <v>12.59</v>
      </c>
      <c r="S20" s="200">
        <v>7.84</v>
      </c>
      <c r="T20" s="200">
        <v>0</v>
      </c>
      <c r="U20" s="200">
        <v>51.79</v>
      </c>
      <c r="V20" s="200">
        <v>4.2300000000000004</v>
      </c>
      <c r="W20" s="200">
        <v>13.78</v>
      </c>
      <c r="X20" s="200">
        <v>43.79</v>
      </c>
      <c r="Y20" s="200">
        <v>0</v>
      </c>
      <c r="Z20" s="200">
        <v>75.17</v>
      </c>
      <c r="AA20" s="200">
        <v>20.78</v>
      </c>
      <c r="AB20" s="200">
        <v>0</v>
      </c>
      <c r="AC20" s="200">
        <v>24.92</v>
      </c>
      <c r="AD20" s="200">
        <v>0</v>
      </c>
      <c r="AE20" s="200">
        <v>0</v>
      </c>
      <c r="AF20" s="200">
        <v>0</v>
      </c>
      <c r="AG20" s="200">
        <v>11.95</v>
      </c>
      <c r="AH20" s="200">
        <v>0</v>
      </c>
      <c r="AI20" s="200">
        <v>45.89</v>
      </c>
      <c r="AJ20" s="200">
        <v>0</v>
      </c>
      <c r="AK20" s="200">
        <v>69.599999999999994</v>
      </c>
      <c r="AL20" s="200">
        <v>0</v>
      </c>
      <c r="AM20" s="200">
        <v>0</v>
      </c>
      <c r="AN20" s="200">
        <v>0</v>
      </c>
      <c r="AO20" s="200">
        <v>200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</row>
    <row r="21" spans="1:4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4.55</v>
      </c>
      <c r="K21" s="200">
        <v>9.1</v>
      </c>
      <c r="L21" s="200">
        <v>559.70000000000005</v>
      </c>
      <c r="M21" s="200">
        <v>27.31</v>
      </c>
      <c r="N21" s="200">
        <v>35.06</v>
      </c>
      <c r="O21" s="200">
        <v>0</v>
      </c>
      <c r="P21" s="200">
        <v>35.06</v>
      </c>
      <c r="Q21" s="200">
        <v>3.14</v>
      </c>
      <c r="R21" s="200">
        <v>12.59</v>
      </c>
      <c r="S21" s="200">
        <v>7.84</v>
      </c>
      <c r="T21" s="200">
        <v>0</v>
      </c>
      <c r="U21" s="200">
        <v>51.79</v>
      </c>
      <c r="V21" s="200">
        <v>4.2300000000000004</v>
      </c>
      <c r="W21" s="200">
        <v>13.78</v>
      </c>
      <c r="X21" s="200">
        <v>43.79</v>
      </c>
      <c r="Y21" s="200">
        <v>0</v>
      </c>
      <c r="Z21" s="200">
        <v>75.17</v>
      </c>
      <c r="AA21" s="200">
        <v>20.78</v>
      </c>
      <c r="AB21" s="200">
        <v>0</v>
      </c>
      <c r="AC21" s="200">
        <v>24.92</v>
      </c>
      <c r="AD21" s="200">
        <v>0</v>
      </c>
      <c r="AE21" s="200">
        <v>0</v>
      </c>
      <c r="AF21" s="200">
        <v>0</v>
      </c>
      <c r="AG21" s="200">
        <v>11.95</v>
      </c>
      <c r="AH21" s="200">
        <v>0</v>
      </c>
      <c r="AI21" s="200">
        <v>45.89</v>
      </c>
      <c r="AJ21" s="200">
        <v>0</v>
      </c>
      <c r="AK21" s="200">
        <v>69.599999999999994</v>
      </c>
      <c r="AL21" s="200">
        <v>0</v>
      </c>
      <c r="AM21" s="200">
        <v>0</v>
      </c>
      <c r="AN21" s="200">
        <v>0</v>
      </c>
      <c r="AO21" s="200">
        <v>200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</row>
    <row r="22" spans="1:4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4.55</v>
      </c>
      <c r="K22" s="200">
        <v>9.1</v>
      </c>
      <c r="L22" s="200">
        <v>559.70000000000005</v>
      </c>
      <c r="M22" s="200">
        <v>27.31</v>
      </c>
      <c r="N22" s="200">
        <v>35.06</v>
      </c>
      <c r="O22" s="200">
        <v>0</v>
      </c>
      <c r="P22" s="200">
        <v>35.06</v>
      </c>
      <c r="Q22" s="200">
        <v>3.14</v>
      </c>
      <c r="R22" s="200">
        <v>12.59</v>
      </c>
      <c r="S22" s="200">
        <v>7.84</v>
      </c>
      <c r="T22" s="200">
        <v>0</v>
      </c>
      <c r="U22" s="200">
        <v>51.79</v>
      </c>
      <c r="V22" s="200">
        <v>4.2300000000000004</v>
      </c>
      <c r="W22" s="200">
        <v>13.78</v>
      </c>
      <c r="X22" s="200">
        <v>43.79</v>
      </c>
      <c r="Y22" s="200">
        <v>0</v>
      </c>
      <c r="Z22" s="200">
        <v>75.17</v>
      </c>
      <c r="AA22" s="200">
        <v>20.78</v>
      </c>
      <c r="AB22" s="200">
        <v>0</v>
      </c>
      <c r="AC22" s="200">
        <v>24.92</v>
      </c>
      <c r="AD22" s="200">
        <v>0</v>
      </c>
      <c r="AE22" s="200">
        <v>0</v>
      </c>
      <c r="AF22" s="200">
        <v>0</v>
      </c>
      <c r="AG22" s="200">
        <v>11.95</v>
      </c>
      <c r="AH22" s="200">
        <v>0</v>
      </c>
      <c r="AI22" s="200">
        <v>45.89</v>
      </c>
      <c r="AJ22" s="200">
        <v>0</v>
      </c>
      <c r="AK22" s="200">
        <v>69.599999999999994</v>
      </c>
      <c r="AL22" s="200">
        <v>0</v>
      </c>
      <c r="AM22" s="200">
        <v>0</v>
      </c>
      <c r="AN22" s="200">
        <v>0</v>
      </c>
      <c r="AO22" s="200">
        <v>200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</row>
    <row r="23" spans="1:4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4.55</v>
      </c>
      <c r="K23" s="200">
        <v>9.1</v>
      </c>
      <c r="L23" s="200">
        <v>559.70000000000005</v>
      </c>
      <c r="M23" s="200">
        <v>27.31</v>
      </c>
      <c r="N23" s="200">
        <v>35.06</v>
      </c>
      <c r="O23" s="200">
        <v>0</v>
      </c>
      <c r="P23" s="200">
        <v>35.06</v>
      </c>
      <c r="Q23" s="200">
        <v>3.14</v>
      </c>
      <c r="R23" s="200">
        <v>12.59</v>
      </c>
      <c r="S23" s="200">
        <v>7.84</v>
      </c>
      <c r="T23" s="200">
        <v>0</v>
      </c>
      <c r="U23" s="200">
        <v>51.79</v>
      </c>
      <c r="V23" s="200">
        <v>4.2300000000000004</v>
      </c>
      <c r="W23" s="200">
        <v>13.78</v>
      </c>
      <c r="X23" s="200">
        <v>43.79</v>
      </c>
      <c r="Y23" s="200">
        <v>0</v>
      </c>
      <c r="Z23" s="200">
        <v>75.17</v>
      </c>
      <c r="AA23" s="200">
        <v>20.78</v>
      </c>
      <c r="AB23" s="200">
        <v>0</v>
      </c>
      <c r="AC23" s="200">
        <v>24.92</v>
      </c>
      <c r="AD23" s="200">
        <v>0</v>
      </c>
      <c r="AE23" s="200">
        <v>0</v>
      </c>
      <c r="AF23" s="200">
        <v>0</v>
      </c>
      <c r="AG23" s="200">
        <v>11.95</v>
      </c>
      <c r="AH23" s="200">
        <v>0</v>
      </c>
      <c r="AI23" s="200">
        <v>45.89</v>
      </c>
      <c r="AJ23" s="200">
        <v>0</v>
      </c>
      <c r="AK23" s="200">
        <v>69.599999999999994</v>
      </c>
      <c r="AL23" s="200">
        <v>0</v>
      </c>
      <c r="AM23" s="200">
        <v>0</v>
      </c>
      <c r="AN23" s="200">
        <v>0</v>
      </c>
      <c r="AO23" s="200">
        <v>200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</row>
    <row r="24" spans="1:4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4.55</v>
      </c>
      <c r="K24" s="200">
        <v>9.1</v>
      </c>
      <c r="L24" s="200">
        <v>559.70000000000005</v>
      </c>
      <c r="M24" s="200">
        <v>27.31</v>
      </c>
      <c r="N24" s="200">
        <v>35.06</v>
      </c>
      <c r="O24" s="200">
        <v>0</v>
      </c>
      <c r="P24" s="200">
        <v>35.06</v>
      </c>
      <c r="Q24" s="200">
        <v>3.14</v>
      </c>
      <c r="R24" s="200">
        <v>12.59</v>
      </c>
      <c r="S24" s="200">
        <v>7.84</v>
      </c>
      <c r="T24" s="200">
        <v>0</v>
      </c>
      <c r="U24" s="200">
        <v>51.79</v>
      </c>
      <c r="V24" s="200">
        <v>4.2300000000000004</v>
      </c>
      <c r="W24" s="200">
        <v>13.78</v>
      </c>
      <c r="X24" s="200">
        <v>43.79</v>
      </c>
      <c r="Y24" s="200">
        <v>0</v>
      </c>
      <c r="Z24" s="200">
        <v>75.17</v>
      </c>
      <c r="AA24" s="200">
        <v>20.78</v>
      </c>
      <c r="AB24" s="200">
        <v>0</v>
      </c>
      <c r="AC24" s="200">
        <v>24.92</v>
      </c>
      <c r="AD24" s="200">
        <v>0</v>
      </c>
      <c r="AE24" s="200">
        <v>0</v>
      </c>
      <c r="AF24" s="200">
        <v>0</v>
      </c>
      <c r="AG24" s="200">
        <v>11.95</v>
      </c>
      <c r="AH24" s="200">
        <v>0</v>
      </c>
      <c r="AI24" s="200">
        <v>45.89</v>
      </c>
      <c r="AJ24" s="200">
        <v>0</v>
      </c>
      <c r="AK24" s="200">
        <v>69.599999999999994</v>
      </c>
      <c r="AL24" s="200">
        <v>0</v>
      </c>
      <c r="AM24" s="200">
        <v>0</v>
      </c>
      <c r="AN24" s="200">
        <v>0</v>
      </c>
      <c r="AO24" s="200">
        <v>200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</row>
    <row r="25" spans="1:4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4.55</v>
      </c>
      <c r="K25" s="200">
        <v>9.1</v>
      </c>
      <c r="L25" s="200">
        <v>559.70000000000005</v>
      </c>
      <c r="M25" s="200">
        <v>27.31</v>
      </c>
      <c r="N25" s="200">
        <v>35.06</v>
      </c>
      <c r="O25" s="200">
        <v>0</v>
      </c>
      <c r="P25" s="200">
        <v>35.06</v>
      </c>
      <c r="Q25" s="200">
        <v>3.14</v>
      </c>
      <c r="R25" s="200">
        <v>12.59</v>
      </c>
      <c r="S25" s="200">
        <v>7.84</v>
      </c>
      <c r="T25" s="200">
        <v>0</v>
      </c>
      <c r="U25" s="200">
        <v>51.79</v>
      </c>
      <c r="V25" s="200">
        <v>4.2300000000000004</v>
      </c>
      <c r="W25" s="200">
        <v>13.78</v>
      </c>
      <c r="X25" s="200">
        <v>43.79</v>
      </c>
      <c r="Y25" s="200">
        <v>0</v>
      </c>
      <c r="Z25" s="200">
        <v>75.17</v>
      </c>
      <c r="AA25" s="200">
        <v>20.78</v>
      </c>
      <c r="AB25" s="200">
        <v>0</v>
      </c>
      <c r="AC25" s="200">
        <v>24.92</v>
      </c>
      <c r="AD25" s="200">
        <v>0</v>
      </c>
      <c r="AE25" s="200">
        <v>0</v>
      </c>
      <c r="AF25" s="200">
        <v>0</v>
      </c>
      <c r="AG25" s="200">
        <v>11.95</v>
      </c>
      <c r="AH25" s="200">
        <v>0</v>
      </c>
      <c r="AI25" s="200">
        <v>45.89</v>
      </c>
      <c r="AJ25" s="200">
        <v>0</v>
      </c>
      <c r="AK25" s="200">
        <v>69.599999999999994</v>
      </c>
      <c r="AL25" s="200">
        <v>0</v>
      </c>
      <c r="AM25" s="200">
        <v>0</v>
      </c>
      <c r="AN25" s="200">
        <v>0</v>
      </c>
      <c r="AO25" s="200">
        <v>200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</row>
    <row r="26" spans="1:4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4.55</v>
      </c>
      <c r="K26" s="200">
        <v>9.1</v>
      </c>
      <c r="L26" s="200">
        <v>559.70000000000005</v>
      </c>
      <c r="M26" s="200">
        <v>27.31</v>
      </c>
      <c r="N26" s="200">
        <v>35.06</v>
      </c>
      <c r="O26" s="200">
        <v>0</v>
      </c>
      <c r="P26" s="200">
        <v>35.06</v>
      </c>
      <c r="Q26" s="200">
        <v>3.14</v>
      </c>
      <c r="R26" s="200">
        <v>12.59</v>
      </c>
      <c r="S26" s="200">
        <v>7.84</v>
      </c>
      <c r="T26" s="200">
        <v>0</v>
      </c>
      <c r="U26" s="200">
        <v>51.79</v>
      </c>
      <c r="V26" s="200">
        <v>4.2300000000000004</v>
      </c>
      <c r="W26" s="200">
        <v>13.78</v>
      </c>
      <c r="X26" s="200">
        <v>43.79</v>
      </c>
      <c r="Y26" s="200">
        <v>0</v>
      </c>
      <c r="Z26" s="200">
        <v>75.17</v>
      </c>
      <c r="AA26" s="200">
        <v>20.78</v>
      </c>
      <c r="AB26" s="200">
        <v>0</v>
      </c>
      <c r="AC26" s="200">
        <v>24.92</v>
      </c>
      <c r="AD26" s="200">
        <v>0</v>
      </c>
      <c r="AE26" s="200">
        <v>0</v>
      </c>
      <c r="AF26" s="200">
        <v>0</v>
      </c>
      <c r="AG26" s="200">
        <v>11.95</v>
      </c>
      <c r="AH26" s="200">
        <v>0</v>
      </c>
      <c r="AI26" s="200">
        <v>45.89</v>
      </c>
      <c r="AJ26" s="200">
        <v>0</v>
      </c>
      <c r="AK26" s="200">
        <v>69.599999999999994</v>
      </c>
      <c r="AL26" s="200">
        <v>0</v>
      </c>
      <c r="AM26" s="200">
        <v>0</v>
      </c>
      <c r="AN26" s="200">
        <v>0</v>
      </c>
      <c r="AO26" s="200">
        <v>200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</row>
    <row r="27" spans="1:4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4.55</v>
      </c>
      <c r="K27" s="200">
        <v>9.1</v>
      </c>
      <c r="L27" s="200">
        <v>559.70000000000005</v>
      </c>
      <c r="M27" s="200">
        <v>27.31</v>
      </c>
      <c r="N27" s="200">
        <v>35.06</v>
      </c>
      <c r="O27" s="200">
        <v>0</v>
      </c>
      <c r="P27" s="200">
        <v>37.28</v>
      </c>
      <c r="Q27" s="200">
        <v>3.14</v>
      </c>
      <c r="R27" s="200">
        <v>12.59</v>
      </c>
      <c r="S27" s="200">
        <v>7.84</v>
      </c>
      <c r="T27" s="200">
        <v>0</v>
      </c>
      <c r="U27" s="200">
        <v>51.79</v>
      </c>
      <c r="V27" s="200">
        <v>4.2300000000000004</v>
      </c>
      <c r="W27" s="200">
        <v>13.78</v>
      </c>
      <c r="X27" s="200">
        <v>43.79</v>
      </c>
      <c r="Y27" s="200">
        <v>0</v>
      </c>
      <c r="Z27" s="200">
        <v>75.17</v>
      </c>
      <c r="AA27" s="200">
        <v>20.78</v>
      </c>
      <c r="AB27" s="200">
        <v>0</v>
      </c>
      <c r="AC27" s="200">
        <v>24.92</v>
      </c>
      <c r="AD27" s="200">
        <v>0</v>
      </c>
      <c r="AE27" s="200">
        <v>0</v>
      </c>
      <c r="AF27" s="200">
        <v>0</v>
      </c>
      <c r="AG27" s="200">
        <v>11.95</v>
      </c>
      <c r="AH27" s="200">
        <v>0</v>
      </c>
      <c r="AI27" s="200">
        <v>45.89</v>
      </c>
      <c r="AJ27" s="200">
        <v>0</v>
      </c>
      <c r="AK27" s="200">
        <v>69.599999999999994</v>
      </c>
      <c r="AL27" s="200">
        <v>0</v>
      </c>
      <c r="AM27" s="200">
        <v>0</v>
      </c>
      <c r="AN27" s="200">
        <v>0</v>
      </c>
      <c r="AO27" s="200">
        <v>200</v>
      </c>
      <c r="AP27" s="200">
        <v>0</v>
      </c>
      <c r="AQ27" s="200">
        <v>2.77</v>
      </c>
      <c r="AR27" s="200">
        <v>0</v>
      </c>
      <c r="AS27" s="200">
        <v>0</v>
      </c>
      <c r="AT27" s="200">
        <v>0</v>
      </c>
    </row>
    <row r="28" spans="1:4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4.55</v>
      </c>
      <c r="K28" s="200">
        <v>9.1</v>
      </c>
      <c r="L28" s="200">
        <v>559.70000000000005</v>
      </c>
      <c r="M28" s="200">
        <v>27.31</v>
      </c>
      <c r="N28" s="200">
        <v>35.06</v>
      </c>
      <c r="O28" s="200">
        <v>0</v>
      </c>
      <c r="P28" s="200">
        <v>37.28</v>
      </c>
      <c r="Q28" s="200">
        <v>3.14</v>
      </c>
      <c r="R28" s="200">
        <v>12.59</v>
      </c>
      <c r="S28" s="200">
        <v>7.84</v>
      </c>
      <c r="T28" s="200">
        <v>0</v>
      </c>
      <c r="U28" s="200">
        <v>51.79</v>
      </c>
      <c r="V28" s="200">
        <v>4.2300000000000004</v>
      </c>
      <c r="W28" s="200">
        <v>13.78</v>
      </c>
      <c r="X28" s="200">
        <v>43.79</v>
      </c>
      <c r="Y28" s="200">
        <v>0</v>
      </c>
      <c r="Z28" s="200">
        <v>75.17</v>
      </c>
      <c r="AA28" s="200">
        <v>20.78</v>
      </c>
      <c r="AB28" s="200">
        <v>0</v>
      </c>
      <c r="AC28" s="200">
        <v>24.92</v>
      </c>
      <c r="AD28" s="200">
        <v>0</v>
      </c>
      <c r="AE28" s="200">
        <v>0</v>
      </c>
      <c r="AF28" s="200">
        <v>0</v>
      </c>
      <c r="AG28" s="200">
        <v>11.95</v>
      </c>
      <c r="AH28" s="200">
        <v>0</v>
      </c>
      <c r="AI28" s="200">
        <v>45.89</v>
      </c>
      <c r="AJ28" s="200">
        <v>0</v>
      </c>
      <c r="AK28" s="200">
        <v>69.599999999999994</v>
      </c>
      <c r="AL28" s="200">
        <v>0</v>
      </c>
      <c r="AM28" s="200">
        <v>0</v>
      </c>
      <c r="AN28" s="200">
        <v>0</v>
      </c>
      <c r="AO28" s="200">
        <v>200</v>
      </c>
      <c r="AP28" s="200">
        <v>0</v>
      </c>
      <c r="AQ28" s="200">
        <v>4.08</v>
      </c>
      <c r="AR28" s="200">
        <v>0</v>
      </c>
      <c r="AS28" s="200">
        <v>0</v>
      </c>
      <c r="AT28" s="200">
        <v>0</v>
      </c>
    </row>
    <row r="29" spans="1:4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4.55</v>
      </c>
      <c r="K29" s="200">
        <v>9.1</v>
      </c>
      <c r="L29" s="200">
        <v>559.70000000000005</v>
      </c>
      <c r="M29" s="200">
        <v>27.31</v>
      </c>
      <c r="N29" s="200">
        <v>35.06</v>
      </c>
      <c r="O29" s="200">
        <v>0</v>
      </c>
      <c r="P29" s="200">
        <v>37.28</v>
      </c>
      <c r="Q29" s="200">
        <v>3.14</v>
      </c>
      <c r="R29" s="200">
        <v>12.59</v>
      </c>
      <c r="S29" s="200">
        <v>7.84</v>
      </c>
      <c r="T29" s="200">
        <v>0</v>
      </c>
      <c r="U29" s="200">
        <v>51.79</v>
      </c>
      <c r="V29" s="200">
        <v>4.2300000000000004</v>
      </c>
      <c r="W29" s="200">
        <v>13.78</v>
      </c>
      <c r="X29" s="200">
        <v>43.79</v>
      </c>
      <c r="Y29" s="200">
        <v>0</v>
      </c>
      <c r="Z29" s="200">
        <v>75.17</v>
      </c>
      <c r="AA29" s="200">
        <v>20.78</v>
      </c>
      <c r="AB29" s="200">
        <v>0</v>
      </c>
      <c r="AC29" s="200">
        <v>24.92</v>
      </c>
      <c r="AD29" s="200">
        <v>0</v>
      </c>
      <c r="AE29" s="200">
        <v>0</v>
      </c>
      <c r="AF29" s="200">
        <v>0</v>
      </c>
      <c r="AG29" s="200">
        <v>11.95</v>
      </c>
      <c r="AH29" s="200">
        <v>0</v>
      </c>
      <c r="AI29" s="200">
        <v>45.89</v>
      </c>
      <c r="AJ29" s="200">
        <v>0</v>
      </c>
      <c r="AK29" s="200">
        <v>69.599999999999994</v>
      </c>
      <c r="AL29" s="200">
        <v>0</v>
      </c>
      <c r="AM29" s="200">
        <v>0</v>
      </c>
      <c r="AN29" s="200">
        <v>0</v>
      </c>
      <c r="AO29" s="200">
        <v>200</v>
      </c>
      <c r="AP29" s="200">
        <v>0</v>
      </c>
      <c r="AQ29" s="200">
        <v>5.94</v>
      </c>
      <c r="AR29" s="200">
        <v>0</v>
      </c>
      <c r="AS29" s="200">
        <v>0</v>
      </c>
      <c r="AT29" s="200">
        <v>0</v>
      </c>
    </row>
    <row r="30" spans="1:4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4.55</v>
      </c>
      <c r="K30" s="200">
        <v>9.1</v>
      </c>
      <c r="L30" s="200">
        <v>559.70000000000005</v>
      </c>
      <c r="M30" s="200">
        <v>27.31</v>
      </c>
      <c r="N30" s="200">
        <v>35.06</v>
      </c>
      <c r="O30" s="200">
        <v>0</v>
      </c>
      <c r="P30" s="200">
        <v>37.28</v>
      </c>
      <c r="Q30" s="200">
        <v>3.14</v>
      </c>
      <c r="R30" s="200">
        <v>12.59</v>
      </c>
      <c r="S30" s="200">
        <v>7.84</v>
      </c>
      <c r="T30" s="200">
        <v>0</v>
      </c>
      <c r="U30" s="200">
        <v>51.79</v>
      </c>
      <c r="V30" s="200">
        <v>4.2300000000000004</v>
      </c>
      <c r="W30" s="200">
        <v>13.78</v>
      </c>
      <c r="X30" s="200">
        <v>43.79</v>
      </c>
      <c r="Y30" s="200">
        <v>0</v>
      </c>
      <c r="Z30" s="200">
        <v>75.17</v>
      </c>
      <c r="AA30" s="200">
        <v>20.78</v>
      </c>
      <c r="AB30" s="200">
        <v>0</v>
      </c>
      <c r="AC30" s="200">
        <v>24.92</v>
      </c>
      <c r="AD30" s="200">
        <v>0</v>
      </c>
      <c r="AE30" s="200">
        <v>0</v>
      </c>
      <c r="AF30" s="200">
        <v>0</v>
      </c>
      <c r="AG30" s="200">
        <v>11.95</v>
      </c>
      <c r="AH30" s="200">
        <v>0</v>
      </c>
      <c r="AI30" s="200">
        <v>45.89</v>
      </c>
      <c r="AJ30" s="200">
        <v>0</v>
      </c>
      <c r="AK30" s="200">
        <v>69.599999999999994</v>
      </c>
      <c r="AL30" s="200">
        <v>0</v>
      </c>
      <c r="AM30" s="200">
        <v>0</v>
      </c>
      <c r="AN30" s="200">
        <v>0</v>
      </c>
      <c r="AO30" s="200">
        <v>200</v>
      </c>
      <c r="AP30" s="200">
        <v>0</v>
      </c>
      <c r="AQ30" s="200">
        <v>9.1999999999999993</v>
      </c>
      <c r="AR30" s="200">
        <v>0</v>
      </c>
      <c r="AS30" s="200">
        <v>0</v>
      </c>
      <c r="AT30" s="200">
        <v>0</v>
      </c>
    </row>
    <row r="31" spans="1:4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4.55</v>
      </c>
      <c r="K31" s="200">
        <v>9.1</v>
      </c>
      <c r="L31" s="200">
        <v>559.70000000000005</v>
      </c>
      <c r="M31" s="200">
        <v>27.31</v>
      </c>
      <c r="N31" s="200">
        <v>35.06</v>
      </c>
      <c r="O31" s="200">
        <v>0</v>
      </c>
      <c r="P31" s="200">
        <v>37.28</v>
      </c>
      <c r="Q31" s="200">
        <v>3.14</v>
      </c>
      <c r="R31" s="200">
        <v>12.59</v>
      </c>
      <c r="S31" s="200">
        <v>7.84</v>
      </c>
      <c r="T31" s="200">
        <v>0</v>
      </c>
      <c r="U31" s="200">
        <v>51.79</v>
      </c>
      <c r="V31" s="200">
        <v>4.2300000000000004</v>
      </c>
      <c r="W31" s="200">
        <v>13.78</v>
      </c>
      <c r="X31" s="200">
        <v>43.79</v>
      </c>
      <c r="Y31" s="200">
        <v>0</v>
      </c>
      <c r="Z31" s="200">
        <v>75.17</v>
      </c>
      <c r="AA31" s="200">
        <v>20.78</v>
      </c>
      <c r="AB31" s="200">
        <v>0</v>
      </c>
      <c r="AC31" s="200">
        <v>24.92</v>
      </c>
      <c r="AD31" s="200">
        <v>0</v>
      </c>
      <c r="AE31" s="200">
        <v>0</v>
      </c>
      <c r="AF31" s="200">
        <v>0</v>
      </c>
      <c r="AG31" s="200">
        <v>11.95</v>
      </c>
      <c r="AH31" s="200">
        <v>0</v>
      </c>
      <c r="AI31" s="200">
        <v>44.92</v>
      </c>
      <c r="AJ31" s="200">
        <v>0</v>
      </c>
      <c r="AK31" s="200">
        <v>69.599999999999994</v>
      </c>
      <c r="AL31" s="200">
        <v>0</v>
      </c>
      <c r="AM31" s="200">
        <v>0</v>
      </c>
      <c r="AN31" s="200">
        <v>0</v>
      </c>
      <c r="AO31" s="200">
        <v>200</v>
      </c>
      <c r="AP31" s="200">
        <v>0</v>
      </c>
      <c r="AQ31" s="200">
        <v>12.36</v>
      </c>
      <c r="AR31" s="200">
        <v>0</v>
      </c>
      <c r="AS31" s="200">
        <v>0</v>
      </c>
      <c r="AT31" s="200">
        <v>0</v>
      </c>
    </row>
    <row r="32" spans="1:4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4.55</v>
      </c>
      <c r="K32" s="200">
        <v>9.1</v>
      </c>
      <c r="L32" s="200">
        <v>559.70000000000005</v>
      </c>
      <c r="M32" s="200">
        <v>27.31</v>
      </c>
      <c r="N32" s="200">
        <v>35.06</v>
      </c>
      <c r="O32" s="200">
        <v>0</v>
      </c>
      <c r="P32" s="200">
        <v>37.28</v>
      </c>
      <c r="Q32" s="200">
        <v>3.14</v>
      </c>
      <c r="R32" s="200">
        <v>12.59</v>
      </c>
      <c r="S32" s="200">
        <v>7.84</v>
      </c>
      <c r="T32" s="200">
        <v>0</v>
      </c>
      <c r="U32" s="200">
        <v>51.79</v>
      </c>
      <c r="V32" s="200">
        <v>4.2300000000000004</v>
      </c>
      <c r="W32" s="200">
        <v>13.78</v>
      </c>
      <c r="X32" s="200">
        <v>43.79</v>
      </c>
      <c r="Y32" s="200">
        <v>0</v>
      </c>
      <c r="Z32" s="200">
        <v>75.17</v>
      </c>
      <c r="AA32" s="200">
        <v>20.78</v>
      </c>
      <c r="AB32" s="200">
        <v>0</v>
      </c>
      <c r="AC32" s="200">
        <v>24.92</v>
      </c>
      <c r="AD32" s="200">
        <v>0</v>
      </c>
      <c r="AE32" s="200">
        <v>0</v>
      </c>
      <c r="AF32" s="200">
        <v>0</v>
      </c>
      <c r="AG32" s="200">
        <v>11.95</v>
      </c>
      <c r="AH32" s="200">
        <v>0</v>
      </c>
      <c r="AI32" s="200">
        <v>44.92</v>
      </c>
      <c r="AJ32" s="200">
        <v>0</v>
      </c>
      <c r="AK32" s="200">
        <v>69.599999999999994</v>
      </c>
      <c r="AL32" s="200">
        <v>0</v>
      </c>
      <c r="AM32" s="200">
        <v>0</v>
      </c>
      <c r="AN32" s="200">
        <v>0</v>
      </c>
      <c r="AO32" s="200">
        <v>200</v>
      </c>
      <c r="AP32" s="200">
        <v>0</v>
      </c>
      <c r="AQ32" s="200">
        <v>14.2</v>
      </c>
      <c r="AR32" s="200">
        <v>0</v>
      </c>
      <c r="AS32" s="200">
        <v>0</v>
      </c>
      <c r="AT32" s="200">
        <v>0</v>
      </c>
    </row>
    <row r="33" spans="1:4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4.55</v>
      </c>
      <c r="K33" s="200">
        <v>9.1</v>
      </c>
      <c r="L33" s="200">
        <v>559.70000000000005</v>
      </c>
      <c r="M33" s="200">
        <v>27.31</v>
      </c>
      <c r="N33" s="200">
        <v>35.06</v>
      </c>
      <c r="O33" s="200">
        <v>0</v>
      </c>
      <c r="P33" s="200">
        <v>37.28</v>
      </c>
      <c r="Q33" s="200">
        <v>3.14</v>
      </c>
      <c r="R33" s="200">
        <v>12.59</v>
      </c>
      <c r="S33" s="200">
        <v>7.84</v>
      </c>
      <c r="T33" s="200">
        <v>0</v>
      </c>
      <c r="U33" s="200">
        <v>51.79</v>
      </c>
      <c r="V33" s="200">
        <v>4.2300000000000004</v>
      </c>
      <c r="W33" s="200">
        <v>13.78</v>
      </c>
      <c r="X33" s="200">
        <v>43.79</v>
      </c>
      <c r="Y33" s="200">
        <v>0</v>
      </c>
      <c r="Z33" s="200">
        <v>75.17</v>
      </c>
      <c r="AA33" s="200">
        <v>20.78</v>
      </c>
      <c r="AB33" s="200">
        <v>0</v>
      </c>
      <c r="AC33" s="200">
        <v>24.92</v>
      </c>
      <c r="AD33" s="200">
        <v>0</v>
      </c>
      <c r="AE33" s="200">
        <v>0</v>
      </c>
      <c r="AF33" s="200">
        <v>0</v>
      </c>
      <c r="AG33" s="200">
        <v>11.95</v>
      </c>
      <c r="AH33" s="200">
        <v>0</v>
      </c>
      <c r="AI33" s="200">
        <v>44.92</v>
      </c>
      <c r="AJ33" s="200">
        <v>0</v>
      </c>
      <c r="AK33" s="200">
        <v>69.599999999999994</v>
      </c>
      <c r="AL33" s="200">
        <v>0</v>
      </c>
      <c r="AM33" s="200">
        <v>0</v>
      </c>
      <c r="AN33" s="200">
        <v>0</v>
      </c>
      <c r="AO33" s="200">
        <v>138.96</v>
      </c>
      <c r="AP33" s="200">
        <v>0</v>
      </c>
      <c r="AQ33" s="200">
        <v>14.2</v>
      </c>
      <c r="AR33" s="200">
        <v>0</v>
      </c>
      <c r="AS33" s="200">
        <v>0</v>
      </c>
      <c r="AT33" s="200">
        <v>0</v>
      </c>
    </row>
    <row r="34" spans="1:4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4.55</v>
      </c>
      <c r="K34" s="200">
        <v>9.1</v>
      </c>
      <c r="L34" s="200">
        <v>559.70000000000005</v>
      </c>
      <c r="M34" s="200">
        <v>27.31</v>
      </c>
      <c r="N34" s="200">
        <v>35.06</v>
      </c>
      <c r="O34" s="200">
        <v>0</v>
      </c>
      <c r="P34" s="200">
        <v>37.28</v>
      </c>
      <c r="Q34" s="200">
        <v>3.14</v>
      </c>
      <c r="R34" s="200">
        <v>12.59</v>
      </c>
      <c r="S34" s="200">
        <v>7.84</v>
      </c>
      <c r="T34" s="200">
        <v>0</v>
      </c>
      <c r="U34" s="200">
        <v>51.79</v>
      </c>
      <c r="V34" s="200">
        <v>4.2300000000000004</v>
      </c>
      <c r="W34" s="200">
        <v>13.78</v>
      </c>
      <c r="X34" s="200">
        <v>43.79</v>
      </c>
      <c r="Y34" s="200">
        <v>0</v>
      </c>
      <c r="Z34" s="200">
        <v>75.17</v>
      </c>
      <c r="AA34" s="200">
        <v>20.78</v>
      </c>
      <c r="AB34" s="200">
        <v>0</v>
      </c>
      <c r="AC34" s="200">
        <v>24.92</v>
      </c>
      <c r="AD34" s="200">
        <v>0</v>
      </c>
      <c r="AE34" s="200">
        <v>0</v>
      </c>
      <c r="AF34" s="200">
        <v>0</v>
      </c>
      <c r="AG34" s="200">
        <v>11.95</v>
      </c>
      <c r="AH34" s="200">
        <v>0</v>
      </c>
      <c r="AI34" s="200">
        <v>44.92</v>
      </c>
      <c r="AJ34" s="200">
        <v>0</v>
      </c>
      <c r="AK34" s="200">
        <v>69.599999999999994</v>
      </c>
      <c r="AL34" s="200">
        <v>0</v>
      </c>
      <c r="AM34" s="200">
        <v>0</v>
      </c>
      <c r="AN34" s="200">
        <v>0</v>
      </c>
      <c r="AO34" s="200">
        <v>138.96</v>
      </c>
      <c r="AP34" s="200">
        <v>0</v>
      </c>
      <c r="AQ34" s="200">
        <v>14.2</v>
      </c>
      <c r="AR34" s="200">
        <v>0</v>
      </c>
      <c r="AS34" s="200">
        <v>0</v>
      </c>
      <c r="AT34" s="200">
        <v>0</v>
      </c>
    </row>
    <row r="35" spans="1:4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4.55</v>
      </c>
      <c r="K35" s="200">
        <v>9.1</v>
      </c>
      <c r="L35" s="200">
        <v>559.70000000000005</v>
      </c>
      <c r="M35" s="200">
        <v>27.31</v>
      </c>
      <c r="N35" s="200">
        <v>35.06</v>
      </c>
      <c r="O35" s="200">
        <v>0</v>
      </c>
      <c r="P35" s="200">
        <v>37.28</v>
      </c>
      <c r="Q35" s="200">
        <v>3.14</v>
      </c>
      <c r="R35" s="200">
        <v>12.59</v>
      </c>
      <c r="S35" s="200">
        <v>7.84</v>
      </c>
      <c r="T35" s="200">
        <v>0</v>
      </c>
      <c r="U35" s="200">
        <v>53.1</v>
      </c>
      <c r="V35" s="200">
        <v>4.2300000000000004</v>
      </c>
      <c r="W35" s="200">
        <v>13.78</v>
      </c>
      <c r="X35" s="200">
        <v>43.79</v>
      </c>
      <c r="Y35" s="200">
        <v>0</v>
      </c>
      <c r="Z35" s="200">
        <v>75.17</v>
      </c>
      <c r="AA35" s="200">
        <v>20.78</v>
      </c>
      <c r="AB35" s="200">
        <v>0</v>
      </c>
      <c r="AC35" s="200">
        <v>24.92</v>
      </c>
      <c r="AD35" s="200">
        <v>0</v>
      </c>
      <c r="AE35" s="200">
        <v>0</v>
      </c>
      <c r="AF35" s="200">
        <v>0</v>
      </c>
      <c r="AG35" s="200">
        <v>11.95</v>
      </c>
      <c r="AH35" s="200">
        <v>0</v>
      </c>
      <c r="AI35" s="200">
        <v>44.92</v>
      </c>
      <c r="AJ35" s="200">
        <v>0</v>
      </c>
      <c r="AK35" s="200">
        <v>69.599999999999994</v>
      </c>
      <c r="AL35" s="200">
        <v>0</v>
      </c>
      <c r="AM35" s="200">
        <v>0</v>
      </c>
      <c r="AN35" s="200">
        <v>0</v>
      </c>
      <c r="AO35" s="200">
        <v>138.96</v>
      </c>
      <c r="AP35" s="200">
        <v>0</v>
      </c>
      <c r="AQ35" s="200">
        <v>17.7</v>
      </c>
      <c r="AR35" s="200">
        <v>0</v>
      </c>
      <c r="AS35" s="200">
        <v>0</v>
      </c>
      <c r="AT35" s="200">
        <v>0</v>
      </c>
    </row>
    <row r="36" spans="1:4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4.55</v>
      </c>
      <c r="K36" s="200">
        <v>9.1</v>
      </c>
      <c r="L36" s="200">
        <v>559.70000000000005</v>
      </c>
      <c r="M36" s="200">
        <v>27.31</v>
      </c>
      <c r="N36" s="200">
        <v>35.06</v>
      </c>
      <c r="O36" s="200">
        <v>0</v>
      </c>
      <c r="P36" s="200">
        <v>37.28</v>
      </c>
      <c r="Q36" s="200">
        <v>3.14</v>
      </c>
      <c r="R36" s="200">
        <v>12.59</v>
      </c>
      <c r="S36" s="200">
        <v>7.84</v>
      </c>
      <c r="T36" s="200">
        <v>0</v>
      </c>
      <c r="U36" s="200">
        <v>53.1</v>
      </c>
      <c r="V36" s="200">
        <v>4.2300000000000004</v>
      </c>
      <c r="W36" s="200">
        <v>13.78</v>
      </c>
      <c r="X36" s="200">
        <v>43.79</v>
      </c>
      <c r="Y36" s="200">
        <v>0</v>
      </c>
      <c r="Z36" s="200">
        <v>75.17</v>
      </c>
      <c r="AA36" s="200">
        <v>20.78</v>
      </c>
      <c r="AB36" s="200">
        <v>0</v>
      </c>
      <c r="AC36" s="200">
        <v>24.92</v>
      </c>
      <c r="AD36" s="200">
        <v>0</v>
      </c>
      <c r="AE36" s="200">
        <v>0</v>
      </c>
      <c r="AF36" s="200">
        <v>0</v>
      </c>
      <c r="AG36" s="200">
        <v>11.95</v>
      </c>
      <c r="AH36" s="200">
        <v>0</v>
      </c>
      <c r="AI36" s="200">
        <v>44.92</v>
      </c>
      <c r="AJ36" s="200">
        <v>0</v>
      </c>
      <c r="AK36" s="200">
        <v>69.599999999999994</v>
      </c>
      <c r="AL36" s="200">
        <v>0</v>
      </c>
      <c r="AM36" s="200">
        <v>0</v>
      </c>
      <c r="AN36" s="200">
        <v>0</v>
      </c>
      <c r="AO36" s="200">
        <v>138.96</v>
      </c>
      <c r="AP36" s="200">
        <v>0</v>
      </c>
      <c r="AQ36" s="200">
        <v>17.7</v>
      </c>
      <c r="AR36" s="200">
        <v>0</v>
      </c>
      <c r="AS36" s="200">
        <v>0</v>
      </c>
      <c r="AT36" s="200">
        <v>0</v>
      </c>
    </row>
    <row r="37" spans="1:4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4.55</v>
      </c>
      <c r="K37" s="200">
        <v>9.1</v>
      </c>
      <c r="L37" s="200">
        <v>559.70000000000005</v>
      </c>
      <c r="M37" s="200">
        <v>27.31</v>
      </c>
      <c r="N37" s="200">
        <v>35.06</v>
      </c>
      <c r="O37" s="200">
        <v>0</v>
      </c>
      <c r="P37" s="200">
        <v>37.28</v>
      </c>
      <c r="Q37" s="200">
        <v>3.14</v>
      </c>
      <c r="R37" s="200">
        <v>12.59</v>
      </c>
      <c r="S37" s="200">
        <v>7.84</v>
      </c>
      <c r="T37" s="200">
        <v>0</v>
      </c>
      <c r="U37" s="200">
        <v>53.1</v>
      </c>
      <c r="V37" s="200">
        <v>4.2300000000000004</v>
      </c>
      <c r="W37" s="200">
        <v>13.78</v>
      </c>
      <c r="X37" s="200">
        <v>43.79</v>
      </c>
      <c r="Y37" s="200">
        <v>0</v>
      </c>
      <c r="Z37" s="200">
        <v>75.17</v>
      </c>
      <c r="AA37" s="200">
        <v>20.78</v>
      </c>
      <c r="AB37" s="200">
        <v>0</v>
      </c>
      <c r="AC37" s="200">
        <v>24.92</v>
      </c>
      <c r="AD37" s="200">
        <v>0</v>
      </c>
      <c r="AE37" s="200">
        <v>0</v>
      </c>
      <c r="AF37" s="200">
        <v>0</v>
      </c>
      <c r="AG37" s="200">
        <v>11.95</v>
      </c>
      <c r="AH37" s="200">
        <v>0</v>
      </c>
      <c r="AI37" s="200">
        <v>44.92</v>
      </c>
      <c r="AJ37" s="200">
        <v>0</v>
      </c>
      <c r="AK37" s="200">
        <v>69.599999999999994</v>
      </c>
      <c r="AL37" s="200">
        <v>0</v>
      </c>
      <c r="AM37" s="200">
        <v>0</v>
      </c>
      <c r="AN37" s="200">
        <v>0</v>
      </c>
      <c r="AO37" s="200">
        <v>138.96</v>
      </c>
      <c r="AP37" s="200">
        <v>0</v>
      </c>
      <c r="AQ37" s="200">
        <v>17.7</v>
      </c>
      <c r="AR37" s="200">
        <v>0</v>
      </c>
      <c r="AS37" s="200">
        <v>0</v>
      </c>
      <c r="AT37" s="200">
        <v>0</v>
      </c>
    </row>
    <row r="38" spans="1:4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4.55</v>
      </c>
      <c r="K38" s="200">
        <v>9.1</v>
      </c>
      <c r="L38" s="200">
        <v>559.70000000000005</v>
      </c>
      <c r="M38" s="200">
        <v>27.31</v>
      </c>
      <c r="N38" s="200">
        <v>35.06</v>
      </c>
      <c r="O38" s="200">
        <v>0</v>
      </c>
      <c r="P38" s="200">
        <v>37.28</v>
      </c>
      <c r="Q38" s="200">
        <v>3.14</v>
      </c>
      <c r="R38" s="200">
        <v>12.59</v>
      </c>
      <c r="S38" s="200">
        <v>7.84</v>
      </c>
      <c r="T38" s="200">
        <v>0</v>
      </c>
      <c r="U38" s="200">
        <v>53.1</v>
      </c>
      <c r="V38" s="200">
        <v>4.2300000000000004</v>
      </c>
      <c r="W38" s="200">
        <v>13.78</v>
      </c>
      <c r="X38" s="200">
        <v>43.79</v>
      </c>
      <c r="Y38" s="200">
        <v>0</v>
      </c>
      <c r="Z38" s="200">
        <v>75.17</v>
      </c>
      <c r="AA38" s="200">
        <v>20.78</v>
      </c>
      <c r="AB38" s="200">
        <v>0</v>
      </c>
      <c r="AC38" s="200">
        <v>24.92</v>
      </c>
      <c r="AD38" s="200">
        <v>0</v>
      </c>
      <c r="AE38" s="200">
        <v>0</v>
      </c>
      <c r="AF38" s="200">
        <v>0</v>
      </c>
      <c r="AG38" s="200">
        <v>11.95</v>
      </c>
      <c r="AH38" s="200">
        <v>0</v>
      </c>
      <c r="AI38" s="200">
        <v>44.92</v>
      </c>
      <c r="AJ38" s="200">
        <v>0</v>
      </c>
      <c r="AK38" s="200">
        <v>69.599999999999994</v>
      </c>
      <c r="AL38" s="200">
        <v>0</v>
      </c>
      <c r="AM38" s="200">
        <v>0</v>
      </c>
      <c r="AN38" s="200">
        <v>0</v>
      </c>
      <c r="AO38" s="200">
        <v>138.96</v>
      </c>
      <c r="AP38" s="200">
        <v>0</v>
      </c>
      <c r="AQ38" s="200">
        <v>17.7</v>
      </c>
      <c r="AR38" s="200">
        <v>0</v>
      </c>
      <c r="AS38" s="200">
        <v>0</v>
      </c>
      <c r="AT38" s="200">
        <v>0</v>
      </c>
    </row>
    <row r="39" spans="1:4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7.22</v>
      </c>
      <c r="K39" s="200">
        <v>5.66</v>
      </c>
      <c r="L39" s="200">
        <v>503.1</v>
      </c>
      <c r="M39" s="200">
        <v>27.31</v>
      </c>
      <c r="N39" s="200">
        <v>35.06</v>
      </c>
      <c r="O39" s="200">
        <v>0</v>
      </c>
      <c r="P39" s="200">
        <v>37.06</v>
      </c>
      <c r="Q39" s="200">
        <v>3.14</v>
      </c>
      <c r="R39" s="200">
        <v>12.59</v>
      </c>
      <c r="S39" s="200">
        <v>7.84</v>
      </c>
      <c r="T39" s="200">
        <v>0</v>
      </c>
      <c r="U39" s="200">
        <v>53.1</v>
      </c>
      <c r="V39" s="200">
        <v>4.2300000000000004</v>
      </c>
      <c r="W39" s="200">
        <v>13.78</v>
      </c>
      <c r="X39" s="200">
        <v>43.79</v>
      </c>
      <c r="Y39" s="200">
        <v>0</v>
      </c>
      <c r="Z39" s="200">
        <v>75.17</v>
      </c>
      <c r="AA39" s="200">
        <v>20.78</v>
      </c>
      <c r="AB39" s="200">
        <v>0</v>
      </c>
      <c r="AC39" s="200">
        <v>24.92</v>
      </c>
      <c r="AD39" s="200">
        <v>0</v>
      </c>
      <c r="AE39" s="200">
        <v>0</v>
      </c>
      <c r="AF39" s="200">
        <v>0</v>
      </c>
      <c r="AG39" s="200">
        <v>11.95</v>
      </c>
      <c r="AH39" s="200">
        <v>0</v>
      </c>
      <c r="AI39" s="200">
        <v>44.92</v>
      </c>
      <c r="AJ39" s="200">
        <v>0</v>
      </c>
      <c r="AK39" s="200">
        <v>69.599999999999994</v>
      </c>
      <c r="AL39" s="200">
        <v>0</v>
      </c>
      <c r="AM39" s="200">
        <v>0</v>
      </c>
      <c r="AN39" s="200">
        <v>0</v>
      </c>
      <c r="AO39" s="200">
        <v>138.96</v>
      </c>
      <c r="AP39" s="200">
        <v>0</v>
      </c>
      <c r="AQ39" s="200">
        <v>17.7</v>
      </c>
      <c r="AR39" s="200">
        <v>0</v>
      </c>
      <c r="AS39" s="200">
        <v>0</v>
      </c>
      <c r="AT39" s="200">
        <v>0</v>
      </c>
    </row>
    <row r="40" spans="1:4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7.22</v>
      </c>
      <c r="K40" s="200">
        <v>0</v>
      </c>
      <c r="L40" s="200">
        <v>503.1</v>
      </c>
      <c r="M40" s="200">
        <v>27.31</v>
      </c>
      <c r="N40" s="200">
        <v>35.06</v>
      </c>
      <c r="O40" s="200">
        <v>0</v>
      </c>
      <c r="P40" s="200">
        <v>37.06</v>
      </c>
      <c r="Q40" s="200">
        <v>3.14</v>
      </c>
      <c r="R40" s="200">
        <v>12.59</v>
      </c>
      <c r="S40" s="200">
        <v>7.84</v>
      </c>
      <c r="T40" s="200">
        <v>0</v>
      </c>
      <c r="U40" s="200">
        <v>53.1</v>
      </c>
      <c r="V40" s="200">
        <v>4.2300000000000004</v>
      </c>
      <c r="W40" s="200">
        <v>13.78</v>
      </c>
      <c r="X40" s="200">
        <v>43.79</v>
      </c>
      <c r="Y40" s="200">
        <v>0</v>
      </c>
      <c r="Z40" s="200">
        <v>75.17</v>
      </c>
      <c r="AA40" s="200">
        <v>20.78</v>
      </c>
      <c r="AB40" s="200">
        <v>0</v>
      </c>
      <c r="AC40" s="200">
        <v>24.92</v>
      </c>
      <c r="AD40" s="200">
        <v>0</v>
      </c>
      <c r="AE40" s="200">
        <v>0</v>
      </c>
      <c r="AF40" s="200">
        <v>0</v>
      </c>
      <c r="AG40" s="200">
        <v>11.95</v>
      </c>
      <c r="AH40" s="200">
        <v>0</v>
      </c>
      <c r="AI40" s="200">
        <v>44.92</v>
      </c>
      <c r="AJ40" s="200">
        <v>0</v>
      </c>
      <c r="AK40" s="200">
        <v>69.599999999999994</v>
      </c>
      <c r="AL40" s="200">
        <v>0</v>
      </c>
      <c r="AM40" s="200">
        <v>0</v>
      </c>
      <c r="AN40" s="200">
        <v>0</v>
      </c>
      <c r="AO40" s="200">
        <v>138.96</v>
      </c>
      <c r="AP40" s="200">
        <v>0</v>
      </c>
      <c r="AQ40" s="200">
        <v>17.7</v>
      </c>
      <c r="AR40" s="200">
        <v>0</v>
      </c>
      <c r="AS40" s="200">
        <v>0</v>
      </c>
      <c r="AT40" s="200">
        <v>0</v>
      </c>
    </row>
    <row r="41" spans="1:4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7.22</v>
      </c>
      <c r="K41" s="200">
        <v>0</v>
      </c>
      <c r="L41" s="200">
        <v>503.1</v>
      </c>
      <c r="M41" s="200">
        <v>27.31</v>
      </c>
      <c r="N41" s="200">
        <v>35.06</v>
      </c>
      <c r="O41" s="200">
        <v>0</v>
      </c>
      <c r="P41" s="200">
        <v>37.06</v>
      </c>
      <c r="Q41" s="200">
        <v>3.14</v>
      </c>
      <c r="R41" s="200">
        <v>12.59</v>
      </c>
      <c r="S41" s="200">
        <v>7.84</v>
      </c>
      <c r="T41" s="200">
        <v>0</v>
      </c>
      <c r="U41" s="200">
        <v>57.6</v>
      </c>
      <c r="V41" s="200">
        <v>4.2300000000000004</v>
      </c>
      <c r="W41" s="200">
        <v>13.78</v>
      </c>
      <c r="X41" s="200">
        <v>43.79</v>
      </c>
      <c r="Y41" s="200">
        <v>0</v>
      </c>
      <c r="Z41" s="200">
        <v>75.17</v>
      </c>
      <c r="AA41" s="200">
        <v>20.78</v>
      </c>
      <c r="AB41" s="200">
        <v>0</v>
      </c>
      <c r="AC41" s="200">
        <v>24.92</v>
      </c>
      <c r="AD41" s="200">
        <v>0</v>
      </c>
      <c r="AE41" s="200">
        <v>0</v>
      </c>
      <c r="AF41" s="200">
        <v>0</v>
      </c>
      <c r="AG41" s="200">
        <v>11.95</v>
      </c>
      <c r="AH41" s="200">
        <v>0</v>
      </c>
      <c r="AI41" s="200">
        <v>44.92</v>
      </c>
      <c r="AJ41" s="200">
        <v>0</v>
      </c>
      <c r="AK41" s="200">
        <v>69.599999999999994</v>
      </c>
      <c r="AL41" s="200">
        <v>0</v>
      </c>
      <c r="AM41" s="200">
        <v>0</v>
      </c>
      <c r="AN41" s="200">
        <v>0</v>
      </c>
      <c r="AO41" s="200">
        <v>170</v>
      </c>
      <c r="AP41" s="200">
        <v>0</v>
      </c>
      <c r="AQ41" s="200">
        <v>17.7</v>
      </c>
      <c r="AR41" s="200">
        <v>0</v>
      </c>
      <c r="AS41" s="200">
        <v>0</v>
      </c>
      <c r="AT41" s="200">
        <v>0</v>
      </c>
    </row>
    <row r="42" spans="1:4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7.22</v>
      </c>
      <c r="K42" s="200">
        <v>0</v>
      </c>
      <c r="L42" s="200">
        <v>503.1</v>
      </c>
      <c r="M42" s="200">
        <v>27.31</v>
      </c>
      <c r="N42" s="200">
        <v>35.06</v>
      </c>
      <c r="O42" s="200">
        <v>0</v>
      </c>
      <c r="P42" s="200">
        <v>37.06</v>
      </c>
      <c r="Q42" s="200">
        <v>3.14</v>
      </c>
      <c r="R42" s="200">
        <v>12.59</v>
      </c>
      <c r="S42" s="200">
        <v>7.84</v>
      </c>
      <c r="T42" s="200">
        <v>0</v>
      </c>
      <c r="U42" s="200">
        <v>58.44</v>
      </c>
      <c r="V42" s="200">
        <v>4.2300000000000004</v>
      </c>
      <c r="W42" s="200">
        <v>13.78</v>
      </c>
      <c r="X42" s="200">
        <v>43.79</v>
      </c>
      <c r="Y42" s="200">
        <v>0</v>
      </c>
      <c r="Z42" s="200">
        <v>75.17</v>
      </c>
      <c r="AA42" s="200">
        <v>20.78</v>
      </c>
      <c r="AB42" s="200">
        <v>0</v>
      </c>
      <c r="AC42" s="200">
        <v>24.92</v>
      </c>
      <c r="AD42" s="200">
        <v>0</v>
      </c>
      <c r="AE42" s="200">
        <v>0</v>
      </c>
      <c r="AF42" s="200">
        <v>0</v>
      </c>
      <c r="AG42" s="200">
        <v>11.95</v>
      </c>
      <c r="AH42" s="200">
        <v>0</v>
      </c>
      <c r="AI42" s="200">
        <v>44.92</v>
      </c>
      <c r="AJ42" s="200">
        <v>0</v>
      </c>
      <c r="AK42" s="200">
        <v>69.599999999999994</v>
      </c>
      <c r="AL42" s="200">
        <v>0</v>
      </c>
      <c r="AM42" s="200">
        <v>0</v>
      </c>
      <c r="AN42" s="200">
        <v>0</v>
      </c>
      <c r="AO42" s="200">
        <v>170</v>
      </c>
      <c r="AP42" s="200">
        <v>0</v>
      </c>
      <c r="AQ42" s="200">
        <v>17.7</v>
      </c>
      <c r="AR42" s="200">
        <v>0</v>
      </c>
      <c r="AS42" s="200">
        <v>0</v>
      </c>
      <c r="AT42" s="200">
        <v>0</v>
      </c>
    </row>
    <row r="43" spans="1:4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7.22</v>
      </c>
      <c r="K43" s="200">
        <v>0</v>
      </c>
      <c r="L43" s="200">
        <v>503.1</v>
      </c>
      <c r="M43" s="200">
        <v>25.82</v>
      </c>
      <c r="N43" s="200">
        <v>35.06</v>
      </c>
      <c r="O43" s="200">
        <v>0</v>
      </c>
      <c r="P43" s="200">
        <v>37.06</v>
      </c>
      <c r="Q43" s="200">
        <v>3.14</v>
      </c>
      <c r="R43" s="200">
        <v>12.59</v>
      </c>
      <c r="S43" s="200">
        <v>7.84</v>
      </c>
      <c r="T43" s="200">
        <v>0</v>
      </c>
      <c r="U43" s="200">
        <v>60.11</v>
      </c>
      <c r="V43" s="200">
        <v>4.2300000000000004</v>
      </c>
      <c r="W43" s="200">
        <v>13.78</v>
      </c>
      <c r="X43" s="200">
        <v>43.79</v>
      </c>
      <c r="Y43" s="200">
        <v>0</v>
      </c>
      <c r="Z43" s="200">
        <v>75.17</v>
      </c>
      <c r="AA43" s="200">
        <v>20.78</v>
      </c>
      <c r="AB43" s="200">
        <v>0</v>
      </c>
      <c r="AC43" s="200">
        <v>24.92</v>
      </c>
      <c r="AD43" s="200">
        <v>0</v>
      </c>
      <c r="AE43" s="200">
        <v>0</v>
      </c>
      <c r="AF43" s="200">
        <v>0</v>
      </c>
      <c r="AG43" s="200">
        <v>11.95</v>
      </c>
      <c r="AH43" s="200">
        <v>0</v>
      </c>
      <c r="AI43" s="200">
        <v>43.96</v>
      </c>
      <c r="AJ43" s="200">
        <v>0</v>
      </c>
      <c r="AK43" s="200">
        <v>69.599999999999994</v>
      </c>
      <c r="AL43" s="200">
        <v>0</v>
      </c>
      <c r="AM43" s="200">
        <v>0</v>
      </c>
      <c r="AN43" s="200">
        <v>0</v>
      </c>
      <c r="AO43" s="200">
        <v>170</v>
      </c>
      <c r="AP43" s="200">
        <v>0</v>
      </c>
      <c r="AQ43" s="200">
        <v>17.7</v>
      </c>
      <c r="AR43" s="200">
        <v>0</v>
      </c>
      <c r="AS43" s="200">
        <v>0</v>
      </c>
      <c r="AT43" s="200">
        <v>0</v>
      </c>
    </row>
    <row r="44" spans="1:4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7.22</v>
      </c>
      <c r="K44" s="200">
        <v>0</v>
      </c>
      <c r="L44" s="200">
        <v>503.1</v>
      </c>
      <c r="M44" s="200">
        <v>25.82</v>
      </c>
      <c r="N44" s="200">
        <v>35.06</v>
      </c>
      <c r="O44" s="200">
        <v>0</v>
      </c>
      <c r="P44" s="200">
        <v>37.06</v>
      </c>
      <c r="Q44" s="200">
        <v>3.14</v>
      </c>
      <c r="R44" s="200">
        <v>12.59</v>
      </c>
      <c r="S44" s="200">
        <v>7.84</v>
      </c>
      <c r="T44" s="200">
        <v>0</v>
      </c>
      <c r="U44" s="200">
        <v>61.36</v>
      </c>
      <c r="V44" s="200">
        <v>4.2300000000000004</v>
      </c>
      <c r="W44" s="200">
        <v>13.78</v>
      </c>
      <c r="X44" s="200">
        <v>43.79</v>
      </c>
      <c r="Y44" s="200">
        <v>0</v>
      </c>
      <c r="Z44" s="200">
        <v>75.17</v>
      </c>
      <c r="AA44" s="200">
        <v>20.78</v>
      </c>
      <c r="AB44" s="200">
        <v>0</v>
      </c>
      <c r="AC44" s="200">
        <v>24.92</v>
      </c>
      <c r="AD44" s="200">
        <v>0</v>
      </c>
      <c r="AE44" s="200">
        <v>0</v>
      </c>
      <c r="AF44" s="200">
        <v>0</v>
      </c>
      <c r="AG44" s="200">
        <v>11.95</v>
      </c>
      <c r="AH44" s="200">
        <v>0</v>
      </c>
      <c r="AI44" s="200">
        <v>43.96</v>
      </c>
      <c r="AJ44" s="200">
        <v>0</v>
      </c>
      <c r="AK44" s="200">
        <v>69.599999999999994</v>
      </c>
      <c r="AL44" s="200">
        <v>0</v>
      </c>
      <c r="AM44" s="200">
        <v>0</v>
      </c>
      <c r="AN44" s="200">
        <v>0</v>
      </c>
      <c r="AO44" s="200">
        <v>170</v>
      </c>
      <c r="AP44" s="200">
        <v>0</v>
      </c>
      <c r="AQ44" s="200">
        <v>17.7</v>
      </c>
      <c r="AR44" s="200">
        <v>0</v>
      </c>
      <c r="AS44" s="200">
        <v>0</v>
      </c>
      <c r="AT44" s="200">
        <v>0</v>
      </c>
    </row>
    <row r="45" spans="1:4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7.22</v>
      </c>
      <c r="K45" s="200">
        <v>0</v>
      </c>
      <c r="L45" s="200">
        <v>503.1</v>
      </c>
      <c r="M45" s="200">
        <v>25.82</v>
      </c>
      <c r="N45" s="200">
        <v>35.06</v>
      </c>
      <c r="O45" s="200">
        <v>0</v>
      </c>
      <c r="P45" s="200">
        <v>37.06</v>
      </c>
      <c r="Q45" s="200">
        <v>3.24</v>
      </c>
      <c r="R45" s="200">
        <v>12.59</v>
      </c>
      <c r="S45" s="200">
        <v>7.84</v>
      </c>
      <c r="T45" s="200">
        <v>0</v>
      </c>
      <c r="U45" s="200">
        <v>62.15</v>
      </c>
      <c r="V45" s="200">
        <v>4.2300000000000004</v>
      </c>
      <c r="W45" s="200">
        <v>13.78</v>
      </c>
      <c r="X45" s="200">
        <v>43.79</v>
      </c>
      <c r="Y45" s="200">
        <v>0</v>
      </c>
      <c r="Z45" s="200">
        <v>75.17</v>
      </c>
      <c r="AA45" s="200">
        <v>20.78</v>
      </c>
      <c r="AB45" s="200">
        <v>0</v>
      </c>
      <c r="AC45" s="200">
        <v>22.97</v>
      </c>
      <c r="AD45" s="200">
        <v>0</v>
      </c>
      <c r="AE45" s="200">
        <v>0</v>
      </c>
      <c r="AF45" s="200">
        <v>0</v>
      </c>
      <c r="AG45" s="200">
        <v>11.95</v>
      </c>
      <c r="AH45" s="200">
        <v>0</v>
      </c>
      <c r="AI45" s="200">
        <v>43.96</v>
      </c>
      <c r="AJ45" s="200">
        <v>0</v>
      </c>
      <c r="AK45" s="200">
        <v>69.599999999999994</v>
      </c>
      <c r="AL45" s="200">
        <v>0</v>
      </c>
      <c r="AM45" s="200">
        <v>0</v>
      </c>
      <c r="AN45" s="200">
        <v>0</v>
      </c>
      <c r="AO45" s="200">
        <v>170</v>
      </c>
      <c r="AP45" s="200">
        <v>0</v>
      </c>
      <c r="AQ45" s="200">
        <v>17.7</v>
      </c>
      <c r="AR45" s="200">
        <v>0</v>
      </c>
      <c r="AS45" s="200">
        <v>0</v>
      </c>
      <c r="AT45" s="200">
        <v>0</v>
      </c>
    </row>
    <row r="46" spans="1:4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7.22</v>
      </c>
      <c r="K46" s="200">
        <v>0</v>
      </c>
      <c r="L46" s="200">
        <v>503.1</v>
      </c>
      <c r="M46" s="200">
        <v>25.82</v>
      </c>
      <c r="N46" s="200">
        <v>35.06</v>
      </c>
      <c r="O46" s="200">
        <v>0</v>
      </c>
      <c r="P46" s="200">
        <v>37.06</v>
      </c>
      <c r="Q46" s="200">
        <v>3.14</v>
      </c>
      <c r="R46" s="200">
        <v>12.59</v>
      </c>
      <c r="S46" s="200">
        <v>7.84</v>
      </c>
      <c r="T46" s="200">
        <v>0</v>
      </c>
      <c r="U46" s="200">
        <v>62.15</v>
      </c>
      <c r="V46" s="200">
        <v>4.2300000000000004</v>
      </c>
      <c r="W46" s="200">
        <v>13.78</v>
      </c>
      <c r="X46" s="200">
        <v>43.79</v>
      </c>
      <c r="Y46" s="200">
        <v>0</v>
      </c>
      <c r="Z46" s="200">
        <v>75.17</v>
      </c>
      <c r="AA46" s="200">
        <v>20.78</v>
      </c>
      <c r="AB46" s="200">
        <v>0</v>
      </c>
      <c r="AC46" s="200">
        <v>22.65</v>
      </c>
      <c r="AD46" s="200">
        <v>0</v>
      </c>
      <c r="AE46" s="200">
        <v>0</v>
      </c>
      <c r="AF46" s="200">
        <v>0</v>
      </c>
      <c r="AG46" s="200">
        <v>11.95</v>
      </c>
      <c r="AH46" s="200">
        <v>0</v>
      </c>
      <c r="AI46" s="200">
        <v>43.96</v>
      </c>
      <c r="AJ46" s="200">
        <v>0</v>
      </c>
      <c r="AK46" s="200">
        <v>69.599999999999994</v>
      </c>
      <c r="AL46" s="200">
        <v>0</v>
      </c>
      <c r="AM46" s="200">
        <v>0</v>
      </c>
      <c r="AN46" s="200">
        <v>0</v>
      </c>
      <c r="AO46" s="200">
        <v>170</v>
      </c>
      <c r="AP46" s="200">
        <v>0</v>
      </c>
      <c r="AQ46" s="200">
        <v>17.7</v>
      </c>
      <c r="AR46" s="200">
        <v>0</v>
      </c>
      <c r="AS46" s="200">
        <v>0</v>
      </c>
      <c r="AT46" s="200">
        <v>0</v>
      </c>
    </row>
    <row r="47" spans="1:4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7.22</v>
      </c>
      <c r="K47" s="200">
        <v>9.1</v>
      </c>
      <c r="L47" s="200">
        <v>559.70000000000005</v>
      </c>
      <c r="M47" s="200">
        <v>25.82</v>
      </c>
      <c r="N47" s="200">
        <v>35.06</v>
      </c>
      <c r="O47" s="200">
        <v>0</v>
      </c>
      <c r="P47" s="200">
        <v>37.06</v>
      </c>
      <c r="Q47" s="200">
        <v>3.14</v>
      </c>
      <c r="R47" s="200">
        <v>12.59</v>
      </c>
      <c r="S47" s="200">
        <v>7.84</v>
      </c>
      <c r="T47" s="200">
        <v>0</v>
      </c>
      <c r="U47" s="200">
        <v>62.15</v>
      </c>
      <c r="V47" s="200">
        <v>4.2300000000000004</v>
      </c>
      <c r="W47" s="200">
        <v>13.78</v>
      </c>
      <c r="X47" s="200">
        <v>43.79</v>
      </c>
      <c r="Y47" s="200">
        <v>0</v>
      </c>
      <c r="Z47" s="200">
        <v>75.17</v>
      </c>
      <c r="AA47" s="200">
        <v>20.78</v>
      </c>
      <c r="AB47" s="200">
        <v>0</v>
      </c>
      <c r="AC47" s="200">
        <v>24.92</v>
      </c>
      <c r="AD47" s="200">
        <v>0</v>
      </c>
      <c r="AE47" s="200">
        <v>0</v>
      </c>
      <c r="AF47" s="200">
        <v>0</v>
      </c>
      <c r="AG47" s="200">
        <v>11.95</v>
      </c>
      <c r="AH47" s="200">
        <v>0</v>
      </c>
      <c r="AI47" s="200">
        <v>43.96</v>
      </c>
      <c r="AJ47" s="200">
        <v>0</v>
      </c>
      <c r="AK47" s="200">
        <v>69.599999999999994</v>
      </c>
      <c r="AL47" s="200">
        <v>0</v>
      </c>
      <c r="AM47" s="200">
        <v>0</v>
      </c>
      <c r="AN47" s="200">
        <v>0</v>
      </c>
      <c r="AO47" s="200">
        <v>170</v>
      </c>
      <c r="AP47" s="200">
        <v>0</v>
      </c>
      <c r="AQ47" s="200">
        <v>17.7</v>
      </c>
      <c r="AR47" s="200">
        <v>0</v>
      </c>
      <c r="AS47" s="200">
        <v>0</v>
      </c>
      <c r="AT47" s="200">
        <v>0</v>
      </c>
    </row>
    <row r="48" spans="1:4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7.22</v>
      </c>
      <c r="K48" s="200">
        <v>9.1</v>
      </c>
      <c r="L48" s="200">
        <v>559.70000000000005</v>
      </c>
      <c r="M48" s="200">
        <v>25.82</v>
      </c>
      <c r="N48" s="200">
        <v>35.06</v>
      </c>
      <c r="O48" s="200">
        <v>0</v>
      </c>
      <c r="P48" s="200">
        <v>37.06</v>
      </c>
      <c r="Q48" s="200">
        <v>3.14</v>
      </c>
      <c r="R48" s="200">
        <v>12.59</v>
      </c>
      <c r="S48" s="200">
        <v>7.84</v>
      </c>
      <c r="T48" s="200">
        <v>0</v>
      </c>
      <c r="U48" s="200">
        <v>62.15</v>
      </c>
      <c r="V48" s="200">
        <v>4.2300000000000004</v>
      </c>
      <c r="W48" s="200">
        <v>13.78</v>
      </c>
      <c r="X48" s="200">
        <v>43.79</v>
      </c>
      <c r="Y48" s="200">
        <v>0</v>
      </c>
      <c r="Z48" s="200">
        <v>75.17</v>
      </c>
      <c r="AA48" s="200">
        <v>20.78</v>
      </c>
      <c r="AB48" s="200">
        <v>0</v>
      </c>
      <c r="AC48" s="200">
        <v>24.92</v>
      </c>
      <c r="AD48" s="200">
        <v>0</v>
      </c>
      <c r="AE48" s="200">
        <v>0</v>
      </c>
      <c r="AF48" s="200">
        <v>0</v>
      </c>
      <c r="AG48" s="200">
        <v>11.95</v>
      </c>
      <c r="AH48" s="200">
        <v>0</v>
      </c>
      <c r="AI48" s="200">
        <v>43.96</v>
      </c>
      <c r="AJ48" s="200">
        <v>0</v>
      </c>
      <c r="AK48" s="200">
        <v>69.599999999999994</v>
      </c>
      <c r="AL48" s="200">
        <v>0</v>
      </c>
      <c r="AM48" s="200">
        <v>0</v>
      </c>
      <c r="AN48" s="200">
        <v>0</v>
      </c>
      <c r="AO48" s="200">
        <v>170</v>
      </c>
      <c r="AP48" s="200">
        <v>0</v>
      </c>
      <c r="AQ48" s="200">
        <v>17.7</v>
      </c>
      <c r="AR48" s="200">
        <v>0</v>
      </c>
      <c r="AS48" s="200">
        <v>0</v>
      </c>
      <c r="AT48" s="200">
        <v>0</v>
      </c>
    </row>
    <row r="49" spans="1:4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7.22</v>
      </c>
      <c r="K49" s="200">
        <v>0</v>
      </c>
      <c r="L49" s="200">
        <v>559.70000000000005</v>
      </c>
      <c r="M49" s="200">
        <v>25.82</v>
      </c>
      <c r="N49" s="200">
        <v>35.06</v>
      </c>
      <c r="O49" s="200">
        <v>0</v>
      </c>
      <c r="P49" s="200">
        <v>37.06</v>
      </c>
      <c r="Q49" s="200">
        <v>3.14</v>
      </c>
      <c r="R49" s="200">
        <v>12.59</v>
      </c>
      <c r="S49" s="200">
        <v>7.84</v>
      </c>
      <c r="T49" s="200">
        <v>0</v>
      </c>
      <c r="U49" s="200">
        <v>62.15</v>
      </c>
      <c r="V49" s="200">
        <v>4.2300000000000004</v>
      </c>
      <c r="W49" s="200">
        <v>13.78</v>
      </c>
      <c r="X49" s="200">
        <v>43.79</v>
      </c>
      <c r="Y49" s="200">
        <v>0</v>
      </c>
      <c r="Z49" s="200">
        <v>75.17</v>
      </c>
      <c r="AA49" s="200">
        <v>20.78</v>
      </c>
      <c r="AB49" s="200">
        <v>0</v>
      </c>
      <c r="AC49" s="200">
        <v>24.59</v>
      </c>
      <c r="AD49" s="200">
        <v>0</v>
      </c>
      <c r="AE49" s="200">
        <v>0</v>
      </c>
      <c r="AF49" s="200">
        <v>0</v>
      </c>
      <c r="AG49" s="200">
        <v>11.95</v>
      </c>
      <c r="AH49" s="200">
        <v>0</v>
      </c>
      <c r="AI49" s="200">
        <v>43.96</v>
      </c>
      <c r="AJ49" s="200">
        <v>0</v>
      </c>
      <c r="AK49" s="200">
        <v>69.599999999999994</v>
      </c>
      <c r="AL49" s="200">
        <v>0</v>
      </c>
      <c r="AM49" s="200">
        <v>0</v>
      </c>
      <c r="AN49" s="200">
        <v>0</v>
      </c>
      <c r="AO49" s="200">
        <v>170</v>
      </c>
      <c r="AP49" s="200">
        <v>0</v>
      </c>
      <c r="AQ49" s="200">
        <v>17.7</v>
      </c>
      <c r="AR49" s="200">
        <v>0</v>
      </c>
      <c r="AS49" s="200">
        <v>0</v>
      </c>
      <c r="AT49" s="200">
        <v>0</v>
      </c>
    </row>
    <row r="50" spans="1:4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7.22</v>
      </c>
      <c r="K50" s="200">
        <v>0</v>
      </c>
      <c r="L50" s="200">
        <v>559.70000000000005</v>
      </c>
      <c r="M50" s="200">
        <v>25.82</v>
      </c>
      <c r="N50" s="200">
        <v>35.06</v>
      </c>
      <c r="O50" s="200">
        <v>0</v>
      </c>
      <c r="P50" s="200">
        <v>37.06</v>
      </c>
      <c r="Q50" s="200">
        <v>3.14</v>
      </c>
      <c r="R50" s="200">
        <v>12.59</v>
      </c>
      <c r="S50" s="200">
        <v>7.84</v>
      </c>
      <c r="T50" s="200">
        <v>0</v>
      </c>
      <c r="U50" s="200">
        <v>62.15</v>
      </c>
      <c r="V50" s="200">
        <v>4.2300000000000004</v>
      </c>
      <c r="W50" s="200">
        <v>13.78</v>
      </c>
      <c r="X50" s="200">
        <v>43.79</v>
      </c>
      <c r="Y50" s="200">
        <v>0</v>
      </c>
      <c r="Z50" s="200">
        <v>75.17</v>
      </c>
      <c r="AA50" s="200">
        <v>20.78</v>
      </c>
      <c r="AB50" s="200">
        <v>0</v>
      </c>
      <c r="AC50" s="200">
        <v>24.59</v>
      </c>
      <c r="AD50" s="200">
        <v>0</v>
      </c>
      <c r="AE50" s="200">
        <v>0</v>
      </c>
      <c r="AF50" s="200">
        <v>0</v>
      </c>
      <c r="AG50" s="200">
        <v>11.95</v>
      </c>
      <c r="AH50" s="200">
        <v>0</v>
      </c>
      <c r="AI50" s="200">
        <v>43.96</v>
      </c>
      <c r="AJ50" s="200">
        <v>0</v>
      </c>
      <c r="AK50" s="200">
        <v>69.599999999999994</v>
      </c>
      <c r="AL50" s="200">
        <v>0</v>
      </c>
      <c r="AM50" s="200">
        <v>0</v>
      </c>
      <c r="AN50" s="200">
        <v>0</v>
      </c>
      <c r="AO50" s="200">
        <v>170</v>
      </c>
      <c r="AP50" s="200">
        <v>0</v>
      </c>
      <c r="AQ50" s="200">
        <v>17.7</v>
      </c>
      <c r="AR50" s="200">
        <v>0</v>
      </c>
      <c r="AS50" s="200">
        <v>0</v>
      </c>
      <c r="AT50" s="200">
        <v>0</v>
      </c>
    </row>
    <row r="51" spans="1:4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5.69</v>
      </c>
      <c r="K51" s="200">
        <v>0</v>
      </c>
      <c r="L51" s="200">
        <v>559.70000000000005</v>
      </c>
      <c r="M51" s="200">
        <v>25.82</v>
      </c>
      <c r="N51" s="200">
        <v>35.06</v>
      </c>
      <c r="O51" s="200">
        <v>0</v>
      </c>
      <c r="P51" s="200">
        <v>37.06</v>
      </c>
      <c r="Q51" s="200">
        <v>3.14</v>
      </c>
      <c r="R51" s="200">
        <v>12.59</v>
      </c>
      <c r="S51" s="200">
        <v>7.84</v>
      </c>
      <c r="T51" s="200">
        <v>0</v>
      </c>
      <c r="U51" s="200">
        <v>62.15</v>
      </c>
      <c r="V51" s="200">
        <v>4.2300000000000004</v>
      </c>
      <c r="W51" s="200">
        <v>13.78</v>
      </c>
      <c r="X51" s="200">
        <v>43.79</v>
      </c>
      <c r="Y51" s="200">
        <v>0</v>
      </c>
      <c r="Z51" s="200">
        <v>75.17</v>
      </c>
      <c r="AA51" s="200">
        <v>20.78</v>
      </c>
      <c r="AB51" s="200">
        <v>0</v>
      </c>
      <c r="AC51" s="200">
        <v>24.59</v>
      </c>
      <c r="AD51" s="200">
        <v>0</v>
      </c>
      <c r="AE51" s="200">
        <v>0</v>
      </c>
      <c r="AF51" s="200">
        <v>0</v>
      </c>
      <c r="AG51" s="200">
        <v>11.95</v>
      </c>
      <c r="AH51" s="200">
        <v>0</v>
      </c>
      <c r="AI51" s="200">
        <v>43.96</v>
      </c>
      <c r="AJ51" s="200">
        <v>0</v>
      </c>
      <c r="AK51" s="200">
        <v>69.599999999999994</v>
      </c>
      <c r="AL51" s="200">
        <v>0</v>
      </c>
      <c r="AM51" s="200">
        <v>0</v>
      </c>
      <c r="AN51" s="200">
        <v>0</v>
      </c>
      <c r="AO51" s="200">
        <v>170</v>
      </c>
      <c r="AP51" s="200">
        <v>0</v>
      </c>
      <c r="AQ51" s="200">
        <v>17.7</v>
      </c>
      <c r="AR51" s="200">
        <v>0</v>
      </c>
      <c r="AS51" s="200">
        <v>0</v>
      </c>
      <c r="AT51" s="200">
        <v>0</v>
      </c>
    </row>
    <row r="52" spans="1:4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4.3899999999999997</v>
      </c>
      <c r="K52" s="200">
        <v>0</v>
      </c>
      <c r="L52" s="200">
        <v>559.70000000000005</v>
      </c>
      <c r="M52" s="200">
        <v>25.82</v>
      </c>
      <c r="N52" s="200">
        <v>35.06</v>
      </c>
      <c r="O52" s="200">
        <v>0</v>
      </c>
      <c r="P52" s="200">
        <v>37.06</v>
      </c>
      <c r="Q52" s="200">
        <v>3.14</v>
      </c>
      <c r="R52" s="200">
        <v>12.59</v>
      </c>
      <c r="S52" s="200">
        <v>7.84</v>
      </c>
      <c r="T52" s="200">
        <v>0</v>
      </c>
      <c r="U52" s="200">
        <v>62.15</v>
      </c>
      <c r="V52" s="200">
        <v>4.37</v>
      </c>
      <c r="W52" s="200">
        <v>13.78</v>
      </c>
      <c r="X52" s="200">
        <v>43.79</v>
      </c>
      <c r="Y52" s="200">
        <v>0</v>
      </c>
      <c r="Z52" s="200">
        <v>75.17</v>
      </c>
      <c r="AA52" s="200">
        <v>20.78</v>
      </c>
      <c r="AB52" s="200">
        <v>0</v>
      </c>
      <c r="AC52" s="200">
        <v>24.59</v>
      </c>
      <c r="AD52" s="200">
        <v>0</v>
      </c>
      <c r="AE52" s="200">
        <v>0</v>
      </c>
      <c r="AF52" s="200">
        <v>0</v>
      </c>
      <c r="AG52" s="200">
        <v>11.95</v>
      </c>
      <c r="AH52" s="200">
        <v>0</v>
      </c>
      <c r="AI52" s="200">
        <v>43.96</v>
      </c>
      <c r="AJ52" s="200">
        <v>0</v>
      </c>
      <c r="AK52" s="200">
        <v>69.599999999999994</v>
      </c>
      <c r="AL52" s="200">
        <v>0</v>
      </c>
      <c r="AM52" s="200">
        <v>0</v>
      </c>
      <c r="AN52" s="200">
        <v>0</v>
      </c>
      <c r="AO52" s="200">
        <v>170</v>
      </c>
      <c r="AP52" s="200">
        <v>0</v>
      </c>
      <c r="AQ52" s="200">
        <v>17.7</v>
      </c>
      <c r="AR52" s="200">
        <v>0</v>
      </c>
      <c r="AS52" s="200">
        <v>0</v>
      </c>
      <c r="AT52" s="200">
        <v>0</v>
      </c>
    </row>
    <row r="53" spans="1:4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3.61</v>
      </c>
      <c r="K53" s="200">
        <v>0</v>
      </c>
      <c r="L53" s="200">
        <v>559.70000000000005</v>
      </c>
      <c r="M53" s="200">
        <v>25.82</v>
      </c>
      <c r="N53" s="200">
        <v>35.06</v>
      </c>
      <c r="O53" s="200">
        <v>0</v>
      </c>
      <c r="P53" s="200">
        <v>37.06</v>
      </c>
      <c r="Q53" s="200">
        <v>3.14</v>
      </c>
      <c r="R53" s="200">
        <v>12.59</v>
      </c>
      <c r="S53" s="200">
        <v>7.84</v>
      </c>
      <c r="T53" s="200">
        <v>0</v>
      </c>
      <c r="U53" s="200">
        <v>62.15</v>
      </c>
      <c r="V53" s="200">
        <v>4.37</v>
      </c>
      <c r="W53" s="200">
        <v>13.78</v>
      </c>
      <c r="X53" s="200">
        <v>43.79</v>
      </c>
      <c r="Y53" s="200">
        <v>0</v>
      </c>
      <c r="Z53" s="200">
        <v>75.17</v>
      </c>
      <c r="AA53" s="200">
        <v>20.78</v>
      </c>
      <c r="AB53" s="200">
        <v>0</v>
      </c>
      <c r="AC53" s="200">
        <v>24.59</v>
      </c>
      <c r="AD53" s="200">
        <v>0</v>
      </c>
      <c r="AE53" s="200">
        <v>0</v>
      </c>
      <c r="AF53" s="200">
        <v>0</v>
      </c>
      <c r="AG53" s="200">
        <v>11.95</v>
      </c>
      <c r="AH53" s="200">
        <v>0</v>
      </c>
      <c r="AI53" s="200">
        <v>43.96</v>
      </c>
      <c r="AJ53" s="200">
        <v>0</v>
      </c>
      <c r="AK53" s="200">
        <v>69.599999999999994</v>
      </c>
      <c r="AL53" s="200">
        <v>0</v>
      </c>
      <c r="AM53" s="200">
        <v>0</v>
      </c>
      <c r="AN53" s="200">
        <v>0</v>
      </c>
      <c r="AO53" s="200">
        <v>170</v>
      </c>
      <c r="AP53" s="200">
        <v>0</v>
      </c>
      <c r="AQ53" s="200">
        <v>17.7</v>
      </c>
      <c r="AR53" s="200">
        <v>0</v>
      </c>
      <c r="AS53" s="200">
        <v>0</v>
      </c>
      <c r="AT53" s="200">
        <v>0</v>
      </c>
    </row>
    <row r="54" spans="1:4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3.61</v>
      </c>
      <c r="K54" s="200">
        <v>0</v>
      </c>
      <c r="L54" s="200">
        <v>559.70000000000005</v>
      </c>
      <c r="M54" s="200">
        <v>25.82</v>
      </c>
      <c r="N54" s="200">
        <v>35.06</v>
      </c>
      <c r="O54" s="200">
        <v>0</v>
      </c>
      <c r="P54" s="200">
        <v>37.06</v>
      </c>
      <c r="Q54" s="200">
        <v>3.14</v>
      </c>
      <c r="R54" s="200">
        <v>12.59</v>
      </c>
      <c r="S54" s="200">
        <v>7.84</v>
      </c>
      <c r="T54" s="200">
        <v>0</v>
      </c>
      <c r="U54" s="200">
        <v>62.15</v>
      </c>
      <c r="V54" s="200">
        <v>4.37</v>
      </c>
      <c r="W54" s="200">
        <v>13.78</v>
      </c>
      <c r="X54" s="200">
        <v>43.79</v>
      </c>
      <c r="Y54" s="200">
        <v>0</v>
      </c>
      <c r="Z54" s="200">
        <v>75.17</v>
      </c>
      <c r="AA54" s="200">
        <v>20.78</v>
      </c>
      <c r="AB54" s="200">
        <v>0</v>
      </c>
      <c r="AC54" s="200">
        <v>24.59</v>
      </c>
      <c r="AD54" s="200">
        <v>0</v>
      </c>
      <c r="AE54" s="200">
        <v>0</v>
      </c>
      <c r="AF54" s="200">
        <v>0</v>
      </c>
      <c r="AG54" s="200">
        <v>11.95</v>
      </c>
      <c r="AH54" s="200">
        <v>0</v>
      </c>
      <c r="AI54" s="200">
        <v>43.96</v>
      </c>
      <c r="AJ54" s="200">
        <v>0</v>
      </c>
      <c r="AK54" s="200">
        <v>69.599999999999994</v>
      </c>
      <c r="AL54" s="200">
        <v>0</v>
      </c>
      <c r="AM54" s="200">
        <v>0</v>
      </c>
      <c r="AN54" s="200">
        <v>0</v>
      </c>
      <c r="AO54" s="200">
        <v>170</v>
      </c>
      <c r="AP54" s="200">
        <v>0</v>
      </c>
      <c r="AQ54" s="200">
        <v>17.7</v>
      </c>
      <c r="AR54" s="200">
        <v>0</v>
      </c>
      <c r="AS54" s="200">
        <v>0</v>
      </c>
      <c r="AT54" s="200">
        <v>0</v>
      </c>
    </row>
    <row r="55" spans="1:4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3.61</v>
      </c>
      <c r="K55" s="200">
        <v>4.6100000000000003</v>
      </c>
      <c r="L55" s="200">
        <v>559.70000000000005</v>
      </c>
      <c r="M55" s="200">
        <v>25.82</v>
      </c>
      <c r="N55" s="200">
        <v>35.06</v>
      </c>
      <c r="O55" s="200">
        <v>0</v>
      </c>
      <c r="P55" s="200">
        <v>38.31</v>
      </c>
      <c r="Q55" s="200">
        <v>3.14</v>
      </c>
      <c r="R55" s="200">
        <v>12.59</v>
      </c>
      <c r="S55" s="200">
        <v>7.84</v>
      </c>
      <c r="T55" s="200">
        <v>0</v>
      </c>
      <c r="U55" s="200">
        <v>62.15</v>
      </c>
      <c r="V55" s="200">
        <v>4.37</v>
      </c>
      <c r="W55" s="200">
        <v>14.24</v>
      </c>
      <c r="X55" s="200">
        <v>45.26</v>
      </c>
      <c r="Y55" s="200">
        <v>0</v>
      </c>
      <c r="Z55" s="200">
        <v>75.17</v>
      </c>
      <c r="AA55" s="200">
        <v>20.78</v>
      </c>
      <c r="AB55" s="200">
        <v>0</v>
      </c>
      <c r="AC55" s="200">
        <v>24.59</v>
      </c>
      <c r="AD55" s="200">
        <v>0</v>
      </c>
      <c r="AE55" s="200">
        <v>0</v>
      </c>
      <c r="AF55" s="200">
        <v>0</v>
      </c>
      <c r="AG55" s="200">
        <v>11.95</v>
      </c>
      <c r="AH55" s="200">
        <v>0</v>
      </c>
      <c r="AI55" s="200">
        <v>43.96</v>
      </c>
      <c r="AJ55" s="200">
        <v>0</v>
      </c>
      <c r="AK55" s="200">
        <v>69.599999999999994</v>
      </c>
      <c r="AL55" s="200">
        <v>0</v>
      </c>
      <c r="AM55" s="200">
        <v>0</v>
      </c>
      <c r="AN55" s="200">
        <v>0</v>
      </c>
      <c r="AO55" s="200">
        <v>170</v>
      </c>
      <c r="AP55" s="200">
        <v>0</v>
      </c>
      <c r="AQ55" s="200">
        <v>17.7</v>
      </c>
      <c r="AR55" s="200">
        <v>0</v>
      </c>
      <c r="AS55" s="200">
        <v>0</v>
      </c>
      <c r="AT55" s="200">
        <v>0</v>
      </c>
    </row>
    <row r="56" spans="1:4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3.61</v>
      </c>
      <c r="K56" s="200">
        <v>0</v>
      </c>
      <c r="L56" s="200">
        <v>569.32000000000005</v>
      </c>
      <c r="M56" s="200">
        <v>25.82</v>
      </c>
      <c r="N56" s="200">
        <v>35.06</v>
      </c>
      <c r="O56" s="200">
        <v>0</v>
      </c>
      <c r="P56" s="200">
        <v>38.31</v>
      </c>
      <c r="Q56" s="200">
        <v>3.14</v>
      </c>
      <c r="R56" s="200">
        <v>12.59</v>
      </c>
      <c r="S56" s="200">
        <v>7.84</v>
      </c>
      <c r="T56" s="200">
        <v>0</v>
      </c>
      <c r="U56" s="200">
        <v>62.15</v>
      </c>
      <c r="V56" s="200">
        <v>4.37</v>
      </c>
      <c r="W56" s="200">
        <v>14.24</v>
      </c>
      <c r="X56" s="200">
        <v>45.26</v>
      </c>
      <c r="Y56" s="200">
        <v>0</v>
      </c>
      <c r="Z56" s="200">
        <v>75.17</v>
      </c>
      <c r="AA56" s="200">
        <v>20.78</v>
      </c>
      <c r="AB56" s="200">
        <v>0</v>
      </c>
      <c r="AC56" s="200">
        <v>24.59</v>
      </c>
      <c r="AD56" s="200">
        <v>0</v>
      </c>
      <c r="AE56" s="200">
        <v>0</v>
      </c>
      <c r="AF56" s="200">
        <v>0</v>
      </c>
      <c r="AG56" s="200">
        <v>11.95</v>
      </c>
      <c r="AH56" s="200">
        <v>0</v>
      </c>
      <c r="AI56" s="200">
        <v>43.96</v>
      </c>
      <c r="AJ56" s="200">
        <v>0</v>
      </c>
      <c r="AK56" s="200">
        <v>69.599999999999994</v>
      </c>
      <c r="AL56" s="200">
        <v>0</v>
      </c>
      <c r="AM56" s="200">
        <v>0</v>
      </c>
      <c r="AN56" s="200">
        <v>0</v>
      </c>
      <c r="AO56" s="200">
        <v>170</v>
      </c>
      <c r="AP56" s="200">
        <v>0</v>
      </c>
      <c r="AQ56" s="200">
        <v>17.7</v>
      </c>
      <c r="AR56" s="200">
        <v>0</v>
      </c>
      <c r="AS56" s="200">
        <v>0</v>
      </c>
      <c r="AT56" s="200">
        <v>0</v>
      </c>
    </row>
    <row r="57" spans="1:4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3.61</v>
      </c>
      <c r="K57" s="200">
        <v>0</v>
      </c>
      <c r="L57" s="200">
        <v>559.70000000000005</v>
      </c>
      <c r="M57" s="200">
        <v>25.82</v>
      </c>
      <c r="N57" s="200">
        <v>35.06</v>
      </c>
      <c r="O57" s="200">
        <v>0</v>
      </c>
      <c r="P57" s="200">
        <v>37.06</v>
      </c>
      <c r="Q57" s="200">
        <v>3.14</v>
      </c>
      <c r="R57" s="200">
        <v>12.59</v>
      </c>
      <c r="S57" s="200">
        <v>7.84</v>
      </c>
      <c r="T57" s="200">
        <v>0</v>
      </c>
      <c r="U57" s="200">
        <v>62.15</v>
      </c>
      <c r="V57" s="200">
        <v>4.37</v>
      </c>
      <c r="W57" s="200">
        <v>14.24</v>
      </c>
      <c r="X57" s="200">
        <v>45.26</v>
      </c>
      <c r="Y57" s="200">
        <v>0</v>
      </c>
      <c r="Z57" s="200">
        <v>75.17</v>
      </c>
      <c r="AA57" s="200">
        <v>20.78</v>
      </c>
      <c r="AB57" s="200">
        <v>0</v>
      </c>
      <c r="AC57" s="200">
        <v>24.59</v>
      </c>
      <c r="AD57" s="200">
        <v>0</v>
      </c>
      <c r="AE57" s="200">
        <v>0</v>
      </c>
      <c r="AF57" s="200">
        <v>0</v>
      </c>
      <c r="AG57" s="200">
        <v>11.95</v>
      </c>
      <c r="AH57" s="200">
        <v>0</v>
      </c>
      <c r="AI57" s="200">
        <v>43.96</v>
      </c>
      <c r="AJ57" s="200">
        <v>0</v>
      </c>
      <c r="AK57" s="200">
        <v>69.599999999999994</v>
      </c>
      <c r="AL57" s="200">
        <v>0</v>
      </c>
      <c r="AM57" s="200">
        <v>0</v>
      </c>
      <c r="AN57" s="200">
        <v>0</v>
      </c>
      <c r="AO57" s="200">
        <v>170</v>
      </c>
      <c r="AP57" s="200">
        <v>0</v>
      </c>
      <c r="AQ57" s="200">
        <v>17.7</v>
      </c>
      <c r="AR57" s="200">
        <v>0</v>
      </c>
      <c r="AS57" s="200">
        <v>0</v>
      </c>
      <c r="AT57" s="200">
        <v>0</v>
      </c>
    </row>
    <row r="58" spans="1:4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3.61</v>
      </c>
      <c r="K58" s="200">
        <v>0</v>
      </c>
      <c r="L58" s="200">
        <v>559.70000000000005</v>
      </c>
      <c r="M58" s="200">
        <v>25.82</v>
      </c>
      <c r="N58" s="200">
        <v>35.06</v>
      </c>
      <c r="O58" s="200">
        <v>0</v>
      </c>
      <c r="P58" s="200">
        <v>37.06</v>
      </c>
      <c r="Q58" s="200">
        <v>3.14</v>
      </c>
      <c r="R58" s="200">
        <v>12.59</v>
      </c>
      <c r="S58" s="200">
        <v>7.84</v>
      </c>
      <c r="T58" s="200">
        <v>0</v>
      </c>
      <c r="U58" s="200">
        <v>62.15</v>
      </c>
      <c r="V58" s="200">
        <v>4.2300000000000004</v>
      </c>
      <c r="W58" s="200">
        <v>13.78</v>
      </c>
      <c r="X58" s="200">
        <v>43.79</v>
      </c>
      <c r="Y58" s="200">
        <v>0</v>
      </c>
      <c r="Z58" s="200">
        <v>75.17</v>
      </c>
      <c r="AA58" s="200">
        <v>20.78</v>
      </c>
      <c r="AB58" s="200">
        <v>0</v>
      </c>
      <c r="AC58" s="200">
        <v>22.32</v>
      </c>
      <c r="AD58" s="200">
        <v>0</v>
      </c>
      <c r="AE58" s="200">
        <v>0</v>
      </c>
      <c r="AF58" s="200">
        <v>0</v>
      </c>
      <c r="AG58" s="200">
        <v>11.95</v>
      </c>
      <c r="AH58" s="200">
        <v>0</v>
      </c>
      <c r="AI58" s="200">
        <v>43.96</v>
      </c>
      <c r="AJ58" s="200">
        <v>0</v>
      </c>
      <c r="AK58" s="200">
        <v>69.599999999999994</v>
      </c>
      <c r="AL58" s="200">
        <v>0</v>
      </c>
      <c r="AM58" s="200">
        <v>0</v>
      </c>
      <c r="AN58" s="200">
        <v>0</v>
      </c>
      <c r="AO58" s="200">
        <v>170</v>
      </c>
      <c r="AP58" s="200">
        <v>0</v>
      </c>
      <c r="AQ58" s="200">
        <v>17.7</v>
      </c>
      <c r="AR58" s="200">
        <v>0</v>
      </c>
      <c r="AS58" s="200">
        <v>0</v>
      </c>
      <c r="AT58" s="200">
        <v>0</v>
      </c>
    </row>
    <row r="59" spans="1:4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3.61</v>
      </c>
      <c r="K59" s="200">
        <v>0</v>
      </c>
      <c r="L59" s="200">
        <v>559.70000000000005</v>
      </c>
      <c r="M59" s="200">
        <v>25.82</v>
      </c>
      <c r="N59" s="200">
        <v>35.06</v>
      </c>
      <c r="O59" s="200">
        <v>0</v>
      </c>
      <c r="P59" s="200">
        <v>37.06</v>
      </c>
      <c r="Q59" s="200">
        <v>3.14</v>
      </c>
      <c r="R59" s="200">
        <v>12.59</v>
      </c>
      <c r="S59" s="200">
        <v>7.45</v>
      </c>
      <c r="T59" s="200">
        <v>0</v>
      </c>
      <c r="U59" s="200">
        <v>62.15</v>
      </c>
      <c r="V59" s="200">
        <v>4.2300000000000004</v>
      </c>
      <c r="W59" s="200">
        <v>13.78</v>
      </c>
      <c r="X59" s="200">
        <v>43.79</v>
      </c>
      <c r="Y59" s="200">
        <v>0</v>
      </c>
      <c r="Z59" s="200">
        <v>75.17</v>
      </c>
      <c r="AA59" s="200">
        <v>20.78</v>
      </c>
      <c r="AB59" s="200">
        <v>0</v>
      </c>
      <c r="AC59" s="200">
        <v>24.59</v>
      </c>
      <c r="AD59" s="200">
        <v>0</v>
      </c>
      <c r="AE59" s="200">
        <v>0</v>
      </c>
      <c r="AF59" s="200">
        <v>0</v>
      </c>
      <c r="AG59" s="200">
        <v>11.95</v>
      </c>
      <c r="AH59" s="200">
        <v>0</v>
      </c>
      <c r="AI59" s="200">
        <v>43.96</v>
      </c>
      <c r="AJ59" s="200">
        <v>0</v>
      </c>
      <c r="AK59" s="200">
        <v>69.599999999999994</v>
      </c>
      <c r="AL59" s="200">
        <v>0</v>
      </c>
      <c r="AM59" s="200">
        <v>0</v>
      </c>
      <c r="AN59" s="200">
        <v>0</v>
      </c>
      <c r="AO59" s="200">
        <v>100</v>
      </c>
      <c r="AP59" s="200">
        <v>0</v>
      </c>
      <c r="AQ59" s="200">
        <v>17.7</v>
      </c>
      <c r="AR59" s="200">
        <v>0</v>
      </c>
      <c r="AS59" s="200">
        <v>0</v>
      </c>
      <c r="AT59" s="200">
        <v>0</v>
      </c>
    </row>
    <row r="60" spans="1:4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3.61</v>
      </c>
      <c r="K60" s="200">
        <v>0</v>
      </c>
      <c r="L60" s="200">
        <v>559.70000000000005</v>
      </c>
      <c r="M60" s="200">
        <v>25.82</v>
      </c>
      <c r="N60" s="200">
        <v>35.06</v>
      </c>
      <c r="O60" s="200">
        <v>0</v>
      </c>
      <c r="P60" s="200">
        <v>37.06</v>
      </c>
      <c r="Q60" s="200">
        <v>3.14</v>
      </c>
      <c r="R60" s="200">
        <v>12.59</v>
      </c>
      <c r="S60" s="200">
        <v>7.84</v>
      </c>
      <c r="T60" s="200">
        <v>0</v>
      </c>
      <c r="U60" s="200">
        <v>62.15</v>
      </c>
      <c r="V60" s="200">
        <v>4.2300000000000004</v>
      </c>
      <c r="W60" s="200">
        <v>13.78</v>
      </c>
      <c r="X60" s="200">
        <v>43.79</v>
      </c>
      <c r="Y60" s="200">
        <v>0</v>
      </c>
      <c r="Z60" s="200">
        <v>75.17</v>
      </c>
      <c r="AA60" s="200">
        <v>20.78</v>
      </c>
      <c r="AB60" s="200">
        <v>0</v>
      </c>
      <c r="AC60" s="200">
        <v>23.88</v>
      </c>
      <c r="AD60" s="200">
        <v>0</v>
      </c>
      <c r="AE60" s="200">
        <v>0</v>
      </c>
      <c r="AF60" s="200">
        <v>0</v>
      </c>
      <c r="AG60" s="200">
        <v>11.95</v>
      </c>
      <c r="AH60" s="200">
        <v>0</v>
      </c>
      <c r="AI60" s="200">
        <v>43.96</v>
      </c>
      <c r="AJ60" s="200">
        <v>0</v>
      </c>
      <c r="AK60" s="200">
        <v>69.599999999999994</v>
      </c>
      <c r="AL60" s="200">
        <v>0</v>
      </c>
      <c r="AM60" s="200">
        <v>0</v>
      </c>
      <c r="AN60" s="200">
        <v>0</v>
      </c>
      <c r="AO60" s="200">
        <v>100</v>
      </c>
      <c r="AP60" s="200">
        <v>0</v>
      </c>
      <c r="AQ60" s="200">
        <v>17.7</v>
      </c>
      <c r="AR60" s="200">
        <v>0</v>
      </c>
      <c r="AS60" s="200">
        <v>0</v>
      </c>
      <c r="AT60" s="200">
        <v>0</v>
      </c>
    </row>
    <row r="61" spans="1:4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3.61</v>
      </c>
      <c r="K61" s="200">
        <v>0</v>
      </c>
      <c r="L61" s="200">
        <v>559.70000000000005</v>
      </c>
      <c r="M61" s="200">
        <v>25.82</v>
      </c>
      <c r="N61" s="200">
        <v>35.06</v>
      </c>
      <c r="O61" s="200">
        <v>0</v>
      </c>
      <c r="P61" s="200">
        <v>37.06</v>
      </c>
      <c r="Q61" s="200">
        <v>3.14</v>
      </c>
      <c r="R61" s="200">
        <v>12.59</v>
      </c>
      <c r="S61" s="200">
        <v>7.84</v>
      </c>
      <c r="T61" s="200">
        <v>0</v>
      </c>
      <c r="U61" s="200">
        <v>62.15</v>
      </c>
      <c r="V61" s="200">
        <v>4.2300000000000004</v>
      </c>
      <c r="W61" s="200">
        <v>13.78</v>
      </c>
      <c r="X61" s="200">
        <v>43.79</v>
      </c>
      <c r="Y61" s="200">
        <v>0</v>
      </c>
      <c r="Z61" s="200">
        <v>75.17</v>
      </c>
      <c r="AA61" s="200">
        <v>20.78</v>
      </c>
      <c r="AB61" s="200">
        <v>0</v>
      </c>
      <c r="AC61" s="200">
        <v>11.76</v>
      </c>
      <c r="AD61" s="200">
        <v>0</v>
      </c>
      <c r="AE61" s="200">
        <v>0</v>
      </c>
      <c r="AF61" s="200">
        <v>0</v>
      </c>
      <c r="AG61" s="200">
        <v>11.95</v>
      </c>
      <c r="AH61" s="200">
        <v>0</v>
      </c>
      <c r="AI61" s="200">
        <v>43.96</v>
      </c>
      <c r="AJ61" s="200">
        <v>0</v>
      </c>
      <c r="AK61" s="200">
        <v>69.599999999999994</v>
      </c>
      <c r="AL61" s="200">
        <v>0</v>
      </c>
      <c r="AM61" s="200">
        <v>0</v>
      </c>
      <c r="AN61" s="200">
        <v>0</v>
      </c>
      <c r="AO61" s="200">
        <v>100</v>
      </c>
      <c r="AP61" s="200">
        <v>0</v>
      </c>
      <c r="AQ61" s="200">
        <v>17.7</v>
      </c>
      <c r="AR61" s="200">
        <v>0</v>
      </c>
      <c r="AS61" s="200">
        <v>0</v>
      </c>
      <c r="AT61" s="200">
        <v>0</v>
      </c>
    </row>
    <row r="62" spans="1:4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3.61</v>
      </c>
      <c r="K62" s="200">
        <v>0</v>
      </c>
      <c r="L62" s="200">
        <v>559.70000000000005</v>
      </c>
      <c r="M62" s="200">
        <v>25.82</v>
      </c>
      <c r="N62" s="200">
        <v>35.06</v>
      </c>
      <c r="O62" s="200">
        <v>0</v>
      </c>
      <c r="P62" s="200">
        <v>37.06</v>
      </c>
      <c r="Q62" s="200">
        <v>3.14</v>
      </c>
      <c r="R62" s="200">
        <v>12.59</v>
      </c>
      <c r="S62" s="200">
        <v>7.84</v>
      </c>
      <c r="T62" s="200">
        <v>0</v>
      </c>
      <c r="U62" s="200">
        <v>62.15</v>
      </c>
      <c r="V62" s="200">
        <v>4.2300000000000004</v>
      </c>
      <c r="W62" s="200">
        <v>13.78</v>
      </c>
      <c r="X62" s="200">
        <v>43.79</v>
      </c>
      <c r="Y62" s="200">
        <v>0</v>
      </c>
      <c r="Z62" s="200">
        <v>75.17</v>
      </c>
      <c r="AA62" s="200">
        <v>20.78</v>
      </c>
      <c r="AB62" s="200">
        <v>0</v>
      </c>
      <c r="AC62" s="200">
        <v>11.76</v>
      </c>
      <c r="AD62" s="200">
        <v>0</v>
      </c>
      <c r="AE62" s="200">
        <v>0</v>
      </c>
      <c r="AF62" s="200">
        <v>0</v>
      </c>
      <c r="AG62" s="200">
        <v>11.95</v>
      </c>
      <c r="AH62" s="200">
        <v>0</v>
      </c>
      <c r="AI62" s="200">
        <v>43.96</v>
      </c>
      <c r="AJ62" s="200">
        <v>0</v>
      </c>
      <c r="AK62" s="200">
        <v>69.599999999999994</v>
      </c>
      <c r="AL62" s="200">
        <v>0</v>
      </c>
      <c r="AM62" s="200">
        <v>0</v>
      </c>
      <c r="AN62" s="200">
        <v>0</v>
      </c>
      <c r="AO62" s="200">
        <v>100</v>
      </c>
      <c r="AP62" s="200">
        <v>0</v>
      </c>
      <c r="AQ62" s="200">
        <v>17.7</v>
      </c>
      <c r="AR62" s="200">
        <v>0</v>
      </c>
      <c r="AS62" s="200">
        <v>0</v>
      </c>
      <c r="AT62" s="200">
        <v>0</v>
      </c>
    </row>
    <row r="63" spans="1:4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3.61</v>
      </c>
      <c r="K63" s="200">
        <v>0</v>
      </c>
      <c r="L63" s="200">
        <v>559.70000000000005</v>
      </c>
      <c r="M63" s="200">
        <v>25.82</v>
      </c>
      <c r="N63" s="200">
        <v>35.06</v>
      </c>
      <c r="O63" s="200">
        <v>0</v>
      </c>
      <c r="P63" s="200">
        <v>36.51</v>
      </c>
      <c r="Q63" s="200">
        <v>3.14</v>
      </c>
      <c r="R63" s="200">
        <v>12.59</v>
      </c>
      <c r="S63" s="200">
        <v>7.84</v>
      </c>
      <c r="T63" s="200">
        <v>0</v>
      </c>
      <c r="U63" s="200">
        <v>62.15</v>
      </c>
      <c r="V63" s="200">
        <v>4.2300000000000004</v>
      </c>
      <c r="W63" s="200">
        <v>13.78</v>
      </c>
      <c r="X63" s="200">
        <v>43.79</v>
      </c>
      <c r="Y63" s="200">
        <v>0</v>
      </c>
      <c r="Z63" s="200">
        <v>75.17</v>
      </c>
      <c r="AA63" s="200">
        <v>20.78</v>
      </c>
      <c r="AB63" s="200">
        <v>0</v>
      </c>
      <c r="AC63" s="200">
        <v>11.61</v>
      </c>
      <c r="AD63" s="200">
        <v>0</v>
      </c>
      <c r="AE63" s="200">
        <v>0</v>
      </c>
      <c r="AF63" s="200">
        <v>0</v>
      </c>
      <c r="AG63" s="200">
        <v>11.95</v>
      </c>
      <c r="AH63" s="200">
        <v>0</v>
      </c>
      <c r="AI63" s="200">
        <v>43.96</v>
      </c>
      <c r="AJ63" s="200">
        <v>0</v>
      </c>
      <c r="AK63" s="200">
        <v>69.599999999999994</v>
      </c>
      <c r="AL63" s="200">
        <v>0</v>
      </c>
      <c r="AM63" s="200">
        <v>0</v>
      </c>
      <c r="AN63" s="200">
        <v>0</v>
      </c>
      <c r="AO63" s="200">
        <v>100</v>
      </c>
      <c r="AP63" s="200">
        <v>0</v>
      </c>
      <c r="AQ63" s="200">
        <v>17.7</v>
      </c>
      <c r="AR63" s="200">
        <v>0</v>
      </c>
      <c r="AS63" s="200">
        <v>0</v>
      </c>
      <c r="AT63" s="200">
        <v>0</v>
      </c>
    </row>
    <row r="64" spans="1:4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3.61</v>
      </c>
      <c r="K64" s="200">
        <v>0</v>
      </c>
      <c r="L64" s="200">
        <v>559.70000000000005</v>
      </c>
      <c r="M64" s="200">
        <v>25.82</v>
      </c>
      <c r="N64" s="200">
        <v>35.06</v>
      </c>
      <c r="O64" s="200">
        <v>0</v>
      </c>
      <c r="P64" s="200">
        <v>36.51</v>
      </c>
      <c r="Q64" s="200">
        <v>3.14</v>
      </c>
      <c r="R64" s="200">
        <v>12.59</v>
      </c>
      <c r="S64" s="200">
        <v>7.84</v>
      </c>
      <c r="T64" s="200">
        <v>0</v>
      </c>
      <c r="U64" s="200">
        <v>62.15</v>
      </c>
      <c r="V64" s="200">
        <v>4.2300000000000004</v>
      </c>
      <c r="W64" s="200">
        <v>13.78</v>
      </c>
      <c r="X64" s="200">
        <v>43.79</v>
      </c>
      <c r="Y64" s="200">
        <v>0</v>
      </c>
      <c r="Z64" s="200">
        <v>75.17</v>
      </c>
      <c r="AA64" s="200">
        <v>20.78</v>
      </c>
      <c r="AB64" s="200">
        <v>0</v>
      </c>
      <c r="AC64" s="200">
        <v>11.61</v>
      </c>
      <c r="AD64" s="200">
        <v>0</v>
      </c>
      <c r="AE64" s="200">
        <v>0</v>
      </c>
      <c r="AF64" s="200">
        <v>0</v>
      </c>
      <c r="AG64" s="200">
        <v>11.95</v>
      </c>
      <c r="AH64" s="200">
        <v>0</v>
      </c>
      <c r="AI64" s="200">
        <v>43.96</v>
      </c>
      <c r="AJ64" s="200">
        <v>0</v>
      </c>
      <c r="AK64" s="200">
        <v>69.599999999999994</v>
      </c>
      <c r="AL64" s="200">
        <v>0</v>
      </c>
      <c r="AM64" s="200">
        <v>0</v>
      </c>
      <c r="AN64" s="200">
        <v>0</v>
      </c>
      <c r="AO64" s="200">
        <v>100</v>
      </c>
      <c r="AP64" s="200">
        <v>0</v>
      </c>
      <c r="AQ64" s="200">
        <v>17.7</v>
      </c>
      <c r="AR64" s="200">
        <v>0</v>
      </c>
      <c r="AS64" s="200">
        <v>0</v>
      </c>
      <c r="AT64" s="200">
        <v>0</v>
      </c>
    </row>
    <row r="65" spans="1:4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3.61</v>
      </c>
      <c r="K65" s="200">
        <v>0</v>
      </c>
      <c r="L65" s="200">
        <v>559.70000000000005</v>
      </c>
      <c r="M65" s="200">
        <v>25.82</v>
      </c>
      <c r="N65" s="200">
        <v>35.06</v>
      </c>
      <c r="O65" s="200">
        <v>0</v>
      </c>
      <c r="P65" s="200">
        <v>36.51</v>
      </c>
      <c r="Q65" s="200">
        <v>3.14</v>
      </c>
      <c r="R65" s="200">
        <v>12.59</v>
      </c>
      <c r="S65" s="200">
        <v>7.84</v>
      </c>
      <c r="T65" s="200">
        <v>0</v>
      </c>
      <c r="U65" s="200">
        <v>62.15</v>
      </c>
      <c r="V65" s="200">
        <v>4.2300000000000004</v>
      </c>
      <c r="W65" s="200">
        <v>13.78</v>
      </c>
      <c r="X65" s="200">
        <v>43.79</v>
      </c>
      <c r="Y65" s="200">
        <v>0</v>
      </c>
      <c r="Z65" s="200">
        <v>75.17</v>
      </c>
      <c r="AA65" s="200">
        <v>20.78</v>
      </c>
      <c r="AB65" s="200">
        <v>0</v>
      </c>
      <c r="AC65" s="200">
        <v>11.61</v>
      </c>
      <c r="AD65" s="200">
        <v>0</v>
      </c>
      <c r="AE65" s="200">
        <v>0</v>
      </c>
      <c r="AF65" s="200">
        <v>0</v>
      </c>
      <c r="AG65" s="200">
        <v>11.95</v>
      </c>
      <c r="AH65" s="200">
        <v>0</v>
      </c>
      <c r="AI65" s="200">
        <v>43.96</v>
      </c>
      <c r="AJ65" s="200">
        <v>0</v>
      </c>
      <c r="AK65" s="200">
        <v>69.599999999999994</v>
      </c>
      <c r="AL65" s="200">
        <v>0</v>
      </c>
      <c r="AM65" s="200">
        <v>0</v>
      </c>
      <c r="AN65" s="200">
        <v>0</v>
      </c>
      <c r="AO65" s="200">
        <v>100</v>
      </c>
      <c r="AP65" s="200">
        <v>0</v>
      </c>
      <c r="AQ65" s="200">
        <v>17.7</v>
      </c>
      <c r="AR65" s="200">
        <v>0</v>
      </c>
      <c r="AS65" s="200">
        <v>0</v>
      </c>
      <c r="AT65" s="200">
        <v>0</v>
      </c>
    </row>
    <row r="66" spans="1:4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3.61</v>
      </c>
      <c r="K66" s="200">
        <v>0</v>
      </c>
      <c r="L66" s="200">
        <v>559.70000000000005</v>
      </c>
      <c r="M66" s="200">
        <v>25.82</v>
      </c>
      <c r="N66" s="200">
        <v>35.06</v>
      </c>
      <c r="O66" s="200">
        <v>0</v>
      </c>
      <c r="P66" s="200">
        <v>36.51</v>
      </c>
      <c r="Q66" s="200">
        <v>3.14</v>
      </c>
      <c r="R66" s="200">
        <v>12.59</v>
      </c>
      <c r="S66" s="200">
        <v>7.84</v>
      </c>
      <c r="T66" s="200">
        <v>0</v>
      </c>
      <c r="U66" s="200">
        <v>62.15</v>
      </c>
      <c r="V66" s="200">
        <v>4.2300000000000004</v>
      </c>
      <c r="W66" s="200">
        <v>13.78</v>
      </c>
      <c r="X66" s="200">
        <v>43.79</v>
      </c>
      <c r="Y66" s="200">
        <v>0</v>
      </c>
      <c r="Z66" s="200">
        <v>75.17</v>
      </c>
      <c r="AA66" s="200">
        <v>20.78</v>
      </c>
      <c r="AB66" s="200">
        <v>0</v>
      </c>
      <c r="AC66" s="200">
        <v>11.61</v>
      </c>
      <c r="AD66" s="200">
        <v>0</v>
      </c>
      <c r="AE66" s="200">
        <v>0</v>
      </c>
      <c r="AF66" s="200">
        <v>0</v>
      </c>
      <c r="AG66" s="200">
        <v>11.95</v>
      </c>
      <c r="AH66" s="200">
        <v>0</v>
      </c>
      <c r="AI66" s="200">
        <v>43.96</v>
      </c>
      <c r="AJ66" s="200">
        <v>0</v>
      </c>
      <c r="AK66" s="200">
        <v>69.599999999999994</v>
      </c>
      <c r="AL66" s="200">
        <v>0</v>
      </c>
      <c r="AM66" s="200">
        <v>0</v>
      </c>
      <c r="AN66" s="200">
        <v>0</v>
      </c>
      <c r="AO66" s="200">
        <v>100</v>
      </c>
      <c r="AP66" s="200">
        <v>0</v>
      </c>
      <c r="AQ66" s="200">
        <v>17.7</v>
      </c>
      <c r="AR66" s="200">
        <v>0</v>
      </c>
      <c r="AS66" s="200">
        <v>0</v>
      </c>
      <c r="AT66" s="200">
        <v>0</v>
      </c>
    </row>
    <row r="67" spans="1:4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3.61</v>
      </c>
      <c r="K67" s="200">
        <v>0</v>
      </c>
      <c r="L67" s="200">
        <v>559.70000000000005</v>
      </c>
      <c r="M67" s="200">
        <v>25.82</v>
      </c>
      <c r="N67" s="200">
        <v>35.06</v>
      </c>
      <c r="O67" s="200">
        <v>0</v>
      </c>
      <c r="P67" s="200">
        <v>37.06</v>
      </c>
      <c r="Q67" s="200">
        <v>3.14</v>
      </c>
      <c r="R67" s="200">
        <v>12.59</v>
      </c>
      <c r="S67" s="200">
        <v>7.84</v>
      </c>
      <c r="T67" s="200">
        <v>0</v>
      </c>
      <c r="U67" s="200">
        <v>62.15</v>
      </c>
      <c r="V67" s="200">
        <v>4.2300000000000004</v>
      </c>
      <c r="W67" s="200">
        <v>13.78</v>
      </c>
      <c r="X67" s="200">
        <v>43.79</v>
      </c>
      <c r="Y67" s="200">
        <v>0</v>
      </c>
      <c r="Z67" s="200">
        <v>75.17</v>
      </c>
      <c r="AA67" s="200">
        <v>20.78</v>
      </c>
      <c r="AB67" s="200">
        <v>0</v>
      </c>
      <c r="AC67" s="200">
        <v>11.61</v>
      </c>
      <c r="AD67" s="200">
        <v>0</v>
      </c>
      <c r="AE67" s="200">
        <v>0</v>
      </c>
      <c r="AF67" s="200">
        <v>0</v>
      </c>
      <c r="AG67" s="200">
        <v>11.95</v>
      </c>
      <c r="AH67" s="200">
        <v>0</v>
      </c>
      <c r="AI67" s="200">
        <v>43.96</v>
      </c>
      <c r="AJ67" s="200">
        <v>0</v>
      </c>
      <c r="AK67" s="200">
        <v>69.599999999999994</v>
      </c>
      <c r="AL67" s="200">
        <v>0</v>
      </c>
      <c r="AM67" s="200">
        <v>0</v>
      </c>
      <c r="AN67" s="200">
        <v>0</v>
      </c>
      <c r="AO67" s="200">
        <v>100</v>
      </c>
      <c r="AP67" s="200">
        <v>0</v>
      </c>
      <c r="AQ67" s="200">
        <v>17.7</v>
      </c>
      <c r="AR67" s="200">
        <v>0</v>
      </c>
      <c r="AS67" s="200">
        <v>0</v>
      </c>
      <c r="AT67" s="200">
        <v>0</v>
      </c>
    </row>
    <row r="68" spans="1:4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3.61</v>
      </c>
      <c r="K68" s="200">
        <v>0</v>
      </c>
      <c r="L68" s="200">
        <v>559.70000000000005</v>
      </c>
      <c r="M68" s="200">
        <v>25.82</v>
      </c>
      <c r="N68" s="200">
        <v>35.06</v>
      </c>
      <c r="O68" s="200">
        <v>0</v>
      </c>
      <c r="P68" s="200">
        <v>37.06</v>
      </c>
      <c r="Q68" s="200">
        <v>3.14</v>
      </c>
      <c r="R68" s="200">
        <v>12.59</v>
      </c>
      <c r="S68" s="200">
        <v>7.84</v>
      </c>
      <c r="T68" s="200">
        <v>0</v>
      </c>
      <c r="U68" s="200">
        <v>62.15</v>
      </c>
      <c r="V68" s="200">
        <v>4.2300000000000004</v>
      </c>
      <c r="W68" s="200">
        <v>13.78</v>
      </c>
      <c r="X68" s="200">
        <v>43.79</v>
      </c>
      <c r="Y68" s="200">
        <v>0</v>
      </c>
      <c r="Z68" s="200">
        <v>75.17</v>
      </c>
      <c r="AA68" s="200">
        <v>20.78</v>
      </c>
      <c r="AB68" s="200">
        <v>0</v>
      </c>
      <c r="AC68" s="200">
        <v>11.61</v>
      </c>
      <c r="AD68" s="200">
        <v>0</v>
      </c>
      <c r="AE68" s="200">
        <v>0</v>
      </c>
      <c r="AF68" s="200">
        <v>0</v>
      </c>
      <c r="AG68" s="200">
        <v>11.95</v>
      </c>
      <c r="AH68" s="200">
        <v>0</v>
      </c>
      <c r="AI68" s="200">
        <v>43.96</v>
      </c>
      <c r="AJ68" s="200">
        <v>0</v>
      </c>
      <c r="AK68" s="200">
        <v>69.599999999999994</v>
      </c>
      <c r="AL68" s="200">
        <v>0</v>
      </c>
      <c r="AM68" s="200">
        <v>0</v>
      </c>
      <c r="AN68" s="200">
        <v>0</v>
      </c>
      <c r="AO68" s="200">
        <v>100</v>
      </c>
      <c r="AP68" s="200">
        <v>0</v>
      </c>
      <c r="AQ68" s="200">
        <v>17.52</v>
      </c>
      <c r="AR68" s="200">
        <v>0</v>
      </c>
      <c r="AS68" s="200">
        <v>0</v>
      </c>
      <c r="AT68" s="200">
        <v>0</v>
      </c>
    </row>
    <row r="69" spans="1:4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3.61</v>
      </c>
      <c r="K69" s="200">
        <v>0</v>
      </c>
      <c r="L69" s="200">
        <v>559.70000000000005</v>
      </c>
      <c r="M69" s="200">
        <v>25.82</v>
      </c>
      <c r="N69" s="200">
        <v>35.06</v>
      </c>
      <c r="O69" s="200">
        <v>0</v>
      </c>
      <c r="P69" s="200">
        <v>37.06</v>
      </c>
      <c r="Q69" s="200">
        <v>3.14</v>
      </c>
      <c r="R69" s="200">
        <v>12.59</v>
      </c>
      <c r="S69" s="200">
        <v>7.84</v>
      </c>
      <c r="T69" s="200">
        <v>0</v>
      </c>
      <c r="U69" s="200">
        <v>62.15</v>
      </c>
      <c r="V69" s="200">
        <v>4.2300000000000004</v>
      </c>
      <c r="W69" s="200">
        <v>13.78</v>
      </c>
      <c r="X69" s="200">
        <v>43.79</v>
      </c>
      <c r="Y69" s="200">
        <v>0</v>
      </c>
      <c r="Z69" s="200">
        <v>75.17</v>
      </c>
      <c r="AA69" s="200">
        <v>20.78</v>
      </c>
      <c r="AB69" s="200">
        <v>0</v>
      </c>
      <c r="AC69" s="200">
        <v>11.61</v>
      </c>
      <c r="AD69" s="200">
        <v>0</v>
      </c>
      <c r="AE69" s="200">
        <v>0</v>
      </c>
      <c r="AF69" s="200">
        <v>0</v>
      </c>
      <c r="AG69" s="200">
        <v>11.95</v>
      </c>
      <c r="AH69" s="200">
        <v>0</v>
      </c>
      <c r="AI69" s="200">
        <v>43.96</v>
      </c>
      <c r="AJ69" s="200">
        <v>0</v>
      </c>
      <c r="AK69" s="200">
        <v>69.599999999999994</v>
      </c>
      <c r="AL69" s="200">
        <v>0</v>
      </c>
      <c r="AM69" s="200">
        <v>0</v>
      </c>
      <c r="AN69" s="200">
        <v>0</v>
      </c>
      <c r="AO69" s="200">
        <v>100</v>
      </c>
      <c r="AP69" s="200">
        <v>0</v>
      </c>
      <c r="AQ69" s="200">
        <v>14.14</v>
      </c>
      <c r="AR69" s="200">
        <v>0</v>
      </c>
      <c r="AS69" s="200">
        <v>0</v>
      </c>
      <c r="AT69" s="200">
        <v>0</v>
      </c>
    </row>
    <row r="70" spans="1:4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3.61</v>
      </c>
      <c r="K70" s="200">
        <v>0</v>
      </c>
      <c r="L70" s="200">
        <v>559.70000000000005</v>
      </c>
      <c r="M70" s="200">
        <v>25.82</v>
      </c>
      <c r="N70" s="200">
        <v>35.06</v>
      </c>
      <c r="O70" s="200">
        <v>0</v>
      </c>
      <c r="P70" s="200">
        <v>37.06</v>
      </c>
      <c r="Q70" s="200">
        <v>3.14</v>
      </c>
      <c r="R70" s="200">
        <v>12.59</v>
      </c>
      <c r="S70" s="200">
        <v>7.84</v>
      </c>
      <c r="T70" s="200">
        <v>0</v>
      </c>
      <c r="U70" s="200">
        <v>62.15</v>
      </c>
      <c r="V70" s="200">
        <v>4.2300000000000004</v>
      </c>
      <c r="W70" s="200">
        <v>13.78</v>
      </c>
      <c r="X70" s="200">
        <v>43.79</v>
      </c>
      <c r="Y70" s="200">
        <v>0</v>
      </c>
      <c r="Z70" s="200">
        <v>75.17</v>
      </c>
      <c r="AA70" s="200">
        <v>20.78</v>
      </c>
      <c r="AB70" s="200">
        <v>0</v>
      </c>
      <c r="AC70" s="200">
        <v>11.61</v>
      </c>
      <c r="AD70" s="200">
        <v>0</v>
      </c>
      <c r="AE70" s="200">
        <v>0</v>
      </c>
      <c r="AF70" s="200">
        <v>0</v>
      </c>
      <c r="AG70" s="200">
        <v>11.95</v>
      </c>
      <c r="AH70" s="200">
        <v>0</v>
      </c>
      <c r="AI70" s="200">
        <v>43.96</v>
      </c>
      <c r="AJ70" s="200">
        <v>0</v>
      </c>
      <c r="AK70" s="200">
        <v>69.599999999999994</v>
      </c>
      <c r="AL70" s="200">
        <v>0</v>
      </c>
      <c r="AM70" s="200">
        <v>0</v>
      </c>
      <c r="AN70" s="200">
        <v>0</v>
      </c>
      <c r="AO70" s="200">
        <v>100</v>
      </c>
      <c r="AP70" s="200">
        <v>0</v>
      </c>
      <c r="AQ70" s="200">
        <v>12.37</v>
      </c>
      <c r="AR70" s="200">
        <v>0</v>
      </c>
      <c r="AS70" s="200">
        <v>0</v>
      </c>
      <c r="AT70" s="200">
        <v>0</v>
      </c>
    </row>
    <row r="71" spans="1:4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3.61</v>
      </c>
      <c r="K71" s="200">
        <v>0</v>
      </c>
      <c r="L71" s="200">
        <v>559.70000000000005</v>
      </c>
      <c r="M71" s="200">
        <v>25.82</v>
      </c>
      <c r="N71" s="200">
        <v>35.06</v>
      </c>
      <c r="O71" s="200">
        <v>0</v>
      </c>
      <c r="P71" s="200">
        <v>25.16</v>
      </c>
      <c r="Q71" s="200">
        <v>3.14</v>
      </c>
      <c r="R71" s="200">
        <v>12.59</v>
      </c>
      <c r="S71" s="200">
        <v>7.84</v>
      </c>
      <c r="T71" s="200">
        <v>0</v>
      </c>
      <c r="U71" s="200">
        <v>62.15</v>
      </c>
      <c r="V71" s="200">
        <v>4.2300000000000004</v>
      </c>
      <c r="W71" s="200">
        <v>13.78</v>
      </c>
      <c r="X71" s="200">
        <v>43.79</v>
      </c>
      <c r="Y71" s="200">
        <v>0</v>
      </c>
      <c r="Z71" s="200">
        <v>75.17</v>
      </c>
      <c r="AA71" s="200">
        <v>20.78</v>
      </c>
      <c r="AB71" s="200">
        <v>0</v>
      </c>
      <c r="AC71" s="200">
        <v>11.61</v>
      </c>
      <c r="AD71" s="200">
        <v>0</v>
      </c>
      <c r="AE71" s="200">
        <v>0</v>
      </c>
      <c r="AF71" s="200">
        <v>0</v>
      </c>
      <c r="AG71" s="200">
        <v>11.95</v>
      </c>
      <c r="AH71" s="200">
        <v>0</v>
      </c>
      <c r="AI71" s="200">
        <v>43.96</v>
      </c>
      <c r="AJ71" s="200">
        <v>0</v>
      </c>
      <c r="AK71" s="200">
        <v>69.599999999999994</v>
      </c>
      <c r="AL71" s="200">
        <v>0</v>
      </c>
      <c r="AM71" s="200">
        <v>0</v>
      </c>
      <c r="AN71" s="200">
        <v>0</v>
      </c>
      <c r="AO71" s="200">
        <v>100</v>
      </c>
      <c r="AP71" s="200">
        <v>0</v>
      </c>
      <c r="AQ71" s="200">
        <v>10.54</v>
      </c>
      <c r="AR71" s="200">
        <v>0</v>
      </c>
      <c r="AS71" s="200">
        <v>0</v>
      </c>
      <c r="AT71" s="200">
        <v>0</v>
      </c>
    </row>
    <row r="72" spans="1:4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3.61</v>
      </c>
      <c r="K72" s="200">
        <v>0</v>
      </c>
      <c r="L72" s="200">
        <v>559.70000000000005</v>
      </c>
      <c r="M72" s="200">
        <v>25.82</v>
      </c>
      <c r="N72" s="200">
        <v>35.06</v>
      </c>
      <c r="O72" s="200">
        <v>0</v>
      </c>
      <c r="P72" s="200">
        <v>25.16</v>
      </c>
      <c r="Q72" s="200">
        <v>3.14</v>
      </c>
      <c r="R72" s="200">
        <v>12.59</v>
      </c>
      <c r="S72" s="200">
        <v>7.84</v>
      </c>
      <c r="T72" s="200">
        <v>0</v>
      </c>
      <c r="U72" s="200">
        <v>62.15</v>
      </c>
      <c r="V72" s="200">
        <v>4.2300000000000004</v>
      </c>
      <c r="W72" s="200">
        <v>13.78</v>
      </c>
      <c r="X72" s="200">
        <v>43.79</v>
      </c>
      <c r="Y72" s="200">
        <v>0</v>
      </c>
      <c r="Z72" s="200">
        <v>75.17</v>
      </c>
      <c r="AA72" s="200">
        <v>20.78</v>
      </c>
      <c r="AB72" s="200">
        <v>0</v>
      </c>
      <c r="AC72" s="200">
        <v>10.57</v>
      </c>
      <c r="AD72" s="200">
        <v>0</v>
      </c>
      <c r="AE72" s="200">
        <v>0</v>
      </c>
      <c r="AF72" s="200">
        <v>0</v>
      </c>
      <c r="AG72" s="200">
        <v>11.95</v>
      </c>
      <c r="AH72" s="200">
        <v>0</v>
      </c>
      <c r="AI72" s="200">
        <v>43.96</v>
      </c>
      <c r="AJ72" s="200">
        <v>0</v>
      </c>
      <c r="AK72" s="200">
        <v>69.599999999999994</v>
      </c>
      <c r="AL72" s="200">
        <v>0</v>
      </c>
      <c r="AM72" s="200">
        <v>0</v>
      </c>
      <c r="AN72" s="200">
        <v>0</v>
      </c>
      <c r="AO72" s="200">
        <v>100</v>
      </c>
      <c r="AP72" s="200">
        <v>0</v>
      </c>
      <c r="AQ72" s="200">
        <v>9.5399999999999991</v>
      </c>
      <c r="AR72" s="200">
        <v>0</v>
      </c>
      <c r="AS72" s="200">
        <v>0</v>
      </c>
      <c r="AT72" s="200">
        <v>0</v>
      </c>
    </row>
    <row r="73" spans="1:4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3.61</v>
      </c>
      <c r="K73" s="200">
        <v>0</v>
      </c>
      <c r="L73" s="200">
        <v>559.70000000000005</v>
      </c>
      <c r="M73" s="200">
        <v>25.82</v>
      </c>
      <c r="N73" s="200">
        <v>35.06</v>
      </c>
      <c r="O73" s="200">
        <v>0</v>
      </c>
      <c r="P73" s="200">
        <v>25.16</v>
      </c>
      <c r="Q73" s="200">
        <v>3.14</v>
      </c>
      <c r="R73" s="200">
        <v>12.59</v>
      </c>
      <c r="S73" s="200">
        <v>7.84</v>
      </c>
      <c r="T73" s="200">
        <v>0</v>
      </c>
      <c r="U73" s="200">
        <v>62.15</v>
      </c>
      <c r="V73" s="200">
        <v>4.2300000000000004</v>
      </c>
      <c r="W73" s="200">
        <v>13.78</v>
      </c>
      <c r="X73" s="200">
        <v>43.79</v>
      </c>
      <c r="Y73" s="200">
        <v>0</v>
      </c>
      <c r="Z73" s="200">
        <v>75.17</v>
      </c>
      <c r="AA73" s="200">
        <v>20.78</v>
      </c>
      <c r="AB73" s="200">
        <v>0</v>
      </c>
      <c r="AC73" s="200">
        <v>10.57</v>
      </c>
      <c r="AD73" s="200">
        <v>0</v>
      </c>
      <c r="AE73" s="200">
        <v>0</v>
      </c>
      <c r="AF73" s="200">
        <v>0</v>
      </c>
      <c r="AG73" s="200">
        <v>11.95</v>
      </c>
      <c r="AH73" s="200">
        <v>0</v>
      </c>
      <c r="AI73" s="200">
        <v>43.96</v>
      </c>
      <c r="AJ73" s="200">
        <v>0</v>
      </c>
      <c r="AK73" s="200">
        <v>69.599999999999994</v>
      </c>
      <c r="AL73" s="200">
        <v>0</v>
      </c>
      <c r="AM73" s="200">
        <v>0</v>
      </c>
      <c r="AN73" s="200">
        <v>0</v>
      </c>
      <c r="AO73" s="200">
        <v>100</v>
      </c>
      <c r="AP73" s="200">
        <v>0</v>
      </c>
      <c r="AQ73" s="200">
        <v>7.58</v>
      </c>
      <c r="AR73" s="200">
        <v>0</v>
      </c>
      <c r="AS73" s="200">
        <v>0</v>
      </c>
      <c r="AT73" s="200">
        <v>0</v>
      </c>
    </row>
    <row r="74" spans="1:4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3.61</v>
      </c>
      <c r="K74" s="200">
        <v>0</v>
      </c>
      <c r="L74" s="200">
        <v>559.70000000000005</v>
      </c>
      <c r="M74" s="200">
        <v>25.82</v>
      </c>
      <c r="N74" s="200">
        <v>35.06</v>
      </c>
      <c r="O74" s="200">
        <v>0</v>
      </c>
      <c r="P74" s="200">
        <v>25.16</v>
      </c>
      <c r="Q74" s="200">
        <v>3.14</v>
      </c>
      <c r="R74" s="200">
        <v>12.59</v>
      </c>
      <c r="S74" s="200">
        <v>7.84</v>
      </c>
      <c r="T74" s="200">
        <v>0</v>
      </c>
      <c r="U74" s="200">
        <v>62.15</v>
      </c>
      <c r="V74" s="200">
        <v>4.2300000000000004</v>
      </c>
      <c r="W74" s="200">
        <v>13.78</v>
      </c>
      <c r="X74" s="200">
        <v>43.79</v>
      </c>
      <c r="Y74" s="200">
        <v>0</v>
      </c>
      <c r="Z74" s="200">
        <v>75.17</v>
      </c>
      <c r="AA74" s="200">
        <v>20.78</v>
      </c>
      <c r="AB74" s="200">
        <v>0</v>
      </c>
      <c r="AC74" s="200">
        <v>10.57</v>
      </c>
      <c r="AD74" s="200">
        <v>0</v>
      </c>
      <c r="AE74" s="200">
        <v>0</v>
      </c>
      <c r="AF74" s="200">
        <v>0</v>
      </c>
      <c r="AG74" s="200">
        <v>11.95</v>
      </c>
      <c r="AH74" s="200">
        <v>0</v>
      </c>
      <c r="AI74" s="200">
        <v>43.96</v>
      </c>
      <c r="AJ74" s="200">
        <v>0</v>
      </c>
      <c r="AK74" s="200">
        <v>69.599999999999994</v>
      </c>
      <c r="AL74" s="200">
        <v>0</v>
      </c>
      <c r="AM74" s="200">
        <v>0</v>
      </c>
      <c r="AN74" s="200">
        <v>0</v>
      </c>
      <c r="AO74" s="200">
        <v>100</v>
      </c>
      <c r="AP74" s="200">
        <v>0</v>
      </c>
      <c r="AQ74" s="200">
        <v>4.54</v>
      </c>
      <c r="AR74" s="200">
        <v>0</v>
      </c>
      <c r="AS74" s="200">
        <v>0</v>
      </c>
      <c r="AT74" s="200">
        <v>0</v>
      </c>
    </row>
    <row r="75" spans="1:4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3.61</v>
      </c>
      <c r="K75" s="200">
        <v>0</v>
      </c>
      <c r="L75" s="200">
        <v>559.70000000000005</v>
      </c>
      <c r="M75" s="200">
        <v>25.82</v>
      </c>
      <c r="N75" s="200">
        <v>35.06</v>
      </c>
      <c r="O75" s="200">
        <v>0</v>
      </c>
      <c r="P75" s="200">
        <v>25.16</v>
      </c>
      <c r="Q75" s="200">
        <v>3.14</v>
      </c>
      <c r="R75" s="200">
        <v>12.59</v>
      </c>
      <c r="S75" s="200">
        <v>7.84</v>
      </c>
      <c r="T75" s="200">
        <v>0</v>
      </c>
      <c r="U75" s="200">
        <v>62.15</v>
      </c>
      <c r="V75" s="200">
        <v>4.2300000000000004</v>
      </c>
      <c r="W75" s="200">
        <v>13.78</v>
      </c>
      <c r="X75" s="200">
        <v>43.79</v>
      </c>
      <c r="Y75" s="200">
        <v>0</v>
      </c>
      <c r="Z75" s="200">
        <v>75.17</v>
      </c>
      <c r="AA75" s="200">
        <v>20.78</v>
      </c>
      <c r="AB75" s="200">
        <v>0</v>
      </c>
      <c r="AC75" s="200">
        <v>12.36</v>
      </c>
      <c r="AD75" s="200">
        <v>0</v>
      </c>
      <c r="AE75" s="200">
        <v>0</v>
      </c>
      <c r="AF75" s="200">
        <v>0</v>
      </c>
      <c r="AG75" s="200">
        <v>11.95</v>
      </c>
      <c r="AH75" s="200">
        <v>0</v>
      </c>
      <c r="AI75" s="200">
        <v>43.96</v>
      </c>
      <c r="AJ75" s="200">
        <v>0</v>
      </c>
      <c r="AK75" s="200">
        <v>69.599999999999994</v>
      </c>
      <c r="AL75" s="200">
        <v>0</v>
      </c>
      <c r="AM75" s="200">
        <v>0</v>
      </c>
      <c r="AN75" s="200">
        <v>0</v>
      </c>
      <c r="AO75" s="200">
        <v>100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</row>
    <row r="76" spans="1:4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3.61</v>
      </c>
      <c r="K76" s="200">
        <v>0</v>
      </c>
      <c r="L76" s="200">
        <v>559.70000000000005</v>
      </c>
      <c r="M76" s="200">
        <v>25.82</v>
      </c>
      <c r="N76" s="200">
        <v>35.06</v>
      </c>
      <c r="O76" s="200">
        <v>0</v>
      </c>
      <c r="P76" s="200">
        <v>25.16</v>
      </c>
      <c r="Q76" s="200">
        <v>3.14</v>
      </c>
      <c r="R76" s="200">
        <v>12.59</v>
      </c>
      <c r="S76" s="200">
        <v>7.84</v>
      </c>
      <c r="T76" s="200">
        <v>0</v>
      </c>
      <c r="U76" s="200">
        <v>62.15</v>
      </c>
      <c r="V76" s="200">
        <v>4.2300000000000004</v>
      </c>
      <c r="W76" s="200">
        <v>13.78</v>
      </c>
      <c r="X76" s="200">
        <v>43.79</v>
      </c>
      <c r="Y76" s="200">
        <v>0</v>
      </c>
      <c r="Z76" s="200">
        <v>75.17</v>
      </c>
      <c r="AA76" s="200">
        <v>20.78</v>
      </c>
      <c r="AB76" s="200">
        <v>0</v>
      </c>
      <c r="AC76" s="200">
        <v>12.36</v>
      </c>
      <c r="AD76" s="200">
        <v>0</v>
      </c>
      <c r="AE76" s="200">
        <v>0</v>
      </c>
      <c r="AF76" s="200">
        <v>0</v>
      </c>
      <c r="AG76" s="200">
        <v>11.95</v>
      </c>
      <c r="AH76" s="200">
        <v>0</v>
      </c>
      <c r="AI76" s="200">
        <v>43.96</v>
      </c>
      <c r="AJ76" s="200">
        <v>0</v>
      </c>
      <c r="AK76" s="200">
        <v>69.599999999999994</v>
      </c>
      <c r="AL76" s="200">
        <v>0</v>
      </c>
      <c r="AM76" s="200">
        <v>0</v>
      </c>
      <c r="AN76" s="200">
        <v>0</v>
      </c>
      <c r="AO76" s="200">
        <v>100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</row>
    <row r="77" spans="1:4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3.61</v>
      </c>
      <c r="K77" s="200">
        <v>0</v>
      </c>
      <c r="L77" s="200">
        <v>559.70000000000005</v>
      </c>
      <c r="M77" s="200">
        <v>25.82</v>
      </c>
      <c r="N77" s="200">
        <v>35.06</v>
      </c>
      <c r="O77" s="200">
        <v>0</v>
      </c>
      <c r="P77" s="200">
        <v>25.16</v>
      </c>
      <c r="Q77" s="200">
        <v>3.14</v>
      </c>
      <c r="R77" s="200">
        <v>12.59</v>
      </c>
      <c r="S77" s="200">
        <v>7.84</v>
      </c>
      <c r="T77" s="200">
        <v>0</v>
      </c>
      <c r="U77" s="200">
        <v>62.15</v>
      </c>
      <c r="V77" s="200">
        <v>4.2300000000000004</v>
      </c>
      <c r="W77" s="200">
        <v>13.78</v>
      </c>
      <c r="X77" s="200">
        <v>43.79</v>
      </c>
      <c r="Y77" s="200">
        <v>0</v>
      </c>
      <c r="Z77" s="200">
        <v>75.17</v>
      </c>
      <c r="AA77" s="200">
        <v>20.78</v>
      </c>
      <c r="AB77" s="200">
        <v>0</v>
      </c>
      <c r="AC77" s="200">
        <v>12.36</v>
      </c>
      <c r="AD77" s="200">
        <v>0</v>
      </c>
      <c r="AE77" s="200">
        <v>0</v>
      </c>
      <c r="AF77" s="200">
        <v>0</v>
      </c>
      <c r="AG77" s="200">
        <v>11.95</v>
      </c>
      <c r="AH77" s="200">
        <v>0</v>
      </c>
      <c r="AI77" s="200">
        <v>43.96</v>
      </c>
      <c r="AJ77" s="200">
        <v>0</v>
      </c>
      <c r="AK77" s="200">
        <v>69.599999999999994</v>
      </c>
      <c r="AL77" s="200">
        <v>0</v>
      </c>
      <c r="AM77" s="200">
        <v>0</v>
      </c>
      <c r="AN77" s="200">
        <v>0</v>
      </c>
      <c r="AO77" s="200">
        <v>100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</row>
    <row r="78" spans="1:4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3.61</v>
      </c>
      <c r="K78" s="200">
        <v>0</v>
      </c>
      <c r="L78" s="200">
        <v>559.70000000000005</v>
      </c>
      <c r="M78" s="200">
        <v>25.82</v>
      </c>
      <c r="N78" s="200">
        <v>35.06</v>
      </c>
      <c r="O78" s="200">
        <v>0</v>
      </c>
      <c r="P78" s="200">
        <v>25.16</v>
      </c>
      <c r="Q78" s="200">
        <v>3.14</v>
      </c>
      <c r="R78" s="200">
        <v>12.59</v>
      </c>
      <c r="S78" s="200">
        <v>7.84</v>
      </c>
      <c r="T78" s="200">
        <v>0</v>
      </c>
      <c r="U78" s="200">
        <v>62.15</v>
      </c>
      <c r="V78" s="200">
        <v>4.2300000000000004</v>
      </c>
      <c r="W78" s="200">
        <v>13.78</v>
      </c>
      <c r="X78" s="200">
        <v>43.79</v>
      </c>
      <c r="Y78" s="200">
        <v>0</v>
      </c>
      <c r="Z78" s="200">
        <v>75.17</v>
      </c>
      <c r="AA78" s="200">
        <v>20.78</v>
      </c>
      <c r="AB78" s="200">
        <v>0</v>
      </c>
      <c r="AC78" s="200">
        <v>12.36</v>
      </c>
      <c r="AD78" s="200">
        <v>0</v>
      </c>
      <c r="AE78" s="200">
        <v>0</v>
      </c>
      <c r="AF78" s="200">
        <v>0</v>
      </c>
      <c r="AG78" s="200">
        <v>11.95</v>
      </c>
      <c r="AH78" s="200">
        <v>0</v>
      </c>
      <c r="AI78" s="200">
        <v>43.96</v>
      </c>
      <c r="AJ78" s="200">
        <v>0</v>
      </c>
      <c r="AK78" s="200">
        <v>69.599999999999994</v>
      </c>
      <c r="AL78" s="200">
        <v>0</v>
      </c>
      <c r="AM78" s="200">
        <v>0</v>
      </c>
      <c r="AN78" s="200">
        <v>0</v>
      </c>
      <c r="AO78" s="200">
        <v>100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</row>
    <row r="79" spans="1:4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3.61</v>
      </c>
      <c r="K79" s="200">
        <v>0</v>
      </c>
      <c r="L79" s="200">
        <v>559.70000000000005</v>
      </c>
      <c r="M79" s="200">
        <v>25.82</v>
      </c>
      <c r="N79" s="200">
        <v>35.06</v>
      </c>
      <c r="O79" s="200">
        <v>0</v>
      </c>
      <c r="P79" s="200">
        <v>26.71</v>
      </c>
      <c r="Q79" s="200">
        <v>3.14</v>
      </c>
      <c r="R79" s="200">
        <v>12.59</v>
      </c>
      <c r="S79" s="200">
        <v>7.84</v>
      </c>
      <c r="T79" s="200">
        <v>0</v>
      </c>
      <c r="U79" s="200">
        <v>59.14</v>
      </c>
      <c r="V79" s="200">
        <v>4.2300000000000004</v>
      </c>
      <c r="W79" s="200">
        <v>13.78</v>
      </c>
      <c r="X79" s="200">
        <v>43.79</v>
      </c>
      <c r="Y79" s="200">
        <v>0</v>
      </c>
      <c r="Z79" s="200">
        <v>75.17</v>
      </c>
      <c r="AA79" s="200">
        <v>20.78</v>
      </c>
      <c r="AB79" s="200">
        <v>0</v>
      </c>
      <c r="AC79" s="200">
        <v>12.36</v>
      </c>
      <c r="AD79" s="200">
        <v>0</v>
      </c>
      <c r="AE79" s="200">
        <v>0</v>
      </c>
      <c r="AF79" s="200">
        <v>0</v>
      </c>
      <c r="AG79" s="200">
        <v>11.95</v>
      </c>
      <c r="AH79" s="200">
        <v>0</v>
      </c>
      <c r="AI79" s="200">
        <v>43.96</v>
      </c>
      <c r="AJ79" s="200">
        <v>0</v>
      </c>
      <c r="AK79" s="200">
        <v>69.599999999999994</v>
      </c>
      <c r="AL79" s="200">
        <v>0</v>
      </c>
      <c r="AM79" s="200">
        <v>0</v>
      </c>
      <c r="AN79" s="200">
        <v>0</v>
      </c>
      <c r="AO79" s="200">
        <v>100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</row>
    <row r="80" spans="1:4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3.61</v>
      </c>
      <c r="K80" s="200">
        <v>0</v>
      </c>
      <c r="L80" s="200">
        <v>559.70000000000005</v>
      </c>
      <c r="M80" s="200">
        <v>25.82</v>
      </c>
      <c r="N80" s="200">
        <v>35.06</v>
      </c>
      <c r="O80" s="200">
        <v>0</v>
      </c>
      <c r="P80" s="200">
        <v>27.16</v>
      </c>
      <c r="Q80" s="200">
        <v>3.14</v>
      </c>
      <c r="R80" s="200">
        <v>12.59</v>
      </c>
      <c r="S80" s="200">
        <v>7.84</v>
      </c>
      <c r="T80" s="200">
        <v>0</v>
      </c>
      <c r="U80" s="200">
        <v>57.44</v>
      </c>
      <c r="V80" s="200">
        <v>4.2300000000000004</v>
      </c>
      <c r="W80" s="200">
        <v>13.78</v>
      </c>
      <c r="X80" s="200">
        <v>43.79</v>
      </c>
      <c r="Y80" s="200">
        <v>0</v>
      </c>
      <c r="Z80" s="200">
        <v>75.17</v>
      </c>
      <c r="AA80" s="200">
        <v>20.78</v>
      </c>
      <c r="AB80" s="200">
        <v>0</v>
      </c>
      <c r="AC80" s="200">
        <v>12.36</v>
      </c>
      <c r="AD80" s="200">
        <v>0</v>
      </c>
      <c r="AE80" s="200">
        <v>0</v>
      </c>
      <c r="AF80" s="200">
        <v>0</v>
      </c>
      <c r="AG80" s="200">
        <v>11.95</v>
      </c>
      <c r="AH80" s="200">
        <v>0</v>
      </c>
      <c r="AI80" s="200">
        <v>43.96</v>
      </c>
      <c r="AJ80" s="200">
        <v>0</v>
      </c>
      <c r="AK80" s="200">
        <v>69.599999999999994</v>
      </c>
      <c r="AL80" s="200">
        <v>0</v>
      </c>
      <c r="AM80" s="200">
        <v>0</v>
      </c>
      <c r="AN80" s="200">
        <v>0</v>
      </c>
      <c r="AO80" s="200">
        <v>100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</row>
    <row r="81" spans="1:4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3.61</v>
      </c>
      <c r="K81" s="200">
        <v>0</v>
      </c>
      <c r="L81" s="200">
        <v>559.70000000000005</v>
      </c>
      <c r="M81" s="200">
        <v>25.82</v>
      </c>
      <c r="N81" s="200">
        <v>35.06</v>
      </c>
      <c r="O81" s="200">
        <v>0</v>
      </c>
      <c r="P81" s="200">
        <v>27.16</v>
      </c>
      <c r="Q81" s="200">
        <v>3.14</v>
      </c>
      <c r="R81" s="200">
        <v>12.59</v>
      </c>
      <c r="S81" s="200">
        <v>7.84</v>
      </c>
      <c r="T81" s="200">
        <v>0</v>
      </c>
      <c r="U81" s="200">
        <v>55.77</v>
      </c>
      <c r="V81" s="200">
        <v>4.2300000000000004</v>
      </c>
      <c r="W81" s="200">
        <v>13.78</v>
      </c>
      <c r="X81" s="200">
        <v>43.79</v>
      </c>
      <c r="Y81" s="200">
        <v>0</v>
      </c>
      <c r="Z81" s="200">
        <v>75.17</v>
      </c>
      <c r="AA81" s="200">
        <v>20.78</v>
      </c>
      <c r="AB81" s="200">
        <v>0</v>
      </c>
      <c r="AC81" s="200">
        <v>13.11</v>
      </c>
      <c r="AD81" s="200">
        <v>0</v>
      </c>
      <c r="AE81" s="200">
        <v>0</v>
      </c>
      <c r="AF81" s="200">
        <v>0</v>
      </c>
      <c r="AG81" s="200">
        <v>11.95</v>
      </c>
      <c r="AH81" s="200">
        <v>0</v>
      </c>
      <c r="AI81" s="200">
        <v>43.96</v>
      </c>
      <c r="AJ81" s="200">
        <v>0</v>
      </c>
      <c r="AK81" s="200">
        <v>69.599999999999994</v>
      </c>
      <c r="AL81" s="200">
        <v>0</v>
      </c>
      <c r="AM81" s="200">
        <v>0</v>
      </c>
      <c r="AN81" s="200">
        <v>0</v>
      </c>
      <c r="AO81" s="200">
        <v>100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</row>
    <row r="82" spans="1:4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3.61</v>
      </c>
      <c r="K82" s="200">
        <v>0</v>
      </c>
      <c r="L82" s="200">
        <v>559.70000000000005</v>
      </c>
      <c r="M82" s="200">
        <v>25.82</v>
      </c>
      <c r="N82" s="200">
        <v>35.06</v>
      </c>
      <c r="O82" s="200">
        <v>0</v>
      </c>
      <c r="P82" s="200">
        <v>27.6</v>
      </c>
      <c r="Q82" s="200">
        <v>3.14</v>
      </c>
      <c r="R82" s="200">
        <v>12.59</v>
      </c>
      <c r="S82" s="200">
        <v>7.84</v>
      </c>
      <c r="T82" s="200">
        <v>0</v>
      </c>
      <c r="U82" s="200">
        <v>54.09</v>
      </c>
      <c r="V82" s="200">
        <v>4.2300000000000004</v>
      </c>
      <c r="W82" s="200">
        <v>13.78</v>
      </c>
      <c r="X82" s="200">
        <v>43.79</v>
      </c>
      <c r="Y82" s="200">
        <v>0</v>
      </c>
      <c r="Z82" s="200">
        <v>75.17</v>
      </c>
      <c r="AA82" s="200">
        <v>20.78</v>
      </c>
      <c r="AB82" s="200">
        <v>0</v>
      </c>
      <c r="AC82" s="200">
        <v>13.11</v>
      </c>
      <c r="AD82" s="200">
        <v>0</v>
      </c>
      <c r="AE82" s="200">
        <v>0</v>
      </c>
      <c r="AF82" s="200">
        <v>0</v>
      </c>
      <c r="AG82" s="200">
        <v>11.95</v>
      </c>
      <c r="AH82" s="200">
        <v>0</v>
      </c>
      <c r="AI82" s="200">
        <v>43.96</v>
      </c>
      <c r="AJ82" s="200">
        <v>0</v>
      </c>
      <c r="AK82" s="200">
        <v>69.599999999999994</v>
      </c>
      <c r="AL82" s="200">
        <v>0</v>
      </c>
      <c r="AM82" s="200">
        <v>0</v>
      </c>
      <c r="AN82" s="200">
        <v>0</v>
      </c>
      <c r="AO82" s="200">
        <v>100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</row>
    <row r="83" spans="1:4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3.61</v>
      </c>
      <c r="K83" s="200">
        <v>0</v>
      </c>
      <c r="L83" s="200">
        <v>559.70000000000005</v>
      </c>
      <c r="M83" s="200">
        <v>25.82</v>
      </c>
      <c r="N83" s="200">
        <v>35.06</v>
      </c>
      <c r="O83" s="200">
        <v>0</v>
      </c>
      <c r="P83" s="200">
        <v>28.94</v>
      </c>
      <c r="Q83" s="200">
        <v>3.14</v>
      </c>
      <c r="R83" s="200">
        <v>12.59</v>
      </c>
      <c r="S83" s="200">
        <v>7.84</v>
      </c>
      <c r="T83" s="200">
        <v>0</v>
      </c>
      <c r="U83" s="200">
        <v>52.43</v>
      </c>
      <c r="V83" s="200">
        <v>4.2300000000000004</v>
      </c>
      <c r="W83" s="200">
        <v>13.78</v>
      </c>
      <c r="X83" s="200">
        <v>43.79</v>
      </c>
      <c r="Y83" s="200">
        <v>0</v>
      </c>
      <c r="Z83" s="200">
        <v>75.17</v>
      </c>
      <c r="AA83" s="200">
        <v>20.78</v>
      </c>
      <c r="AB83" s="200">
        <v>0</v>
      </c>
      <c r="AC83" s="200">
        <v>13.11</v>
      </c>
      <c r="AD83" s="200">
        <v>0</v>
      </c>
      <c r="AE83" s="200">
        <v>0</v>
      </c>
      <c r="AF83" s="200">
        <v>0</v>
      </c>
      <c r="AG83" s="200">
        <v>11.95</v>
      </c>
      <c r="AH83" s="200">
        <v>0</v>
      </c>
      <c r="AI83" s="200">
        <v>43.96</v>
      </c>
      <c r="AJ83" s="200">
        <v>0</v>
      </c>
      <c r="AK83" s="200">
        <v>69.599999999999994</v>
      </c>
      <c r="AL83" s="200">
        <v>0</v>
      </c>
      <c r="AM83" s="200">
        <v>0</v>
      </c>
      <c r="AN83" s="200">
        <v>0</v>
      </c>
      <c r="AO83" s="200">
        <v>100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</row>
    <row r="84" spans="1:4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3.61</v>
      </c>
      <c r="K84" s="200">
        <v>0</v>
      </c>
      <c r="L84" s="200">
        <v>559.70000000000005</v>
      </c>
      <c r="M84" s="200">
        <v>25.82</v>
      </c>
      <c r="N84" s="200">
        <v>35.06</v>
      </c>
      <c r="O84" s="200">
        <v>0</v>
      </c>
      <c r="P84" s="200">
        <v>30.05</v>
      </c>
      <c r="Q84" s="200">
        <v>3.14</v>
      </c>
      <c r="R84" s="200">
        <v>12.59</v>
      </c>
      <c r="S84" s="200">
        <v>7.84</v>
      </c>
      <c r="T84" s="200">
        <v>0</v>
      </c>
      <c r="U84" s="200">
        <v>52.43</v>
      </c>
      <c r="V84" s="200">
        <v>4.2300000000000004</v>
      </c>
      <c r="W84" s="200">
        <v>13.78</v>
      </c>
      <c r="X84" s="200">
        <v>43.79</v>
      </c>
      <c r="Y84" s="200">
        <v>0</v>
      </c>
      <c r="Z84" s="200">
        <v>75.17</v>
      </c>
      <c r="AA84" s="200">
        <v>20.78</v>
      </c>
      <c r="AB84" s="200">
        <v>0</v>
      </c>
      <c r="AC84" s="200">
        <v>18.690000000000001</v>
      </c>
      <c r="AD84" s="200">
        <v>0</v>
      </c>
      <c r="AE84" s="200">
        <v>0</v>
      </c>
      <c r="AF84" s="200">
        <v>0</v>
      </c>
      <c r="AG84" s="200">
        <v>11.95</v>
      </c>
      <c r="AH84" s="200">
        <v>0</v>
      </c>
      <c r="AI84" s="200">
        <v>43.96</v>
      </c>
      <c r="AJ84" s="200">
        <v>0</v>
      </c>
      <c r="AK84" s="200">
        <v>69.599999999999994</v>
      </c>
      <c r="AL84" s="200">
        <v>0</v>
      </c>
      <c r="AM84" s="200">
        <v>0</v>
      </c>
      <c r="AN84" s="200">
        <v>0</v>
      </c>
      <c r="AO84" s="200">
        <v>100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</row>
    <row r="85" spans="1:4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3.61</v>
      </c>
      <c r="K85" s="200">
        <v>0</v>
      </c>
      <c r="L85" s="200">
        <v>559.70000000000005</v>
      </c>
      <c r="M85" s="200">
        <v>25.82</v>
      </c>
      <c r="N85" s="200">
        <v>35.06</v>
      </c>
      <c r="O85" s="200">
        <v>0</v>
      </c>
      <c r="P85" s="200">
        <v>32.94</v>
      </c>
      <c r="Q85" s="200">
        <v>3.14</v>
      </c>
      <c r="R85" s="200">
        <v>12.59</v>
      </c>
      <c r="S85" s="200">
        <v>7.84</v>
      </c>
      <c r="T85" s="200">
        <v>0</v>
      </c>
      <c r="U85" s="200">
        <v>52.43</v>
      </c>
      <c r="V85" s="200">
        <v>4.2300000000000004</v>
      </c>
      <c r="W85" s="200">
        <v>13.78</v>
      </c>
      <c r="X85" s="200">
        <v>43.79</v>
      </c>
      <c r="Y85" s="200">
        <v>0</v>
      </c>
      <c r="Z85" s="200">
        <v>75.17</v>
      </c>
      <c r="AA85" s="200">
        <v>20.78</v>
      </c>
      <c r="AB85" s="200">
        <v>0</v>
      </c>
      <c r="AC85" s="200">
        <v>18.690000000000001</v>
      </c>
      <c r="AD85" s="200">
        <v>0</v>
      </c>
      <c r="AE85" s="200">
        <v>0</v>
      </c>
      <c r="AF85" s="200">
        <v>0</v>
      </c>
      <c r="AG85" s="200">
        <v>11.95</v>
      </c>
      <c r="AH85" s="200">
        <v>0</v>
      </c>
      <c r="AI85" s="200">
        <v>43.96</v>
      </c>
      <c r="AJ85" s="200">
        <v>0</v>
      </c>
      <c r="AK85" s="200">
        <v>69.599999999999994</v>
      </c>
      <c r="AL85" s="200">
        <v>0</v>
      </c>
      <c r="AM85" s="200">
        <v>0</v>
      </c>
      <c r="AN85" s="200">
        <v>0</v>
      </c>
      <c r="AO85" s="200">
        <v>100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</row>
    <row r="86" spans="1:4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3.61</v>
      </c>
      <c r="K86" s="200">
        <v>0</v>
      </c>
      <c r="L86" s="200">
        <v>559.70000000000005</v>
      </c>
      <c r="M86" s="200">
        <v>25.82</v>
      </c>
      <c r="N86" s="200">
        <v>35.06</v>
      </c>
      <c r="O86" s="200">
        <v>0</v>
      </c>
      <c r="P86" s="200">
        <v>33.4</v>
      </c>
      <c r="Q86" s="200">
        <v>3.14</v>
      </c>
      <c r="R86" s="200">
        <v>12.59</v>
      </c>
      <c r="S86" s="200">
        <v>7.84</v>
      </c>
      <c r="T86" s="200">
        <v>0</v>
      </c>
      <c r="U86" s="200">
        <v>52.43</v>
      </c>
      <c r="V86" s="200">
        <v>4.2300000000000004</v>
      </c>
      <c r="W86" s="200">
        <v>13.78</v>
      </c>
      <c r="X86" s="200">
        <v>43.79</v>
      </c>
      <c r="Y86" s="200">
        <v>0</v>
      </c>
      <c r="Z86" s="200">
        <v>75.17</v>
      </c>
      <c r="AA86" s="200">
        <v>20.78</v>
      </c>
      <c r="AB86" s="200">
        <v>0</v>
      </c>
      <c r="AC86" s="200">
        <v>18.690000000000001</v>
      </c>
      <c r="AD86" s="200">
        <v>0</v>
      </c>
      <c r="AE86" s="200">
        <v>0</v>
      </c>
      <c r="AF86" s="200">
        <v>0</v>
      </c>
      <c r="AG86" s="200">
        <v>11.95</v>
      </c>
      <c r="AH86" s="200">
        <v>0</v>
      </c>
      <c r="AI86" s="200">
        <v>43.96</v>
      </c>
      <c r="AJ86" s="200">
        <v>0</v>
      </c>
      <c r="AK86" s="200">
        <v>69.599999999999994</v>
      </c>
      <c r="AL86" s="200">
        <v>0</v>
      </c>
      <c r="AM86" s="200">
        <v>0</v>
      </c>
      <c r="AN86" s="200">
        <v>0</v>
      </c>
      <c r="AO86" s="200">
        <v>100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</row>
    <row r="87" spans="1:4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6.02</v>
      </c>
      <c r="K87" s="200">
        <v>0</v>
      </c>
      <c r="L87" s="200">
        <v>559.70000000000005</v>
      </c>
      <c r="M87" s="200">
        <v>25.82</v>
      </c>
      <c r="N87" s="200">
        <v>35.06</v>
      </c>
      <c r="O87" s="200">
        <v>0</v>
      </c>
      <c r="P87" s="200">
        <v>33.840000000000003</v>
      </c>
      <c r="Q87" s="200">
        <v>3.14</v>
      </c>
      <c r="R87" s="200">
        <v>12.59</v>
      </c>
      <c r="S87" s="200">
        <v>7.84</v>
      </c>
      <c r="T87" s="200">
        <v>0</v>
      </c>
      <c r="U87" s="200">
        <v>52.43</v>
      </c>
      <c r="V87" s="200">
        <v>4.2300000000000004</v>
      </c>
      <c r="W87" s="200">
        <v>13.78</v>
      </c>
      <c r="X87" s="200">
        <v>43.79</v>
      </c>
      <c r="Y87" s="200">
        <v>0</v>
      </c>
      <c r="Z87" s="200">
        <v>75.17</v>
      </c>
      <c r="AA87" s="200">
        <v>20.78</v>
      </c>
      <c r="AB87" s="200">
        <v>0</v>
      </c>
      <c r="AC87" s="200">
        <v>18.690000000000001</v>
      </c>
      <c r="AD87" s="200">
        <v>0</v>
      </c>
      <c r="AE87" s="200">
        <v>0</v>
      </c>
      <c r="AF87" s="200">
        <v>0</v>
      </c>
      <c r="AG87" s="200">
        <v>11.95</v>
      </c>
      <c r="AH87" s="200">
        <v>0</v>
      </c>
      <c r="AI87" s="200">
        <v>43.96</v>
      </c>
      <c r="AJ87" s="200">
        <v>0</v>
      </c>
      <c r="AK87" s="200">
        <v>69.599999999999994</v>
      </c>
      <c r="AL87" s="200">
        <v>0</v>
      </c>
      <c r="AM87" s="200">
        <v>0</v>
      </c>
      <c r="AN87" s="200">
        <v>0</v>
      </c>
      <c r="AO87" s="200">
        <v>100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</row>
    <row r="88" spans="1:4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6.02</v>
      </c>
      <c r="K88" s="200">
        <v>0</v>
      </c>
      <c r="L88" s="200">
        <v>559.70000000000005</v>
      </c>
      <c r="M88" s="200">
        <v>25.82</v>
      </c>
      <c r="N88" s="200">
        <v>35.06</v>
      </c>
      <c r="O88" s="200">
        <v>0</v>
      </c>
      <c r="P88" s="200">
        <v>33.840000000000003</v>
      </c>
      <c r="Q88" s="200">
        <v>3.14</v>
      </c>
      <c r="R88" s="200">
        <v>12.59</v>
      </c>
      <c r="S88" s="200">
        <v>7.84</v>
      </c>
      <c r="T88" s="200">
        <v>0</v>
      </c>
      <c r="U88" s="200">
        <v>52.43</v>
      </c>
      <c r="V88" s="200">
        <v>4.2300000000000004</v>
      </c>
      <c r="W88" s="200">
        <v>13.78</v>
      </c>
      <c r="X88" s="200">
        <v>43.79</v>
      </c>
      <c r="Y88" s="200">
        <v>0</v>
      </c>
      <c r="Z88" s="200">
        <v>75.17</v>
      </c>
      <c r="AA88" s="200">
        <v>20.78</v>
      </c>
      <c r="AB88" s="200">
        <v>0</v>
      </c>
      <c r="AC88" s="200">
        <v>18.690000000000001</v>
      </c>
      <c r="AD88" s="200">
        <v>0</v>
      </c>
      <c r="AE88" s="200">
        <v>0</v>
      </c>
      <c r="AF88" s="200">
        <v>0</v>
      </c>
      <c r="AG88" s="200">
        <v>11.95</v>
      </c>
      <c r="AH88" s="200">
        <v>0</v>
      </c>
      <c r="AI88" s="200">
        <v>43.96</v>
      </c>
      <c r="AJ88" s="200">
        <v>0</v>
      </c>
      <c r="AK88" s="200">
        <v>69.599999999999994</v>
      </c>
      <c r="AL88" s="200">
        <v>0</v>
      </c>
      <c r="AM88" s="200">
        <v>0</v>
      </c>
      <c r="AN88" s="200">
        <v>0</v>
      </c>
      <c r="AO88" s="200">
        <v>100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</row>
    <row r="89" spans="1:4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6.02</v>
      </c>
      <c r="K89" s="200">
        <v>0</v>
      </c>
      <c r="L89" s="200">
        <v>559.70000000000005</v>
      </c>
      <c r="M89" s="200">
        <v>25.82</v>
      </c>
      <c r="N89" s="200">
        <v>35.06</v>
      </c>
      <c r="O89" s="200">
        <v>0</v>
      </c>
      <c r="P89" s="200">
        <v>34.729999999999997</v>
      </c>
      <c r="Q89" s="200">
        <v>3.14</v>
      </c>
      <c r="R89" s="200">
        <v>12.59</v>
      </c>
      <c r="S89" s="200">
        <v>7.84</v>
      </c>
      <c r="T89" s="200">
        <v>0</v>
      </c>
      <c r="U89" s="200">
        <v>52.43</v>
      </c>
      <c r="V89" s="200">
        <v>4.2300000000000004</v>
      </c>
      <c r="W89" s="200">
        <v>13.78</v>
      </c>
      <c r="X89" s="200">
        <v>43.79</v>
      </c>
      <c r="Y89" s="200">
        <v>0</v>
      </c>
      <c r="Z89" s="200">
        <v>75.17</v>
      </c>
      <c r="AA89" s="200">
        <v>20.78</v>
      </c>
      <c r="AB89" s="200">
        <v>0</v>
      </c>
      <c r="AC89" s="200">
        <v>18.53</v>
      </c>
      <c r="AD89" s="200">
        <v>0</v>
      </c>
      <c r="AE89" s="200">
        <v>0</v>
      </c>
      <c r="AF89" s="200">
        <v>0</v>
      </c>
      <c r="AG89" s="200">
        <v>11.95</v>
      </c>
      <c r="AH89" s="200">
        <v>0</v>
      </c>
      <c r="AI89" s="200">
        <v>43.96</v>
      </c>
      <c r="AJ89" s="200">
        <v>0</v>
      </c>
      <c r="AK89" s="200">
        <v>69.599999999999994</v>
      </c>
      <c r="AL89" s="200">
        <v>0</v>
      </c>
      <c r="AM89" s="200">
        <v>0</v>
      </c>
      <c r="AN89" s="200">
        <v>0</v>
      </c>
      <c r="AO89" s="200">
        <v>100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</row>
    <row r="90" spans="1:4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6.02</v>
      </c>
      <c r="K90" s="200">
        <v>0</v>
      </c>
      <c r="L90" s="200">
        <v>559.70000000000005</v>
      </c>
      <c r="M90" s="200">
        <v>25.82</v>
      </c>
      <c r="N90" s="200">
        <v>35.06</v>
      </c>
      <c r="O90" s="200">
        <v>0</v>
      </c>
      <c r="P90" s="200">
        <v>35.39</v>
      </c>
      <c r="Q90" s="200">
        <v>3.14</v>
      </c>
      <c r="R90" s="200">
        <v>12.59</v>
      </c>
      <c r="S90" s="200">
        <v>7.84</v>
      </c>
      <c r="T90" s="200">
        <v>0</v>
      </c>
      <c r="U90" s="200">
        <v>52.43</v>
      </c>
      <c r="V90" s="200">
        <v>4.2300000000000004</v>
      </c>
      <c r="W90" s="200">
        <v>13.78</v>
      </c>
      <c r="X90" s="200">
        <v>43.79</v>
      </c>
      <c r="Y90" s="200">
        <v>0</v>
      </c>
      <c r="Z90" s="200">
        <v>75.17</v>
      </c>
      <c r="AA90" s="200">
        <v>20.78</v>
      </c>
      <c r="AB90" s="200">
        <v>0</v>
      </c>
      <c r="AC90" s="200">
        <v>18.53</v>
      </c>
      <c r="AD90" s="200">
        <v>0</v>
      </c>
      <c r="AE90" s="200">
        <v>0</v>
      </c>
      <c r="AF90" s="200">
        <v>0</v>
      </c>
      <c r="AG90" s="200">
        <v>11.95</v>
      </c>
      <c r="AH90" s="200">
        <v>0</v>
      </c>
      <c r="AI90" s="200">
        <v>43.96</v>
      </c>
      <c r="AJ90" s="200">
        <v>0</v>
      </c>
      <c r="AK90" s="200">
        <v>69.599999999999994</v>
      </c>
      <c r="AL90" s="200">
        <v>0</v>
      </c>
      <c r="AM90" s="200">
        <v>0</v>
      </c>
      <c r="AN90" s="200">
        <v>0</v>
      </c>
      <c r="AO90" s="200">
        <v>100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</row>
    <row r="91" spans="1:4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6.02</v>
      </c>
      <c r="K91" s="200">
        <v>0</v>
      </c>
      <c r="L91" s="200">
        <v>559.70000000000005</v>
      </c>
      <c r="M91" s="200">
        <v>25.82</v>
      </c>
      <c r="N91" s="200">
        <v>35.06</v>
      </c>
      <c r="O91" s="200">
        <v>0</v>
      </c>
      <c r="P91" s="200">
        <v>35.619999999999997</v>
      </c>
      <c r="Q91" s="200">
        <v>3.14</v>
      </c>
      <c r="R91" s="200">
        <v>12.59</v>
      </c>
      <c r="S91" s="200">
        <v>7.84</v>
      </c>
      <c r="T91" s="200">
        <v>0</v>
      </c>
      <c r="U91" s="200">
        <v>55.43</v>
      </c>
      <c r="V91" s="200">
        <v>4.2300000000000004</v>
      </c>
      <c r="W91" s="200">
        <v>13.78</v>
      </c>
      <c r="X91" s="200">
        <v>43.79</v>
      </c>
      <c r="Y91" s="200">
        <v>0</v>
      </c>
      <c r="Z91" s="200">
        <v>75.17</v>
      </c>
      <c r="AA91" s="200">
        <v>20.78</v>
      </c>
      <c r="AB91" s="200">
        <v>0</v>
      </c>
      <c r="AC91" s="200">
        <v>18.53</v>
      </c>
      <c r="AD91" s="200">
        <v>0</v>
      </c>
      <c r="AE91" s="200">
        <v>0</v>
      </c>
      <c r="AF91" s="200">
        <v>0</v>
      </c>
      <c r="AG91" s="200">
        <v>11.95</v>
      </c>
      <c r="AH91" s="200">
        <v>0</v>
      </c>
      <c r="AI91" s="200">
        <v>43.96</v>
      </c>
      <c r="AJ91" s="200">
        <v>0</v>
      </c>
      <c r="AK91" s="200">
        <v>69.599999999999994</v>
      </c>
      <c r="AL91" s="200">
        <v>0</v>
      </c>
      <c r="AM91" s="200">
        <v>0</v>
      </c>
      <c r="AN91" s="200">
        <v>0</v>
      </c>
      <c r="AO91" s="200">
        <v>100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</row>
    <row r="92" spans="1:4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6.02</v>
      </c>
      <c r="K92" s="200">
        <v>0</v>
      </c>
      <c r="L92" s="200">
        <v>559.70000000000005</v>
      </c>
      <c r="M92" s="200">
        <v>25.82</v>
      </c>
      <c r="N92" s="200">
        <v>35.06</v>
      </c>
      <c r="O92" s="200">
        <v>0</v>
      </c>
      <c r="P92" s="200">
        <v>35.619999999999997</v>
      </c>
      <c r="Q92" s="200">
        <v>3.14</v>
      </c>
      <c r="R92" s="200">
        <v>12.59</v>
      </c>
      <c r="S92" s="200">
        <v>7.84</v>
      </c>
      <c r="T92" s="200">
        <v>0</v>
      </c>
      <c r="U92" s="200">
        <v>57.1</v>
      </c>
      <c r="V92" s="200">
        <v>4.2300000000000004</v>
      </c>
      <c r="W92" s="200">
        <v>13.78</v>
      </c>
      <c r="X92" s="200">
        <v>43.79</v>
      </c>
      <c r="Y92" s="200">
        <v>0</v>
      </c>
      <c r="Z92" s="200">
        <v>75.17</v>
      </c>
      <c r="AA92" s="200">
        <v>20.78</v>
      </c>
      <c r="AB92" s="200">
        <v>0</v>
      </c>
      <c r="AC92" s="200">
        <v>18.53</v>
      </c>
      <c r="AD92" s="200">
        <v>0</v>
      </c>
      <c r="AE92" s="200">
        <v>0</v>
      </c>
      <c r="AF92" s="200">
        <v>0</v>
      </c>
      <c r="AG92" s="200">
        <v>11.95</v>
      </c>
      <c r="AH92" s="200">
        <v>0</v>
      </c>
      <c r="AI92" s="200">
        <v>43.96</v>
      </c>
      <c r="AJ92" s="200">
        <v>0</v>
      </c>
      <c r="AK92" s="200">
        <v>69.599999999999994</v>
      </c>
      <c r="AL92" s="200">
        <v>0</v>
      </c>
      <c r="AM92" s="200">
        <v>0</v>
      </c>
      <c r="AN92" s="200">
        <v>0</v>
      </c>
      <c r="AO92" s="200">
        <v>100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</row>
    <row r="93" spans="1:4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6.02</v>
      </c>
      <c r="K93" s="200">
        <v>0</v>
      </c>
      <c r="L93" s="200">
        <v>559.70000000000005</v>
      </c>
      <c r="M93" s="200">
        <v>25.82</v>
      </c>
      <c r="N93" s="200">
        <v>35.06</v>
      </c>
      <c r="O93" s="200">
        <v>0</v>
      </c>
      <c r="P93" s="200">
        <v>35.619999999999997</v>
      </c>
      <c r="Q93" s="200">
        <v>3.14</v>
      </c>
      <c r="R93" s="200">
        <v>12.59</v>
      </c>
      <c r="S93" s="200">
        <v>7.84</v>
      </c>
      <c r="T93" s="200">
        <v>0</v>
      </c>
      <c r="U93" s="200">
        <v>58.94</v>
      </c>
      <c r="V93" s="200">
        <v>4.2300000000000004</v>
      </c>
      <c r="W93" s="200">
        <v>13.78</v>
      </c>
      <c r="X93" s="200">
        <v>43.79</v>
      </c>
      <c r="Y93" s="200">
        <v>0</v>
      </c>
      <c r="Z93" s="200">
        <v>75.17</v>
      </c>
      <c r="AA93" s="200">
        <v>20.78</v>
      </c>
      <c r="AB93" s="200">
        <v>0</v>
      </c>
      <c r="AC93" s="200">
        <v>18.53</v>
      </c>
      <c r="AD93" s="200">
        <v>0</v>
      </c>
      <c r="AE93" s="200">
        <v>0</v>
      </c>
      <c r="AF93" s="200">
        <v>0</v>
      </c>
      <c r="AG93" s="200">
        <v>11.95</v>
      </c>
      <c r="AH93" s="200">
        <v>0</v>
      </c>
      <c r="AI93" s="200">
        <v>43.96</v>
      </c>
      <c r="AJ93" s="200">
        <v>0</v>
      </c>
      <c r="AK93" s="200">
        <v>69.599999999999994</v>
      </c>
      <c r="AL93" s="200">
        <v>0</v>
      </c>
      <c r="AM93" s="200">
        <v>0</v>
      </c>
      <c r="AN93" s="200">
        <v>0</v>
      </c>
      <c r="AO93" s="200">
        <v>100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</row>
    <row r="94" spans="1:4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6.02</v>
      </c>
      <c r="K94" s="200">
        <v>0</v>
      </c>
      <c r="L94" s="200">
        <v>559.70000000000005</v>
      </c>
      <c r="M94" s="200">
        <v>25.82</v>
      </c>
      <c r="N94" s="200">
        <v>35.06</v>
      </c>
      <c r="O94" s="200">
        <v>0</v>
      </c>
      <c r="P94" s="200">
        <v>35.619999999999997</v>
      </c>
      <c r="Q94" s="200">
        <v>3.14</v>
      </c>
      <c r="R94" s="200">
        <v>12.59</v>
      </c>
      <c r="S94" s="200">
        <v>7.84</v>
      </c>
      <c r="T94" s="200">
        <v>0</v>
      </c>
      <c r="U94" s="200">
        <v>60.86</v>
      </c>
      <c r="V94" s="200">
        <v>4.2300000000000004</v>
      </c>
      <c r="W94" s="200">
        <v>13.78</v>
      </c>
      <c r="X94" s="200">
        <v>43.79</v>
      </c>
      <c r="Y94" s="200">
        <v>0</v>
      </c>
      <c r="Z94" s="200">
        <v>75.17</v>
      </c>
      <c r="AA94" s="200">
        <v>20.78</v>
      </c>
      <c r="AB94" s="200">
        <v>0</v>
      </c>
      <c r="AC94" s="200">
        <v>18.53</v>
      </c>
      <c r="AD94" s="200">
        <v>0</v>
      </c>
      <c r="AE94" s="200">
        <v>0</v>
      </c>
      <c r="AF94" s="200">
        <v>0</v>
      </c>
      <c r="AG94" s="200">
        <v>11.95</v>
      </c>
      <c r="AH94" s="200">
        <v>0</v>
      </c>
      <c r="AI94" s="200">
        <v>43.96</v>
      </c>
      <c r="AJ94" s="200">
        <v>0</v>
      </c>
      <c r="AK94" s="200">
        <v>69.599999999999994</v>
      </c>
      <c r="AL94" s="200">
        <v>0</v>
      </c>
      <c r="AM94" s="200">
        <v>0</v>
      </c>
      <c r="AN94" s="200">
        <v>0</v>
      </c>
      <c r="AO94" s="200">
        <v>130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</row>
    <row r="95" spans="1:4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6.02</v>
      </c>
      <c r="K95" s="200">
        <v>0</v>
      </c>
      <c r="L95" s="200">
        <v>559.70000000000005</v>
      </c>
      <c r="M95" s="200">
        <v>25.82</v>
      </c>
      <c r="N95" s="200">
        <v>35.06</v>
      </c>
      <c r="O95" s="200">
        <v>0</v>
      </c>
      <c r="P95" s="200">
        <v>35.619999999999997</v>
      </c>
      <c r="Q95" s="200">
        <v>3.14</v>
      </c>
      <c r="R95" s="200">
        <v>12.59</v>
      </c>
      <c r="S95" s="200">
        <v>7.84</v>
      </c>
      <c r="T95" s="200">
        <v>0</v>
      </c>
      <c r="U95" s="200">
        <v>62.15</v>
      </c>
      <c r="V95" s="200">
        <v>4.2300000000000004</v>
      </c>
      <c r="W95" s="200">
        <v>13.78</v>
      </c>
      <c r="X95" s="200">
        <v>43.79</v>
      </c>
      <c r="Y95" s="200">
        <v>0</v>
      </c>
      <c r="Z95" s="200">
        <v>75.17</v>
      </c>
      <c r="AA95" s="200">
        <v>20.78</v>
      </c>
      <c r="AB95" s="200">
        <v>0</v>
      </c>
      <c r="AC95" s="200">
        <v>18.53</v>
      </c>
      <c r="AD95" s="200">
        <v>0</v>
      </c>
      <c r="AE95" s="200">
        <v>0</v>
      </c>
      <c r="AF95" s="200">
        <v>0</v>
      </c>
      <c r="AG95" s="200">
        <v>11.95</v>
      </c>
      <c r="AH95" s="200">
        <v>0</v>
      </c>
      <c r="AI95" s="200">
        <v>43.96</v>
      </c>
      <c r="AJ95" s="200">
        <v>0</v>
      </c>
      <c r="AK95" s="200">
        <v>69.599999999999994</v>
      </c>
      <c r="AL95" s="200">
        <v>0</v>
      </c>
      <c r="AM95" s="200">
        <v>0</v>
      </c>
      <c r="AN95" s="200">
        <v>0</v>
      </c>
      <c r="AO95" s="200">
        <v>160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</row>
    <row r="96" spans="1:4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6.02</v>
      </c>
      <c r="K96" s="200">
        <v>0</v>
      </c>
      <c r="L96" s="200">
        <v>559.70000000000005</v>
      </c>
      <c r="M96" s="200">
        <v>25.82</v>
      </c>
      <c r="N96" s="200">
        <v>35.06</v>
      </c>
      <c r="O96" s="200">
        <v>0</v>
      </c>
      <c r="P96" s="200">
        <v>35.619999999999997</v>
      </c>
      <c r="Q96" s="200">
        <v>3.14</v>
      </c>
      <c r="R96" s="200">
        <v>12.59</v>
      </c>
      <c r="S96" s="200">
        <v>7.84</v>
      </c>
      <c r="T96" s="200">
        <v>0</v>
      </c>
      <c r="U96" s="200">
        <v>62.15</v>
      </c>
      <c r="V96" s="200">
        <v>4.2300000000000004</v>
      </c>
      <c r="W96" s="200">
        <v>13.78</v>
      </c>
      <c r="X96" s="200">
        <v>43.79</v>
      </c>
      <c r="Y96" s="200">
        <v>0</v>
      </c>
      <c r="Z96" s="200">
        <v>75.17</v>
      </c>
      <c r="AA96" s="200">
        <v>20.78</v>
      </c>
      <c r="AB96" s="200">
        <v>0</v>
      </c>
      <c r="AC96" s="200">
        <v>18.53</v>
      </c>
      <c r="AD96" s="200">
        <v>0</v>
      </c>
      <c r="AE96" s="200">
        <v>0</v>
      </c>
      <c r="AF96" s="200">
        <v>0</v>
      </c>
      <c r="AG96" s="200">
        <v>11.95</v>
      </c>
      <c r="AH96" s="200">
        <v>0</v>
      </c>
      <c r="AI96" s="200">
        <v>43.96</v>
      </c>
      <c r="AJ96" s="200">
        <v>0</v>
      </c>
      <c r="AK96" s="200">
        <v>69.599999999999994</v>
      </c>
      <c r="AL96" s="200">
        <v>0</v>
      </c>
      <c r="AM96" s="200">
        <v>0</v>
      </c>
      <c r="AN96" s="200">
        <v>0</v>
      </c>
      <c r="AO96" s="200">
        <v>180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</row>
    <row r="97" spans="1:4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6.02</v>
      </c>
      <c r="K97" s="200">
        <v>0</v>
      </c>
      <c r="L97" s="200">
        <v>559.70000000000005</v>
      </c>
      <c r="M97" s="200">
        <v>25.82</v>
      </c>
      <c r="N97" s="200">
        <v>35.06</v>
      </c>
      <c r="O97" s="200">
        <v>0</v>
      </c>
      <c r="P97" s="200">
        <v>35.619999999999997</v>
      </c>
      <c r="Q97" s="200">
        <v>3.14</v>
      </c>
      <c r="R97" s="200">
        <v>12.59</v>
      </c>
      <c r="S97" s="200">
        <v>7.84</v>
      </c>
      <c r="T97" s="200">
        <v>0</v>
      </c>
      <c r="U97" s="200">
        <v>62.15</v>
      </c>
      <c r="V97" s="200">
        <v>4.2300000000000004</v>
      </c>
      <c r="W97" s="200">
        <v>13.78</v>
      </c>
      <c r="X97" s="200">
        <v>43.79</v>
      </c>
      <c r="Y97" s="200">
        <v>0</v>
      </c>
      <c r="Z97" s="200">
        <v>75.17</v>
      </c>
      <c r="AA97" s="200">
        <v>20.78</v>
      </c>
      <c r="AB97" s="200">
        <v>0</v>
      </c>
      <c r="AC97" s="200">
        <v>18.53</v>
      </c>
      <c r="AD97" s="200">
        <v>0</v>
      </c>
      <c r="AE97" s="200">
        <v>0</v>
      </c>
      <c r="AF97" s="200">
        <v>0</v>
      </c>
      <c r="AG97" s="200">
        <v>11.95</v>
      </c>
      <c r="AH97" s="200">
        <v>0</v>
      </c>
      <c r="AI97" s="200">
        <v>43.96</v>
      </c>
      <c r="AJ97" s="200">
        <v>0</v>
      </c>
      <c r="AK97" s="200">
        <v>69.599999999999994</v>
      </c>
      <c r="AL97" s="200">
        <v>0</v>
      </c>
      <c r="AM97" s="200">
        <v>0</v>
      </c>
      <c r="AN97" s="200">
        <v>0</v>
      </c>
      <c r="AO97" s="200">
        <v>180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</row>
    <row r="98" spans="1:4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6.02</v>
      </c>
      <c r="K98" s="200">
        <v>0</v>
      </c>
      <c r="L98" s="200">
        <v>559.70000000000005</v>
      </c>
      <c r="M98" s="200">
        <v>25.82</v>
      </c>
      <c r="N98" s="200">
        <v>35.06</v>
      </c>
      <c r="O98" s="200">
        <v>0</v>
      </c>
      <c r="P98" s="200">
        <v>35.619999999999997</v>
      </c>
      <c r="Q98" s="200">
        <v>3.14</v>
      </c>
      <c r="R98" s="200">
        <v>12.59</v>
      </c>
      <c r="S98" s="200">
        <v>7.84</v>
      </c>
      <c r="T98" s="200">
        <v>0</v>
      </c>
      <c r="U98" s="200">
        <v>62.15</v>
      </c>
      <c r="V98" s="200">
        <v>4.2300000000000004</v>
      </c>
      <c r="W98" s="200">
        <v>13.78</v>
      </c>
      <c r="X98" s="200">
        <v>43.79</v>
      </c>
      <c r="Y98" s="200">
        <v>0</v>
      </c>
      <c r="Z98" s="200">
        <v>75.17</v>
      </c>
      <c r="AA98" s="200">
        <v>20.78</v>
      </c>
      <c r="AB98" s="200">
        <v>0</v>
      </c>
      <c r="AC98" s="200">
        <v>18.53</v>
      </c>
      <c r="AD98" s="200">
        <v>0</v>
      </c>
      <c r="AE98" s="200">
        <v>0</v>
      </c>
      <c r="AF98" s="200">
        <v>0</v>
      </c>
      <c r="AG98" s="200">
        <v>11.95</v>
      </c>
      <c r="AH98" s="200">
        <v>0</v>
      </c>
      <c r="AI98" s="200">
        <v>43.96</v>
      </c>
      <c r="AJ98" s="200">
        <v>0</v>
      </c>
      <c r="AK98" s="200">
        <v>69.599999999999994</v>
      </c>
      <c r="AL98" s="200">
        <v>0</v>
      </c>
      <c r="AM98" s="200">
        <v>0</v>
      </c>
      <c r="AN98" s="200">
        <v>0</v>
      </c>
      <c r="AO98" s="200">
        <v>180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0.11387500000000007</v>
      </c>
      <c r="K99">
        <f t="shared" si="0"/>
        <v>8.9017500000000041E-2</v>
      </c>
      <c r="L99">
        <f t="shared" si="0"/>
        <v>13.322004999999976</v>
      </c>
      <c r="M99">
        <f t="shared" si="0"/>
        <v>0.63457999999999992</v>
      </c>
      <c r="N99">
        <f t="shared" si="0"/>
        <v>0.84143999999999897</v>
      </c>
      <c r="O99">
        <f t="shared" si="0"/>
        <v>0</v>
      </c>
      <c r="P99">
        <f t="shared" si="0"/>
        <v>0.84324499999999925</v>
      </c>
      <c r="Q99">
        <f t="shared" si="0"/>
        <v>7.5384999999999827E-2</v>
      </c>
      <c r="R99">
        <f t="shared" si="0"/>
        <v>0.30215999999999993</v>
      </c>
      <c r="S99">
        <f t="shared" si="0"/>
        <v>0.18806250000000005</v>
      </c>
      <c r="T99">
        <f t="shared" si="0"/>
        <v>0</v>
      </c>
      <c r="U99">
        <f t="shared" si="0"/>
        <v>1.3633250000000006</v>
      </c>
      <c r="V99">
        <f t="shared" si="0"/>
        <v>0.10173000000000013</v>
      </c>
      <c r="W99">
        <f t="shared" si="0"/>
        <v>0.33106499999999955</v>
      </c>
      <c r="X99">
        <f t="shared" si="0"/>
        <v>1.0520624999999995</v>
      </c>
      <c r="Y99">
        <f t="shared" si="0"/>
        <v>0</v>
      </c>
      <c r="Z99">
        <f t="shared" si="0"/>
        <v>1.8040800000000012</v>
      </c>
      <c r="AA99">
        <f t="shared" si="0"/>
        <v>0.49871999999999944</v>
      </c>
      <c r="AB99">
        <f t="shared" si="0"/>
        <v>0</v>
      </c>
      <c r="AC99">
        <f t="shared" si="0"/>
        <v>0.4965399999999992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0.2868000000000005</v>
      </c>
      <c r="AH99">
        <f t="shared" si="0"/>
        <v>0</v>
      </c>
      <c r="AI99">
        <f t="shared" si="0"/>
        <v>1.0685200000000006</v>
      </c>
      <c r="AJ99">
        <f t="shared" si="0"/>
        <v>0</v>
      </c>
      <c r="AK99">
        <f t="shared" si="0"/>
        <v>1.6704000000000025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3.6254200000000001</v>
      </c>
      <c r="AP99">
        <f t="shared" si="0"/>
        <v>0</v>
      </c>
      <c r="AQ99">
        <f t="shared" si="0"/>
        <v>0.18432000000000001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44682</v>
      </c>
      <c r="B1" s="105" t="s">
        <v>200</v>
      </c>
      <c r="C1" s="202" t="s">
        <v>308</v>
      </c>
      <c r="D1" s="203"/>
      <c r="E1" s="203"/>
      <c r="F1" s="203"/>
      <c r="G1" s="203"/>
      <c r="H1" s="203"/>
      <c r="I1" s="203"/>
      <c r="J1" s="203"/>
      <c r="K1" s="204"/>
      <c r="L1" s="202" t="s">
        <v>307</v>
      </c>
      <c r="M1" s="205" t="s">
        <v>142</v>
      </c>
      <c r="O1" s="206" t="s">
        <v>309</v>
      </c>
      <c r="P1" s="206"/>
      <c r="Q1" s="206"/>
      <c r="R1" s="206"/>
      <c r="S1" s="206"/>
      <c r="U1" t="s">
        <v>313</v>
      </c>
      <c r="V1" s="207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2"/>
      <c r="M2" s="205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07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2"/>
    </row>
    <row r="3" spans="1:4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 s="200">
        <v>0</v>
      </c>
      <c r="AA3" s="200">
        <v>0</v>
      </c>
      <c r="AB3" s="200">
        <v>0</v>
      </c>
      <c r="AC3" s="200">
        <v>2.08</v>
      </c>
      <c r="AD3" s="200">
        <v>0</v>
      </c>
      <c r="AE3" s="200">
        <v>0</v>
      </c>
      <c r="AF3" s="200">
        <v>0</v>
      </c>
      <c r="AG3" s="200">
        <v>18.79</v>
      </c>
      <c r="AH3" s="200">
        <v>0</v>
      </c>
      <c r="AI3" s="200">
        <v>50.16</v>
      </c>
      <c r="AJ3" s="200">
        <v>0</v>
      </c>
      <c r="AK3" s="200">
        <v>31.04</v>
      </c>
      <c r="AL3" s="200">
        <v>0</v>
      </c>
      <c r="AM3" s="200">
        <v>0</v>
      </c>
      <c r="AN3" s="200">
        <v>0</v>
      </c>
      <c r="AO3" s="200">
        <v>44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</row>
    <row r="4" spans="1:4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 s="200">
        <v>0</v>
      </c>
      <c r="AA4" s="200">
        <v>0</v>
      </c>
      <c r="AB4" s="200">
        <v>0</v>
      </c>
      <c r="AC4" s="200">
        <v>2.08</v>
      </c>
      <c r="AD4" s="200">
        <v>0</v>
      </c>
      <c r="AE4" s="200">
        <v>0</v>
      </c>
      <c r="AF4" s="200">
        <v>0</v>
      </c>
      <c r="AG4" s="200">
        <v>18.79</v>
      </c>
      <c r="AH4" s="200">
        <v>0</v>
      </c>
      <c r="AI4" s="200">
        <v>50.16</v>
      </c>
      <c r="AJ4" s="200">
        <v>0</v>
      </c>
      <c r="AK4" s="200">
        <v>31.04</v>
      </c>
      <c r="AL4" s="200">
        <v>0</v>
      </c>
      <c r="AM4" s="200">
        <v>0</v>
      </c>
      <c r="AN4" s="200">
        <v>0</v>
      </c>
      <c r="AO4" s="200">
        <v>44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</row>
    <row r="5" spans="1:4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 s="200">
        <v>0</v>
      </c>
      <c r="AA5" s="200">
        <v>0</v>
      </c>
      <c r="AB5" s="200">
        <v>0</v>
      </c>
      <c r="AC5" s="200">
        <v>2.08</v>
      </c>
      <c r="AD5" s="200">
        <v>0</v>
      </c>
      <c r="AE5" s="200">
        <v>0</v>
      </c>
      <c r="AF5" s="200">
        <v>0</v>
      </c>
      <c r="AG5" s="200">
        <v>18.79</v>
      </c>
      <c r="AH5" s="200">
        <v>0</v>
      </c>
      <c r="AI5" s="200">
        <v>50.16</v>
      </c>
      <c r="AJ5" s="200">
        <v>0</v>
      </c>
      <c r="AK5" s="200">
        <v>31.04</v>
      </c>
      <c r="AL5" s="200">
        <v>0</v>
      </c>
      <c r="AM5" s="200">
        <v>0</v>
      </c>
      <c r="AN5" s="200">
        <v>0</v>
      </c>
      <c r="AO5" s="200">
        <v>44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</row>
    <row r="6" spans="1:4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 s="200">
        <v>0</v>
      </c>
      <c r="AA6" s="200">
        <v>0</v>
      </c>
      <c r="AB6" s="200">
        <v>0</v>
      </c>
      <c r="AC6" s="200">
        <v>2.08</v>
      </c>
      <c r="AD6" s="200">
        <v>0</v>
      </c>
      <c r="AE6" s="200">
        <v>0</v>
      </c>
      <c r="AF6" s="200">
        <v>0</v>
      </c>
      <c r="AG6" s="200">
        <v>18.79</v>
      </c>
      <c r="AH6" s="200">
        <v>0</v>
      </c>
      <c r="AI6" s="200">
        <v>50.16</v>
      </c>
      <c r="AJ6" s="200">
        <v>0</v>
      </c>
      <c r="AK6" s="200">
        <v>31.04</v>
      </c>
      <c r="AL6" s="200">
        <v>0</v>
      </c>
      <c r="AM6" s="200">
        <v>0</v>
      </c>
      <c r="AN6" s="200">
        <v>0</v>
      </c>
      <c r="AO6" s="200">
        <v>44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</row>
    <row r="7" spans="1:4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2.08</v>
      </c>
      <c r="AD7" s="200">
        <v>0</v>
      </c>
      <c r="AE7" s="200">
        <v>0</v>
      </c>
      <c r="AF7" s="200">
        <v>0</v>
      </c>
      <c r="AG7" s="200">
        <v>18.79</v>
      </c>
      <c r="AH7" s="200">
        <v>0</v>
      </c>
      <c r="AI7" s="200">
        <v>50.16</v>
      </c>
      <c r="AJ7" s="200">
        <v>0</v>
      </c>
      <c r="AK7" s="200">
        <v>31.04</v>
      </c>
      <c r="AL7" s="200">
        <v>0</v>
      </c>
      <c r="AM7" s="200">
        <v>0</v>
      </c>
      <c r="AN7" s="200">
        <v>0</v>
      </c>
      <c r="AO7" s="200">
        <v>24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</row>
    <row r="8" spans="1:4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 s="200">
        <v>0</v>
      </c>
      <c r="AA8" s="200">
        <v>0</v>
      </c>
      <c r="AB8" s="200">
        <v>0</v>
      </c>
      <c r="AC8" s="200">
        <v>2.08</v>
      </c>
      <c r="AD8" s="200">
        <v>0</v>
      </c>
      <c r="AE8" s="200">
        <v>0</v>
      </c>
      <c r="AF8" s="200">
        <v>0</v>
      </c>
      <c r="AG8" s="200">
        <v>18.79</v>
      </c>
      <c r="AH8" s="200">
        <v>0</v>
      </c>
      <c r="AI8" s="200">
        <v>50.16</v>
      </c>
      <c r="AJ8" s="200">
        <v>0</v>
      </c>
      <c r="AK8" s="200">
        <v>31.04</v>
      </c>
      <c r="AL8" s="200">
        <v>0</v>
      </c>
      <c r="AM8" s="200">
        <v>0</v>
      </c>
      <c r="AN8" s="200">
        <v>0</v>
      </c>
      <c r="AO8" s="200">
        <v>44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</row>
    <row r="9" spans="1:4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 s="200">
        <v>0</v>
      </c>
      <c r="AA9" s="200">
        <v>0</v>
      </c>
      <c r="AB9" s="200">
        <v>0</v>
      </c>
      <c r="AC9" s="200">
        <v>2.08</v>
      </c>
      <c r="AD9" s="200">
        <v>0</v>
      </c>
      <c r="AE9" s="200">
        <v>0</v>
      </c>
      <c r="AF9" s="200">
        <v>0</v>
      </c>
      <c r="AG9" s="200">
        <v>18.79</v>
      </c>
      <c r="AH9" s="200">
        <v>0</v>
      </c>
      <c r="AI9" s="200">
        <v>50.16</v>
      </c>
      <c r="AJ9" s="200">
        <v>0</v>
      </c>
      <c r="AK9" s="200">
        <v>31.04</v>
      </c>
      <c r="AL9" s="200">
        <v>0</v>
      </c>
      <c r="AM9" s="200">
        <v>0</v>
      </c>
      <c r="AN9" s="200">
        <v>0</v>
      </c>
      <c r="AO9" s="200">
        <v>44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</row>
    <row r="10" spans="1:4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 s="200">
        <v>0</v>
      </c>
      <c r="AA10" s="200">
        <v>0</v>
      </c>
      <c r="AB10" s="200">
        <v>0</v>
      </c>
      <c r="AC10" s="200">
        <v>2.08</v>
      </c>
      <c r="AD10" s="200">
        <v>0</v>
      </c>
      <c r="AE10" s="200">
        <v>0</v>
      </c>
      <c r="AF10" s="200">
        <v>0</v>
      </c>
      <c r="AG10" s="200">
        <v>18.79</v>
      </c>
      <c r="AH10" s="200">
        <v>0</v>
      </c>
      <c r="AI10" s="200">
        <v>50.16</v>
      </c>
      <c r="AJ10" s="200">
        <v>0</v>
      </c>
      <c r="AK10" s="200">
        <v>31.04</v>
      </c>
      <c r="AL10" s="200">
        <v>0</v>
      </c>
      <c r="AM10" s="200">
        <v>0</v>
      </c>
      <c r="AN10" s="200">
        <v>0</v>
      </c>
      <c r="AO10" s="200">
        <v>44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</row>
    <row r="11" spans="1:4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 s="200">
        <v>0</v>
      </c>
      <c r="AA11" s="200">
        <v>0</v>
      </c>
      <c r="AB11" s="200">
        <v>0</v>
      </c>
      <c r="AC11" s="200">
        <v>2.08</v>
      </c>
      <c r="AD11" s="200">
        <v>0</v>
      </c>
      <c r="AE11" s="200">
        <v>0</v>
      </c>
      <c r="AF11" s="200">
        <v>0</v>
      </c>
      <c r="AG11" s="200">
        <v>18.79</v>
      </c>
      <c r="AH11" s="200">
        <v>0</v>
      </c>
      <c r="AI11" s="200">
        <v>50.16</v>
      </c>
      <c r="AJ11" s="200">
        <v>0</v>
      </c>
      <c r="AK11" s="200">
        <v>31.04</v>
      </c>
      <c r="AL11" s="200">
        <v>0</v>
      </c>
      <c r="AM11" s="200">
        <v>0</v>
      </c>
      <c r="AN11" s="200">
        <v>0</v>
      </c>
      <c r="AO11" s="200">
        <v>24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</row>
    <row r="12" spans="1:4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 s="200">
        <v>0</v>
      </c>
      <c r="AA12" s="200">
        <v>0</v>
      </c>
      <c r="AB12" s="200">
        <v>0</v>
      </c>
      <c r="AC12" s="200">
        <v>2.08</v>
      </c>
      <c r="AD12" s="200">
        <v>0</v>
      </c>
      <c r="AE12" s="200">
        <v>0</v>
      </c>
      <c r="AF12" s="200">
        <v>0</v>
      </c>
      <c r="AG12" s="200">
        <v>18.79</v>
      </c>
      <c r="AH12" s="200">
        <v>0</v>
      </c>
      <c r="AI12" s="200">
        <v>50.16</v>
      </c>
      <c r="AJ12" s="200">
        <v>0</v>
      </c>
      <c r="AK12" s="200">
        <v>31.04</v>
      </c>
      <c r="AL12" s="200">
        <v>0</v>
      </c>
      <c r="AM12" s="200">
        <v>0</v>
      </c>
      <c r="AN12" s="200">
        <v>0</v>
      </c>
      <c r="AO12" s="200">
        <v>44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</row>
    <row r="13" spans="1:4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2.08</v>
      </c>
      <c r="AD13" s="200">
        <v>0</v>
      </c>
      <c r="AE13" s="200">
        <v>0</v>
      </c>
      <c r="AF13" s="200">
        <v>0</v>
      </c>
      <c r="AG13" s="200">
        <v>18.79</v>
      </c>
      <c r="AH13" s="200">
        <v>0</v>
      </c>
      <c r="AI13" s="200">
        <v>50.16</v>
      </c>
      <c r="AJ13" s="200">
        <v>0</v>
      </c>
      <c r="AK13" s="200">
        <v>31.04</v>
      </c>
      <c r="AL13" s="200">
        <v>0</v>
      </c>
      <c r="AM13" s="200">
        <v>0</v>
      </c>
      <c r="AN13" s="200">
        <v>0</v>
      </c>
      <c r="AO13" s="200">
        <v>44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</row>
    <row r="14" spans="1:4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2.08</v>
      </c>
      <c r="AD14" s="200">
        <v>0</v>
      </c>
      <c r="AE14" s="200">
        <v>0</v>
      </c>
      <c r="AF14" s="200">
        <v>0</v>
      </c>
      <c r="AG14" s="200">
        <v>18.79</v>
      </c>
      <c r="AH14" s="200">
        <v>0</v>
      </c>
      <c r="AI14" s="200">
        <v>50.16</v>
      </c>
      <c r="AJ14" s="200">
        <v>0</v>
      </c>
      <c r="AK14" s="200">
        <v>31.04</v>
      </c>
      <c r="AL14" s="200">
        <v>0</v>
      </c>
      <c r="AM14" s="200">
        <v>0</v>
      </c>
      <c r="AN14" s="200">
        <v>0</v>
      </c>
      <c r="AO14" s="200">
        <v>44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</row>
    <row r="15" spans="1:4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2.08</v>
      </c>
      <c r="AD15" s="200">
        <v>0</v>
      </c>
      <c r="AE15" s="200">
        <v>0</v>
      </c>
      <c r="AF15" s="200">
        <v>0</v>
      </c>
      <c r="AG15" s="200">
        <v>18.79</v>
      </c>
      <c r="AH15" s="200">
        <v>0</v>
      </c>
      <c r="AI15" s="200">
        <v>47.78</v>
      </c>
      <c r="AJ15" s="200">
        <v>0</v>
      </c>
      <c r="AK15" s="200">
        <v>31.04</v>
      </c>
      <c r="AL15" s="200">
        <v>0</v>
      </c>
      <c r="AM15" s="200">
        <v>0</v>
      </c>
      <c r="AN15" s="200">
        <v>0</v>
      </c>
      <c r="AO15" s="200">
        <v>28.21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</row>
    <row r="16" spans="1:4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2.08</v>
      </c>
      <c r="AD16" s="200">
        <v>0</v>
      </c>
      <c r="AE16" s="200">
        <v>0</v>
      </c>
      <c r="AF16" s="200">
        <v>0</v>
      </c>
      <c r="AG16" s="200">
        <v>18.79</v>
      </c>
      <c r="AH16" s="200">
        <v>0</v>
      </c>
      <c r="AI16" s="200">
        <v>47.78</v>
      </c>
      <c r="AJ16" s="200">
        <v>0</v>
      </c>
      <c r="AK16" s="200">
        <v>31.04</v>
      </c>
      <c r="AL16" s="200">
        <v>0</v>
      </c>
      <c r="AM16" s="200">
        <v>0</v>
      </c>
      <c r="AN16" s="200">
        <v>0</v>
      </c>
      <c r="AO16" s="200">
        <v>49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</row>
    <row r="17" spans="1:4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2.08</v>
      </c>
      <c r="AD17" s="200">
        <v>0</v>
      </c>
      <c r="AE17" s="200">
        <v>0</v>
      </c>
      <c r="AF17" s="200">
        <v>0</v>
      </c>
      <c r="AG17" s="200">
        <v>18.79</v>
      </c>
      <c r="AH17" s="200">
        <v>0</v>
      </c>
      <c r="AI17" s="200">
        <v>50.83</v>
      </c>
      <c r="AJ17" s="200">
        <v>0</v>
      </c>
      <c r="AK17" s="200">
        <v>31.04</v>
      </c>
      <c r="AL17" s="200">
        <v>0</v>
      </c>
      <c r="AM17" s="200">
        <v>0</v>
      </c>
      <c r="AN17" s="200">
        <v>0</v>
      </c>
      <c r="AO17" s="200">
        <v>49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</row>
    <row r="18" spans="1:4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2.08</v>
      </c>
      <c r="AD18" s="200">
        <v>0</v>
      </c>
      <c r="AE18" s="200">
        <v>0</v>
      </c>
      <c r="AF18" s="200">
        <v>0</v>
      </c>
      <c r="AG18" s="200">
        <v>18.79</v>
      </c>
      <c r="AH18" s="200">
        <v>0</v>
      </c>
      <c r="AI18" s="200">
        <v>50.83</v>
      </c>
      <c r="AJ18" s="200">
        <v>0</v>
      </c>
      <c r="AK18" s="200">
        <v>31.04</v>
      </c>
      <c r="AL18" s="200">
        <v>0</v>
      </c>
      <c r="AM18" s="200">
        <v>0</v>
      </c>
      <c r="AN18" s="200">
        <v>0</v>
      </c>
      <c r="AO18" s="200">
        <v>49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</row>
    <row r="19" spans="1:4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2.08</v>
      </c>
      <c r="AD19" s="200">
        <v>0</v>
      </c>
      <c r="AE19" s="200">
        <v>0</v>
      </c>
      <c r="AF19" s="200">
        <v>0</v>
      </c>
      <c r="AG19" s="200">
        <v>18.79</v>
      </c>
      <c r="AH19" s="200">
        <v>0</v>
      </c>
      <c r="AI19" s="200">
        <v>50.83</v>
      </c>
      <c r="AJ19" s="200">
        <v>0</v>
      </c>
      <c r="AK19" s="200">
        <v>31.04</v>
      </c>
      <c r="AL19" s="200">
        <v>0</v>
      </c>
      <c r="AM19" s="200">
        <v>0</v>
      </c>
      <c r="AN19" s="200">
        <v>0</v>
      </c>
      <c r="AO19" s="200">
        <v>29.42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</row>
    <row r="20" spans="1:4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 s="200">
        <v>0</v>
      </c>
      <c r="AA20" s="200">
        <v>0</v>
      </c>
      <c r="AB20" s="200">
        <v>0</v>
      </c>
      <c r="AC20" s="200">
        <v>2.08</v>
      </c>
      <c r="AD20" s="200">
        <v>0</v>
      </c>
      <c r="AE20" s="200">
        <v>0</v>
      </c>
      <c r="AF20" s="200">
        <v>0</v>
      </c>
      <c r="AG20" s="200">
        <v>18.79</v>
      </c>
      <c r="AH20" s="200">
        <v>0</v>
      </c>
      <c r="AI20" s="200">
        <v>50.83</v>
      </c>
      <c r="AJ20" s="200">
        <v>0</v>
      </c>
      <c r="AK20" s="200">
        <v>31.04</v>
      </c>
      <c r="AL20" s="200">
        <v>0</v>
      </c>
      <c r="AM20" s="200">
        <v>0</v>
      </c>
      <c r="AN20" s="200">
        <v>0</v>
      </c>
      <c r="AO20" s="200">
        <v>49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</row>
    <row r="21" spans="1:4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 s="200">
        <v>0</v>
      </c>
      <c r="AA21" s="200">
        <v>0</v>
      </c>
      <c r="AB21" s="200">
        <v>0</v>
      </c>
      <c r="AC21" s="200">
        <v>2.08</v>
      </c>
      <c r="AD21" s="200">
        <v>0</v>
      </c>
      <c r="AE21" s="200">
        <v>0</v>
      </c>
      <c r="AF21" s="200">
        <v>0</v>
      </c>
      <c r="AG21" s="200">
        <v>18.79</v>
      </c>
      <c r="AH21" s="200">
        <v>0</v>
      </c>
      <c r="AI21" s="200">
        <v>50.83</v>
      </c>
      <c r="AJ21" s="200">
        <v>0</v>
      </c>
      <c r="AK21" s="200">
        <v>31.04</v>
      </c>
      <c r="AL21" s="200">
        <v>0</v>
      </c>
      <c r="AM21" s="200">
        <v>0</v>
      </c>
      <c r="AN21" s="200">
        <v>0</v>
      </c>
      <c r="AO21" s="200">
        <v>49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</row>
    <row r="22" spans="1:4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2.08</v>
      </c>
      <c r="AD22" s="200">
        <v>0</v>
      </c>
      <c r="AE22" s="200">
        <v>0</v>
      </c>
      <c r="AF22" s="200">
        <v>0</v>
      </c>
      <c r="AG22" s="200">
        <v>18.79</v>
      </c>
      <c r="AH22" s="200">
        <v>0</v>
      </c>
      <c r="AI22" s="200">
        <v>50.83</v>
      </c>
      <c r="AJ22" s="200">
        <v>0</v>
      </c>
      <c r="AK22" s="200">
        <v>31.04</v>
      </c>
      <c r="AL22" s="200">
        <v>0</v>
      </c>
      <c r="AM22" s="200">
        <v>0</v>
      </c>
      <c r="AN22" s="200">
        <v>0</v>
      </c>
      <c r="AO22" s="200">
        <v>49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</row>
    <row r="23" spans="1:4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2.08</v>
      </c>
      <c r="AD23" s="200">
        <v>0</v>
      </c>
      <c r="AE23" s="200">
        <v>0</v>
      </c>
      <c r="AF23" s="200">
        <v>0</v>
      </c>
      <c r="AG23" s="200">
        <v>18.79</v>
      </c>
      <c r="AH23" s="200">
        <v>0</v>
      </c>
      <c r="AI23" s="200">
        <v>50.83</v>
      </c>
      <c r="AJ23" s="200">
        <v>0</v>
      </c>
      <c r="AK23" s="200">
        <v>31.04</v>
      </c>
      <c r="AL23" s="200">
        <v>0</v>
      </c>
      <c r="AM23" s="200">
        <v>0</v>
      </c>
      <c r="AN23" s="200">
        <v>0</v>
      </c>
      <c r="AO23" s="200">
        <v>30.34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</row>
    <row r="24" spans="1:4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2.08</v>
      </c>
      <c r="AD24" s="200">
        <v>0</v>
      </c>
      <c r="AE24" s="200">
        <v>0</v>
      </c>
      <c r="AF24" s="200">
        <v>0</v>
      </c>
      <c r="AG24" s="200">
        <v>18.79</v>
      </c>
      <c r="AH24" s="200">
        <v>0</v>
      </c>
      <c r="AI24" s="200">
        <v>50.83</v>
      </c>
      <c r="AJ24" s="200">
        <v>0</v>
      </c>
      <c r="AK24" s="200">
        <v>31.04</v>
      </c>
      <c r="AL24" s="200">
        <v>0</v>
      </c>
      <c r="AM24" s="200">
        <v>0</v>
      </c>
      <c r="AN24" s="200">
        <v>0</v>
      </c>
      <c r="AO24" s="200">
        <v>49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</row>
    <row r="25" spans="1:4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2.08</v>
      </c>
      <c r="AD25" s="200">
        <v>0</v>
      </c>
      <c r="AE25" s="200">
        <v>0</v>
      </c>
      <c r="AF25" s="200">
        <v>0</v>
      </c>
      <c r="AG25" s="200">
        <v>18.79</v>
      </c>
      <c r="AH25" s="200">
        <v>0</v>
      </c>
      <c r="AI25" s="200">
        <v>50.83</v>
      </c>
      <c r="AJ25" s="200">
        <v>0</v>
      </c>
      <c r="AK25" s="200">
        <v>31.04</v>
      </c>
      <c r="AL25" s="200">
        <v>0</v>
      </c>
      <c r="AM25" s="200">
        <v>0</v>
      </c>
      <c r="AN25" s="200">
        <v>0</v>
      </c>
      <c r="AO25" s="200">
        <v>49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</row>
    <row r="26" spans="1:4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 s="200">
        <v>0</v>
      </c>
      <c r="AA26" s="200">
        <v>0</v>
      </c>
      <c r="AB26" s="200">
        <v>0</v>
      </c>
      <c r="AC26" s="200">
        <v>2.08</v>
      </c>
      <c r="AD26" s="200">
        <v>0</v>
      </c>
      <c r="AE26" s="200">
        <v>0</v>
      </c>
      <c r="AF26" s="200">
        <v>0</v>
      </c>
      <c r="AG26" s="200">
        <v>18.79</v>
      </c>
      <c r="AH26" s="200">
        <v>0</v>
      </c>
      <c r="AI26" s="200">
        <v>50.83</v>
      </c>
      <c r="AJ26" s="200">
        <v>0</v>
      </c>
      <c r="AK26" s="200">
        <v>31.04</v>
      </c>
      <c r="AL26" s="200">
        <v>0</v>
      </c>
      <c r="AM26" s="200">
        <v>0</v>
      </c>
      <c r="AN26" s="200">
        <v>0</v>
      </c>
      <c r="AO26" s="200">
        <v>49.41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</row>
    <row r="27" spans="1:4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 s="200">
        <v>0</v>
      </c>
      <c r="AA27" s="200">
        <v>0</v>
      </c>
      <c r="AB27" s="200">
        <v>0</v>
      </c>
      <c r="AC27" s="200">
        <v>2.08</v>
      </c>
      <c r="AD27" s="200">
        <v>0</v>
      </c>
      <c r="AE27" s="200">
        <v>0</v>
      </c>
      <c r="AF27" s="200">
        <v>0</v>
      </c>
      <c r="AG27" s="200">
        <v>18.79</v>
      </c>
      <c r="AH27" s="200">
        <v>0</v>
      </c>
      <c r="AI27" s="200">
        <v>50.83</v>
      </c>
      <c r="AJ27" s="200">
        <v>0</v>
      </c>
      <c r="AK27" s="200">
        <v>31.04</v>
      </c>
      <c r="AL27" s="200">
        <v>0</v>
      </c>
      <c r="AM27" s="200">
        <v>0</v>
      </c>
      <c r="AN27" s="200">
        <v>0</v>
      </c>
      <c r="AO27" s="200">
        <v>49.41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</row>
    <row r="28" spans="1:4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2.08</v>
      </c>
      <c r="AD28" s="200">
        <v>0</v>
      </c>
      <c r="AE28" s="200">
        <v>0</v>
      </c>
      <c r="AF28" s="200">
        <v>0</v>
      </c>
      <c r="AG28" s="200">
        <v>18.79</v>
      </c>
      <c r="AH28" s="200">
        <v>0</v>
      </c>
      <c r="AI28" s="200">
        <v>50.83</v>
      </c>
      <c r="AJ28" s="200">
        <v>0</v>
      </c>
      <c r="AK28" s="200">
        <v>31.04</v>
      </c>
      <c r="AL28" s="200">
        <v>0</v>
      </c>
      <c r="AM28" s="200">
        <v>0</v>
      </c>
      <c r="AN28" s="200">
        <v>0</v>
      </c>
      <c r="AO28" s="200">
        <v>49.41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</row>
    <row r="29" spans="1:4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2.88</v>
      </c>
      <c r="AD29" s="200">
        <v>0</v>
      </c>
      <c r="AE29" s="200">
        <v>0</v>
      </c>
      <c r="AF29" s="200">
        <v>0</v>
      </c>
      <c r="AG29" s="200">
        <v>18.79</v>
      </c>
      <c r="AH29" s="200">
        <v>0</v>
      </c>
      <c r="AI29" s="200">
        <v>56.92</v>
      </c>
      <c r="AJ29" s="200">
        <v>0</v>
      </c>
      <c r="AK29" s="200">
        <v>31.04</v>
      </c>
      <c r="AL29" s="200">
        <v>0</v>
      </c>
      <c r="AM29" s="200">
        <v>0</v>
      </c>
      <c r="AN29" s="200">
        <v>0</v>
      </c>
      <c r="AO29" s="200">
        <v>49.41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</row>
    <row r="30" spans="1:4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2.88</v>
      </c>
      <c r="AD30" s="200">
        <v>0</v>
      </c>
      <c r="AE30" s="200">
        <v>0</v>
      </c>
      <c r="AF30" s="200">
        <v>0</v>
      </c>
      <c r="AG30" s="200">
        <v>18.79</v>
      </c>
      <c r="AH30" s="200">
        <v>0</v>
      </c>
      <c r="AI30" s="200">
        <v>56.92</v>
      </c>
      <c r="AJ30" s="200">
        <v>0</v>
      </c>
      <c r="AK30" s="200">
        <v>31.04</v>
      </c>
      <c r="AL30" s="200">
        <v>0</v>
      </c>
      <c r="AM30" s="200">
        <v>0</v>
      </c>
      <c r="AN30" s="200">
        <v>0</v>
      </c>
      <c r="AO30" s="200">
        <v>49.41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</row>
    <row r="31" spans="1:4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2.88</v>
      </c>
      <c r="AD31" s="200">
        <v>0</v>
      </c>
      <c r="AE31" s="200">
        <v>0</v>
      </c>
      <c r="AF31" s="200">
        <v>0</v>
      </c>
      <c r="AG31" s="200">
        <v>18.79</v>
      </c>
      <c r="AH31" s="200">
        <v>0</v>
      </c>
      <c r="AI31" s="200">
        <v>57.84</v>
      </c>
      <c r="AJ31" s="200">
        <v>0</v>
      </c>
      <c r="AK31" s="200">
        <v>31.04</v>
      </c>
      <c r="AL31" s="200">
        <v>0</v>
      </c>
      <c r="AM31" s="200">
        <v>0</v>
      </c>
      <c r="AN31" s="200">
        <v>0</v>
      </c>
      <c r="AO31" s="200">
        <v>49.41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</row>
    <row r="32" spans="1:4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2.88</v>
      </c>
      <c r="AD32" s="200">
        <v>0</v>
      </c>
      <c r="AE32" s="200">
        <v>0</v>
      </c>
      <c r="AF32" s="200">
        <v>0</v>
      </c>
      <c r="AG32" s="200">
        <v>18.79</v>
      </c>
      <c r="AH32" s="200">
        <v>0</v>
      </c>
      <c r="AI32" s="200">
        <v>57.84</v>
      </c>
      <c r="AJ32" s="200">
        <v>0</v>
      </c>
      <c r="AK32" s="200">
        <v>31.04</v>
      </c>
      <c r="AL32" s="200">
        <v>0</v>
      </c>
      <c r="AM32" s="200">
        <v>0</v>
      </c>
      <c r="AN32" s="200">
        <v>0</v>
      </c>
      <c r="AO32" s="200">
        <v>49.41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</row>
    <row r="33" spans="1:4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2.88</v>
      </c>
      <c r="AD33" s="200">
        <v>0</v>
      </c>
      <c r="AE33" s="200">
        <v>0</v>
      </c>
      <c r="AF33" s="200">
        <v>0</v>
      </c>
      <c r="AG33" s="200">
        <v>18.79</v>
      </c>
      <c r="AH33" s="200">
        <v>0</v>
      </c>
      <c r="AI33" s="200">
        <v>57.84</v>
      </c>
      <c r="AJ33" s="200">
        <v>0</v>
      </c>
      <c r="AK33" s="200">
        <v>31.04</v>
      </c>
      <c r="AL33" s="200">
        <v>0</v>
      </c>
      <c r="AM33" s="200">
        <v>0</v>
      </c>
      <c r="AN33" s="200">
        <v>0</v>
      </c>
      <c r="AO33" s="200">
        <v>61.97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</row>
    <row r="34" spans="1:4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2.88</v>
      </c>
      <c r="AD34" s="200">
        <v>0</v>
      </c>
      <c r="AE34" s="200">
        <v>0</v>
      </c>
      <c r="AF34" s="200">
        <v>0</v>
      </c>
      <c r="AG34" s="200">
        <v>18.79</v>
      </c>
      <c r="AH34" s="200">
        <v>0</v>
      </c>
      <c r="AI34" s="200">
        <v>57.84</v>
      </c>
      <c r="AJ34" s="200">
        <v>0</v>
      </c>
      <c r="AK34" s="200">
        <v>31.04</v>
      </c>
      <c r="AL34" s="200">
        <v>0</v>
      </c>
      <c r="AM34" s="200">
        <v>0</v>
      </c>
      <c r="AN34" s="200">
        <v>0</v>
      </c>
      <c r="AO34" s="200">
        <v>61.97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</row>
    <row r="35" spans="1:4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2.7</v>
      </c>
      <c r="AD35" s="200">
        <v>0</v>
      </c>
      <c r="AE35" s="200">
        <v>0</v>
      </c>
      <c r="AF35" s="200">
        <v>0</v>
      </c>
      <c r="AG35" s="200">
        <v>18.79</v>
      </c>
      <c r="AH35" s="200">
        <v>0</v>
      </c>
      <c r="AI35" s="200">
        <v>57.84</v>
      </c>
      <c r="AJ35" s="200">
        <v>0</v>
      </c>
      <c r="AK35" s="200">
        <v>31.04</v>
      </c>
      <c r="AL35" s="200">
        <v>0</v>
      </c>
      <c r="AM35" s="200">
        <v>0</v>
      </c>
      <c r="AN35" s="200">
        <v>0</v>
      </c>
      <c r="AO35" s="200">
        <v>61.97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</row>
    <row r="36" spans="1:4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2.7</v>
      </c>
      <c r="AD36" s="200">
        <v>0</v>
      </c>
      <c r="AE36" s="200">
        <v>0</v>
      </c>
      <c r="AF36" s="200">
        <v>0</v>
      </c>
      <c r="AG36" s="200">
        <v>18.79</v>
      </c>
      <c r="AH36" s="200">
        <v>0</v>
      </c>
      <c r="AI36" s="200">
        <v>57.84</v>
      </c>
      <c r="AJ36" s="200">
        <v>0</v>
      </c>
      <c r="AK36" s="200">
        <v>31.04</v>
      </c>
      <c r="AL36" s="200">
        <v>0</v>
      </c>
      <c r="AM36" s="200">
        <v>0</v>
      </c>
      <c r="AN36" s="200">
        <v>0</v>
      </c>
      <c r="AO36" s="200">
        <v>61.97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</row>
    <row r="37" spans="1:4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2.7</v>
      </c>
      <c r="AD37" s="200">
        <v>0</v>
      </c>
      <c r="AE37" s="200">
        <v>0</v>
      </c>
      <c r="AF37" s="200">
        <v>0</v>
      </c>
      <c r="AG37" s="200">
        <v>18.79</v>
      </c>
      <c r="AH37" s="200">
        <v>0</v>
      </c>
      <c r="AI37" s="200">
        <v>57.84</v>
      </c>
      <c r="AJ37" s="200">
        <v>0</v>
      </c>
      <c r="AK37" s="200">
        <v>31.04</v>
      </c>
      <c r="AL37" s="200">
        <v>0</v>
      </c>
      <c r="AM37" s="200">
        <v>0</v>
      </c>
      <c r="AN37" s="200">
        <v>0</v>
      </c>
      <c r="AO37" s="200">
        <v>61.97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</row>
    <row r="38" spans="1:4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2.7</v>
      </c>
      <c r="AD38" s="200">
        <v>0</v>
      </c>
      <c r="AE38" s="200">
        <v>0</v>
      </c>
      <c r="AF38" s="200">
        <v>0</v>
      </c>
      <c r="AG38" s="200">
        <v>18.79</v>
      </c>
      <c r="AH38" s="200">
        <v>0</v>
      </c>
      <c r="AI38" s="200">
        <v>57.84</v>
      </c>
      <c r="AJ38" s="200">
        <v>0</v>
      </c>
      <c r="AK38" s="200">
        <v>31.04</v>
      </c>
      <c r="AL38" s="200">
        <v>0</v>
      </c>
      <c r="AM38" s="200">
        <v>0</v>
      </c>
      <c r="AN38" s="200">
        <v>0</v>
      </c>
      <c r="AO38" s="200">
        <v>61.97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</row>
    <row r="39" spans="1:4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2.7</v>
      </c>
      <c r="AD39" s="200">
        <v>0</v>
      </c>
      <c r="AE39" s="200">
        <v>0</v>
      </c>
      <c r="AF39" s="200">
        <v>0</v>
      </c>
      <c r="AG39" s="200">
        <v>18.79</v>
      </c>
      <c r="AH39" s="200">
        <v>0</v>
      </c>
      <c r="AI39" s="200">
        <v>57.84</v>
      </c>
      <c r="AJ39" s="200">
        <v>0</v>
      </c>
      <c r="AK39" s="200">
        <v>31.04</v>
      </c>
      <c r="AL39" s="200">
        <v>0</v>
      </c>
      <c r="AM39" s="200">
        <v>0</v>
      </c>
      <c r="AN39" s="200">
        <v>0</v>
      </c>
      <c r="AO39" s="200">
        <v>61.97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</row>
    <row r="40" spans="1:4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2.7</v>
      </c>
      <c r="AD40" s="200">
        <v>0</v>
      </c>
      <c r="AE40" s="200">
        <v>0</v>
      </c>
      <c r="AF40" s="200">
        <v>0</v>
      </c>
      <c r="AG40" s="200">
        <v>18.79</v>
      </c>
      <c r="AH40" s="200">
        <v>0</v>
      </c>
      <c r="AI40" s="200">
        <v>57.84</v>
      </c>
      <c r="AJ40" s="200">
        <v>0</v>
      </c>
      <c r="AK40" s="200">
        <v>31.04</v>
      </c>
      <c r="AL40" s="200">
        <v>0</v>
      </c>
      <c r="AM40" s="200">
        <v>0</v>
      </c>
      <c r="AN40" s="200">
        <v>0</v>
      </c>
      <c r="AO40" s="200">
        <v>61.97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</row>
    <row r="41" spans="1:4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2.7</v>
      </c>
      <c r="AD41" s="200">
        <v>0</v>
      </c>
      <c r="AE41" s="200">
        <v>0</v>
      </c>
      <c r="AF41" s="200">
        <v>0</v>
      </c>
      <c r="AG41" s="200">
        <v>18.79</v>
      </c>
      <c r="AH41" s="200">
        <v>0</v>
      </c>
      <c r="AI41" s="200">
        <v>57.84</v>
      </c>
      <c r="AJ41" s="200">
        <v>0</v>
      </c>
      <c r="AK41" s="200">
        <v>31.04</v>
      </c>
      <c r="AL41" s="200">
        <v>0</v>
      </c>
      <c r="AM41" s="200">
        <v>0</v>
      </c>
      <c r="AN41" s="200">
        <v>0</v>
      </c>
      <c r="AO41" s="200">
        <v>55.58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</row>
    <row r="42" spans="1:4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2.7</v>
      </c>
      <c r="AD42" s="200">
        <v>0</v>
      </c>
      <c r="AE42" s="200">
        <v>0</v>
      </c>
      <c r="AF42" s="200">
        <v>0</v>
      </c>
      <c r="AG42" s="200">
        <v>18.79</v>
      </c>
      <c r="AH42" s="200">
        <v>0</v>
      </c>
      <c r="AI42" s="200">
        <v>57.84</v>
      </c>
      <c r="AJ42" s="200">
        <v>0</v>
      </c>
      <c r="AK42" s="200">
        <v>31.04</v>
      </c>
      <c r="AL42" s="200">
        <v>0</v>
      </c>
      <c r="AM42" s="200">
        <v>0</v>
      </c>
      <c r="AN42" s="200">
        <v>0</v>
      </c>
      <c r="AO42" s="200">
        <v>55.58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</row>
    <row r="43" spans="1:4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2.7</v>
      </c>
      <c r="AD43" s="200">
        <v>0</v>
      </c>
      <c r="AE43" s="200">
        <v>0</v>
      </c>
      <c r="AF43" s="200">
        <v>0</v>
      </c>
      <c r="AG43" s="200">
        <v>18.79</v>
      </c>
      <c r="AH43" s="200">
        <v>0</v>
      </c>
      <c r="AI43" s="200">
        <v>58.39</v>
      </c>
      <c r="AJ43" s="200">
        <v>0</v>
      </c>
      <c r="AK43" s="200">
        <v>31.04</v>
      </c>
      <c r="AL43" s="200">
        <v>0</v>
      </c>
      <c r="AM43" s="200">
        <v>0</v>
      </c>
      <c r="AN43" s="200">
        <v>0</v>
      </c>
      <c r="AO43" s="200">
        <v>40.01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</row>
    <row r="44" spans="1:4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2.7</v>
      </c>
      <c r="AD44" s="200">
        <v>0</v>
      </c>
      <c r="AE44" s="200">
        <v>0</v>
      </c>
      <c r="AF44" s="200">
        <v>0</v>
      </c>
      <c r="AG44" s="200">
        <v>18.79</v>
      </c>
      <c r="AH44" s="200">
        <v>0</v>
      </c>
      <c r="AI44" s="200">
        <v>58.39</v>
      </c>
      <c r="AJ44" s="200">
        <v>0</v>
      </c>
      <c r="AK44" s="200">
        <v>31.04</v>
      </c>
      <c r="AL44" s="200">
        <v>0</v>
      </c>
      <c r="AM44" s="200">
        <v>0</v>
      </c>
      <c r="AN44" s="200">
        <v>0</v>
      </c>
      <c r="AO44" s="200">
        <v>40.01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</row>
    <row r="45" spans="1:4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1.91</v>
      </c>
      <c r="AD45" s="200">
        <v>0</v>
      </c>
      <c r="AE45" s="200">
        <v>0</v>
      </c>
      <c r="AF45" s="200">
        <v>0</v>
      </c>
      <c r="AG45" s="200">
        <v>18.79</v>
      </c>
      <c r="AH45" s="200">
        <v>0</v>
      </c>
      <c r="AI45" s="200">
        <v>53.67</v>
      </c>
      <c r="AJ45" s="200">
        <v>0</v>
      </c>
      <c r="AK45" s="200">
        <v>31.04</v>
      </c>
      <c r="AL45" s="200">
        <v>0</v>
      </c>
      <c r="AM45" s="200">
        <v>0</v>
      </c>
      <c r="AN45" s="200">
        <v>0</v>
      </c>
      <c r="AO45" s="200">
        <v>40.01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</row>
    <row r="46" spans="1:4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1.89</v>
      </c>
      <c r="AD46" s="200">
        <v>0</v>
      </c>
      <c r="AE46" s="200">
        <v>0</v>
      </c>
      <c r="AF46" s="200">
        <v>0</v>
      </c>
      <c r="AG46" s="200">
        <v>18.79</v>
      </c>
      <c r="AH46" s="200">
        <v>0</v>
      </c>
      <c r="AI46" s="200">
        <v>53.67</v>
      </c>
      <c r="AJ46" s="200">
        <v>0</v>
      </c>
      <c r="AK46" s="200">
        <v>31.04</v>
      </c>
      <c r="AL46" s="200">
        <v>0</v>
      </c>
      <c r="AM46" s="200">
        <v>0</v>
      </c>
      <c r="AN46" s="200">
        <v>0</v>
      </c>
      <c r="AO46" s="200">
        <v>40.01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</row>
    <row r="47" spans="1:4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2.14</v>
      </c>
      <c r="AD47" s="200">
        <v>0</v>
      </c>
      <c r="AE47" s="200">
        <v>0</v>
      </c>
      <c r="AF47" s="200">
        <v>0</v>
      </c>
      <c r="AG47" s="200">
        <v>18.79</v>
      </c>
      <c r="AH47" s="200">
        <v>0</v>
      </c>
      <c r="AI47" s="200">
        <v>58.37</v>
      </c>
      <c r="AJ47" s="200">
        <v>0</v>
      </c>
      <c r="AK47" s="200">
        <v>31.04</v>
      </c>
      <c r="AL47" s="200">
        <v>0</v>
      </c>
      <c r="AM47" s="200">
        <v>0</v>
      </c>
      <c r="AN47" s="200">
        <v>0</v>
      </c>
      <c r="AO47" s="200">
        <v>40.01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</row>
    <row r="48" spans="1:4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2.14</v>
      </c>
      <c r="AD48" s="200">
        <v>0</v>
      </c>
      <c r="AE48" s="200">
        <v>0</v>
      </c>
      <c r="AF48" s="200">
        <v>0</v>
      </c>
      <c r="AG48" s="200">
        <v>18.79</v>
      </c>
      <c r="AH48" s="200">
        <v>0</v>
      </c>
      <c r="AI48" s="200">
        <v>58.37</v>
      </c>
      <c r="AJ48" s="200">
        <v>0</v>
      </c>
      <c r="AK48" s="200">
        <v>31.04</v>
      </c>
      <c r="AL48" s="200">
        <v>0</v>
      </c>
      <c r="AM48" s="200">
        <v>0</v>
      </c>
      <c r="AN48" s="200">
        <v>0</v>
      </c>
      <c r="AO48" s="200">
        <v>40.01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</row>
    <row r="49" spans="1:4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2.0499999999999998</v>
      </c>
      <c r="AD49" s="200">
        <v>0</v>
      </c>
      <c r="AE49" s="200">
        <v>0</v>
      </c>
      <c r="AF49" s="200">
        <v>0</v>
      </c>
      <c r="AG49" s="200">
        <v>18.79</v>
      </c>
      <c r="AH49" s="200">
        <v>0</v>
      </c>
      <c r="AI49" s="200">
        <v>58.37</v>
      </c>
      <c r="AJ49" s="200">
        <v>0</v>
      </c>
      <c r="AK49" s="200">
        <v>31.04</v>
      </c>
      <c r="AL49" s="200">
        <v>0</v>
      </c>
      <c r="AM49" s="200">
        <v>0</v>
      </c>
      <c r="AN49" s="200">
        <v>0</v>
      </c>
      <c r="AO49" s="200">
        <v>40.01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</row>
    <row r="50" spans="1:4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2.0499999999999998</v>
      </c>
      <c r="AD50" s="200">
        <v>0</v>
      </c>
      <c r="AE50" s="200">
        <v>0</v>
      </c>
      <c r="AF50" s="200">
        <v>0</v>
      </c>
      <c r="AG50" s="200">
        <v>18.79</v>
      </c>
      <c r="AH50" s="200">
        <v>0</v>
      </c>
      <c r="AI50" s="200">
        <v>58.37</v>
      </c>
      <c r="AJ50" s="200">
        <v>0</v>
      </c>
      <c r="AK50" s="200">
        <v>31.04</v>
      </c>
      <c r="AL50" s="200">
        <v>0</v>
      </c>
      <c r="AM50" s="200">
        <v>0</v>
      </c>
      <c r="AN50" s="200">
        <v>0</v>
      </c>
      <c r="AO50" s="200">
        <v>40.01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</row>
    <row r="51" spans="1:4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2.0499999999999998</v>
      </c>
      <c r="AD51" s="200">
        <v>0</v>
      </c>
      <c r="AE51" s="200">
        <v>0</v>
      </c>
      <c r="AF51" s="200">
        <v>0</v>
      </c>
      <c r="AG51" s="200">
        <v>18.79</v>
      </c>
      <c r="AH51" s="200">
        <v>0</v>
      </c>
      <c r="AI51" s="200">
        <v>58.37</v>
      </c>
      <c r="AJ51" s="200">
        <v>0</v>
      </c>
      <c r="AK51" s="200">
        <v>31.04</v>
      </c>
      <c r="AL51" s="200">
        <v>0</v>
      </c>
      <c r="AM51" s="200">
        <v>0</v>
      </c>
      <c r="AN51" s="200">
        <v>0</v>
      </c>
      <c r="AO51" s="200">
        <v>40.01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</row>
    <row r="52" spans="1:4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2.0499999999999998</v>
      </c>
      <c r="AD52" s="200">
        <v>0</v>
      </c>
      <c r="AE52" s="200">
        <v>0</v>
      </c>
      <c r="AF52" s="200">
        <v>0</v>
      </c>
      <c r="AG52" s="200">
        <v>18.79</v>
      </c>
      <c r="AH52" s="200">
        <v>0</v>
      </c>
      <c r="AI52" s="200">
        <v>58.37</v>
      </c>
      <c r="AJ52" s="200">
        <v>0</v>
      </c>
      <c r="AK52" s="200">
        <v>31.04</v>
      </c>
      <c r="AL52" s="200">
        <v>0</v>
      </c>
      <c r="AM52" s="200">
        <v>0</v>
      </c>
      <c r="AN52" s="200">
        <v>0</v>
      </c>
      <c r="AO52" s="200">
        <v>40.01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</row>
    <row r="53" spans="1:4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2.0499999999999998</v>
      </c>
      <c r="AD53" s="200">
        <v>0</v>
      </c>
      <c r="AE53" s="200">
        <v>0</v>
      </c>
      <c r="AF53" s="200">
        <v>0</v>
      </c>
      <c r="AG53" s="200">
        <v>18.79</v>
      </c>
      <c r="AH53" s="200">
        <v>0</v>
      </c>
      <c r="AI53" s="200">
        <v>58.37</v>
      </c>
      <c r="AJ53" s="200">
        <v>0</v>
      </c>
      <c r="AK53" s="200">
        <v>31.04</v>
      </c>
      <c r="AL53" s="200">
        <v>0</v>
      </c>
      <c r="AM53" s="200">
        <v>0</v>
      </c>
      <c r="AN53" s="200">
        <v>0</v>
      </c>
      <c r="AO53" s="200">
        <v>40.01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</row>
    <row r="54" spans="1:4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2.0499999999999998</v>
      </c>
      <c r="AD54" s="200">
        <v>0</v>
      </c>
      <c r="AE54" s="200">
        <v>0</v>
      </c>
      <c r="AF54" s="200">
        <v>0</v>
      </c>
      <c r="AG54" s="200">
        <v>18.79</v>
      </c>
      <c r="AH54" s="200">
        <v>0</v>
      </c>
      <c r="AI54" s="200">
        <v>58.37</v>
      </c>
      <c r="AJ54" s="200">
        <v>0</v>
      </c>
      <c r="AK54" s="200">
        <v>31.04</v>
      </c>
      <c r="AL54" s="200">
        <v>0</v>
      </c>
      <c r="AM54" s="200">
        <v>0</v>
      </c>
      <c r="AN54" s="200">
        <v>0</v>
      </c>
      <c r="AO54" s="200">
        <v>40.01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</row>
    <row r="55" spans="1:4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2.0499999999999998</v>
      </c>
      <c r="AD55" s="200">
        <v>0</v>
      </c>
      <c r="AE55" s="200">
        <v>0</v>
      </c>
      <c r="AF55" s="200">
        <v>0</v>
      </c>
      <c r="AG55" s="200">
        <v>18.79</v>
      </c>
      <c r="AH55" s="200">
        <v>0</v>
      </c>
      <c r="AI55" s="200">
        <v>58.37</v>
      </c>
      <c r="AJ55" s="200">
        <v>0</v>
      </c>
      <c r="AK55" s="200">
        <v>31.04</v>
      </c>
      <c r="AL55" s="200">
        <v>0</v>
      </c>
      <c r="AM55" s="200">
        <v>0</v>
      </c>
      <c r="AN55" s="200">
        <v>0</v>
      </c>
      <c r="AO55" s="200">
        <v>39.85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</row>
    <row r="56" spans="1:4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2.0499999999999998</v>
      </c>
      <c r="AD56" s="200">
        <v>0</v>
      </c>
      <c r="AE56" s="200">
        <v>0</v>
      </c>
      <c r="AF56" s="200">
        <v>0</v>
      </c>
      <c r="AG56" s="200">
        <v>18.79</v>
      </c>
      <c r="AH56" s="200">
        <v>0</v>
      </c>
      <c r="AI56" s="200">
        <v>58.37</v>
      </c>
      <c r="AJ56" s="200">
        <v>0</v>
      </c>
      <c r="AK56" s="200">
        <v>31.04</v>
      </c>
      <c r="AL56" s="200">
        <v>0</v>
      </c>
      <c r="AM56" s="200">
        <v>0</v>
      </c>
      <c r="AN56" s="200">
        <v>0</v>
      </c>
      <c r="AO56" s="200">
        <v>40.01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</row>
    <row r="57" spans="1:4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2.0499999999999998</v>
      </c>
      <c r="AD57" s="200">
        <v>0</v>
      </c>
      <c r="AE57" s="200">
        <v>0</v>
      </c>
      <c r="AF57" s="200">
        <v>0</v>
      </c>
      <c r="AG57" s="200">
        <v>18.79</v>
      </c>
      <c r="AH57" s="200">
        <v>0</v>
      </c>
      <c r="AI57" s="200">
        <v>58.37</v>
      </c>
      <c r="AJ57" s="200">
        <v>0</v>
      </c>
      <c r="AK57" s="200">
        <v>31.04</v>
      </c>
      <c r="AL57" s="200">
        <v>0</v>
      </c>
      <c r="AM57" s="200">
        <v>0</v>
      </c>
      <c r="AN57" s="200">
        <v>0</v>
      </c>
      <c r="AO57" s="200">
        <v>40.01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</row>
    <row r="58" spans="1:4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1.86</v>
      </c>
      <c r="AD58" s="200">
        <v>0</v>
      </c>
      <c r="AE58" s="200">
        <v>0</v>
      </c>
      <c r="AF58" s="200">
        <v>0</v>
      </c>
      <c r="AG58" s="200">
        <v>18.79</v>
      </c>
      <c r="AH58" s="200">
        <v>0</v>
      </c>
      <c r="AI58" s="200">
        <v>53.67</v>
      </c>
      <c r="AJ58" s="200">
        <v>0</v>
      </c>
      <c r="AK58" s="200">
        <v>31.04</v>
      </c>
      <c r="AL58" s="200">
        <v>0</v>
      </c>
      <c r="AM58" s="200">
        <v>0</v>
      </c>
      <c r="AN58" s="200">
        <v>0</v>
      </c>
      <c r="AO58" s="200">
        <v>24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</row>
    <row r="59" spans="1:4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2.0499999999999998</v>
      </c>
      <c r="AD59" s="200">
        <v>0</v>
      </c>
      <c r="AE59" s="200">
        <v>0</v>
      </c>
      <c r="AF59" s="200">
        <v>0</v>
      </c>
      <c r="AG59" s="200">
        <v>18.79</v>
      </c>
      <c r="AH59" s="200">
        <v>0</v>
      </c>
      <c r="AI59" s="200">
        <v>58.37</v>
      </c>
      <c r="AJ59" s="200">
        <v>0</v>
      </c>
      <c r="AK59" s="200">
        <v>31.04</v>
      </c>
      <c r="AL59" s="200">
        <v>0</v>
      </c>
      <c r="AM59" s="200">
        <v>0</v>
      </c>
      <c r="AN59" s="200">
        <v>0</v>
      </c>
      <c r="AO59" s="200">
        <v>25.8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</row>
    <row r="60" spans="1:4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1.99</v>
      </c>
      <c r="AD60" s="200">
        <v>0</v>
      </c>
      <c r="AE60" s="200">
        <v>0</v>
      </c>
      <c r="AF60" s="200">
        <v>0</v>
      </c>
      <c r="AG60" s="200">
        <v>18.79</v>
      </c>
      <c r="AH60" s="200">
        <v>0</v>
      </c>
      <c r="AI60" s="200">
        <v>58.37</v>
      </c>
      <c r="AJ60" s="200">
        <v>0</v>
      </c>
      <c r="AK60" s="200">
        <v>31.04</v>
      </c>
      <c r="AL60" s="200">
        <v>0</v>
      </c>
      <c r="AM60" s="200">
        <v>0</v>
      </c>
      <c r="AN60" s="200">
        <v>0</v>
      </c>
      <c r="AO60" s="200">
        <v>25.8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</row>
    <row r="61" spans="1:4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0.98</v>
      </c>
      <c r="AD61" s="200">
        <v>0</v>
      </c>
      <c r="AE61" s="200">
        <v>0</v>
      </c>
      <c r="AF61" s="200">
        <v>0</v>
      </c>
      <c r="AG61" s="200">
        <v>18.79</v>
      </c>
      <c r="AH61" s="200">
        <v>0</v>
      </c>
      <c r="AI61" s="200">
        <v>58.37</v>
      </c>
      <c r="AJ61" s="200">
        <v>0</v>
      </c>
      <c r="AK61" s="200">
        <v>31.04</v>
      </c>
      <c r="AL61" s="200">
        <v>0</v>
      </c>
      <c r="AM61" s="200">
        <v>0</v>
      </c>
      <c r="AN61" s="200">
        <v>0</v>
      </c>
      <c r="AO61" s="200">
        <v>24.82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</row>
    <row r="62" spans="1:4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0.98</v>
      </c>
      <c r="AD62" s="200">
        <v>0</v>
      </c>
      <c r="AE62" s="200">
        <v>0</v>
      </c>
      <c r="AF62" s="200">
        <v>0</v>
      </c>
      <c r="AG62" s="200">
        <v>18.79</v>
      </c>
      <c r="AH62" s="200">
        <v>0</v>
      </c>
      <c r="AI62" s="200">
        <v>58.37</v>
      </c>
      <c r="AJ62" s="200">
        <v>0</v>
      </c>
      <c r="AK62" s="200">
        <v>31.04</v>
      </c>
      <c r="AL62" s="200">
        <v>0</v>
      </c>
      <c r="AM62" s="200">
        <v>0</v>
      </c>
      <c r="AN62" s="200">
        <v>0</v>
      </c>
      <c r="AO62" s="200">
        <v>24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</row>
    <row r="63" spans="1:4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0.97</v>
      </c>
      <c r="AD63" s="200">
        <v>0</v>
      </c>
      <c r="AE63" s="200">
        <v>0</v>
      </c>
      <c r="AF63" s="200">
        <v>0</v>
      </c>
      <c r="AG63" s="200">
        <v>18.79</v>
      </c>
      <c r="AH63" s="200">
        <v>0</v>
      </c>
      <c r="AI63" s="200">
        <v>53.78</v>
      </c>
      <c r="AJ63" s="200">
        <v>0</v>
      </c>
      <c r="AK63" s="200">
        <v>31.04</v>
      </c>
      <c r="AL63" s="200">
        <v>0</v>
      </c>
      <c r="AM63" s="200">
        <v>0</v>
      </c>
      <c r="AN63" s="200">
        <v>0</v>
      </c>
      <c r="AO63" s="200">
        <v>24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</row>
    <row r="64" spans="1:4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0.97</v>
      </c>
      <c r="AD64" s="200">
        <v>0</v>
      </c>
      <c r="AE64" s="200">
        <v>0</v>
      </c>
      <c r="AF64" s="200">
        <v>0</v>
      </c>
      <c r="AG64" s="200">
        <v>18.79</v>
      </c>
      <c r="AH64" s="200">
        <v>0</v>
      </c>
      <c r="AI64" s="200">
        <v>53.54</v>
      </c>
      <c r="AJ64" s="200">
        <v>0</v>
      </c>
      <c r="AK64" s="200">
        <v>31.04</v>
      </c>
      <c r="AL64" s="200">
        <v>0</v>
      </c>
      <c r="AM64" s="200">
        <v>0</v>
      </c>
      <c r="AN64" s="200">
        <v>0</v>
      </c>
      <c r="AO64" s="200">
        <v>24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</row>
    <row r="65" spans="1:4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0.97</v>
      </c>
      <c r="AD65" s="200">
        <v>0</v>
      </c>
      <c r="AE65" s="200">
        <v>0</v>
      </c>
      <c r="AF65" s="200">
        <v>0</v>
      </c>
      <c r="AG65" s="200">
        <v>18.79</v>
      </c>
      <c r="AH65" s="200">
        <v>0</v>
      </c>
      <c r="AI65" s="200">
        <v>53.54</v>
      </c>
      <c r="AJ65" s="200">
        <v>0</v>
      </c>
      <c r="AK65" s="200">
        <v>31.04</v>
      </c>
      <c r="AL65" s="200">
        <v>0</v>
      </c>
      <c r="AM65" s="200">
        <v>0</v>
      </c>
      <c r="AN65" s="200">
        <v>0</v>
      </c>
      <c r="AO65" s="200">
        <v>24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</row>
    <row r="66" spans="1:4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0.97</v>
      </c>
      <c r="AD66" s="200">
        <v>0</v>
      </c>
      <c r="AE66" s="200">
        <v>0</v>
      </c>
      <c r="AF66" s="200">
        <v>0</v>
      </c>
      <c r="AG66" s="200">
        <v>18.79</v>
      </c>
      <c r="AH66" s="200">
        <v>0</v>
      </c>
      <c r="AI66" s="200">
        <v>52.54</v>
      </c>
      <c r="AJ66" s="200">
        <v>0</v>
      </c>
      <c r="AK66" s="200">
        <v>31.04</v>
      </c>
      <c r="AL66" s="200">
        <v>0</v>
      </c>
      <c r="AM66" s="200">
        <v>0</v>
      </c>
      <c r="AN66" s="200">
        <v>0</v>
      </c>
      <c r="AO66" s="200">
        <v>24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</row>
    <row r="67" spans="1:4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0.97</v>
      </c>
      <c r="AD67" s="200">
        <v>0</v>
      </c>
      <c r="AE67" s="200">
        <v>0</v>
      </c>
      <c r="AF67" s="200">
        <v>0</v>
      </c>
      <c r="AG67" s="200">
        <v>18.79</v>
      </c>
      <c r="AH67" s="200">
        <v>0</v>
      </c>
      <c r="AI67" s="200">
        <v>52.54</v>
      </c>
      <c r="AJ67" s="200">
        <v>0</v>
      </c>
      <c r="AK67" s="200">
        <v>31.04</v>
      </c>
      <c r="AL67" s="200">
        <v>0</v>
      </c>
      <c r="AM67" s="200">
        <v>0</v>
      </c>
      <c r="AN67" s="200">
        <v>0</v>
      </c>
      <c r="AO67" s="200">
        <v>24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</row>
    <row r="68" spans="1:4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0.97</v>
      </c>
      <c r="AD68" s="200">
        <v>0</v>
      </c>
      <c r="AE68" s="200">
        <v>0</v>
      </c>
      <c r="AF68" s="200">
        <v>0</v>
      </c>
      <c r="AG68" s="200">
        <v>18.79</v>
      </c>
      <c r="AH68" s="200">
        <v>0</v>
      </c>
      <c r="AI68" s="200">
        <v>53.78</v>
      </c>
      <c r="AJ68" s="200">
        <v>0</v>
      </c>
      <c r="AK68" s="200">
        <v>31.04</v>
      </c>
      <c r="AL68" s="200">
        <v>0</v>
      </c>
      <c r="AM68" s="200">
        <v>0</v>
      </c>
      <c r="AN68" s="200">
        <v>0</v>
      </c>
      <c r="AO68" s="200">
        <v>24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</row>
    <row r="69" spans="1:4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0.97</v>
      </c>
      <c r="AD69" s="200">
        <v>0</v>
      </c>
      <c r="AE69" s="200">
        <v>0</v>
      </c>
      <c r="AF69" s="200">
        <v>0</v>
      </c>
      <c r="AG69" s="200">
        <v>18.79</v>
      </c>
      <c r="AH69" s="200">
        <v>0</v>
      </c>
      <c r="AI69" s="200">
        <v>52.54</v>
      </c>
      <c r="AJ69" s="200">
        <v>0</v>
      </c>
      <c r="AK69" s="200">
        <v>31.04</v>
      </c>
      <c r="AL69" s="200">
        <v>0</v>
      </c>
      <c r="AM69" s="200">
        <v>0</v>
      </c>
      <c r="AN69" s="200">
        <v>0</v>
      </c>
      <c r="AO69" s="200">
        <v>24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</row>
    <row r="70" spans="1:4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200">
        <v>0.97</v>
      </c>
      <c r="AD70" s="200">
        <v>0</v>
      </c>
      <c r="AE70" s="200">
        <v>0</v>
      </c>
      <c r="AF70" s="200">
        <v>0</v>
      </c>
      <c r="AG70" s="200">
        <v>18.79</v>
      </c>
      <c r="AH70" s="200">
        <v>0</v>
      </c>
      <c r="AI70" s="200">
        <v>52.54</v>
      </c>
      <c r="AJ70" s="200">
        <v>0</v>
      </c>
      <c r="AK70" s="200">
        <v>31.04</v>
      </c>
      <c r="AL70" s="200">
        <v>0</v>
      </c>
      <c r="AM70" s="200">
        <v>0</v>
      </c>
      <c r="AN70" s="200">
        <v>0</v>
      </c>
      <c r="AO70" s="200">
        <v>24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</row>
    <row r="71" spans="1:4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200">
        <v>0.97</v>
      </c>
      <c r="AD71" s="200">
        <v>0</v>
      </c>
      <c r="AE71" s="200">
        <v>0</v>
      </c>
      <c r="AF71" s="200">
        <v>0</v>
      </c>
      <c r="AG71" s="200">
        <v>18.79</v>
      </c>
      <c r="AH71" s="200">
        <v>0</v>
      </c>
      <c r="AI71" s="200">
        <v>52.54</v>
      </c>
      <c r="AJ71" s="200">
        <v>0</v>
      </c>
      <c r="AK71" s="200">
        <v>31.04</v>
      </c>
      <c r="AL71" s="200">
        <v>0</v>
      </c>
      <c r="AM71" s="200">
        <v>0</v>
      </c>
      <c r="AN71" s="200">
        <v>0</v>
      </c>
      <c r="AO71" s="200">
        <v>24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</row>
    <row r="72" spans="1:4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200">
        <v>0.88</v>
      </c>
      <c r="AD72" s="200">
        <v>0</v>
      </c>
      <c r="AE72" s="200">
        <v>0</v>
      </c>
      <c r="AF72" s="200">
        <v>0</v>
      </c>
      <c r="AG72" s="200">
        <v>18.79</v>
      </c>
      <c r="AH72" s="200">
        <v>0</v>
      </c>
      <c r="AI72" s="200">
        <v>45.9</v>
      </c>
      <c r="AJ72" s="200">
        <v>0</v>
      </c>
      <c r="AK72" s="200">
        <v>31.04</v>
      </c>
      <c r="AL72" s="200">
        <v>0</v>
      </c>
      <c r="AM72" s="200">
        <v>0</v>
      </c>
      <c r="AN72" s="200">
        <v>0</v>
      </c>
      <c r="AO72" s="200">
        <v>24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</row>
    <row r="73" spans="1:4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 s="200">
        <v>0</v>
      </c>
      <c r="AA73" s="200">
        <v>0</v>
      </c>
      <c r="AB73" s="200">
        <v>0</v>
      </c>
      <c r="AC73" s="200">
        <v>0.88</v>
      </c>
      <c r="AD73" s="200">
        <v>0</v>
      </c>
      <c r="AE73" s="200">
        <v>0</v>
      </c>
      <c r="AF73" s="200">
        <v>0</v>
      </c>
      <c r="AG73" s="200">
        <v>18.79</v>
      </c>
      <c r="AH73" s="200">
        <v>0</v>
      </c>
      <c r="AI73" s="200">
        <v>45.9</v>
      </c>
      <c r="AJ73" s="200">
        <v>0</v>
      </c>
      <c r="AK73" s="200">
        <v>31.04</v>
      </c>
      <c r="AL73" s="200">
        <v>0</v>
      </c>
      <c r="AM73" s="200">
        <v>0</v>
      </c>
      <c r="AN73" s="200">
        <v>0</v>
      </c>
      <c r="AO73" s="200">
        <v>24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</row>
    <row r="74" spans="1:4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 s="200">
        <v>0</v>
      </c>
      <c r="AA74" s="200">
        <v>0</v>
      </c>
      <c r="AB74" s="200">
        <v>0</v>
      </c>
      <c r="AC74" s="200">
        <v>0.88</v>
      </c>
      <c r="AD74" s="200">
        <v>0</v>
      </c>
      <c r="AE74" s="200">
        <v>0</v>
      </c>
      <c r="AF74" s="200">
        <v>0</v>
      </c>
      <c r="AG74" s="200">
        <v>18.79</v>
      </c>
      <c r="AH74" s="200">
        <v>0</v>
      </c>
      <c r="AI74" s="200">
        <v>47.9</v>
      </c>
      <c r="AJ74" s="200">
        <v>0</v>
      </c>
      <c r="AK74" s="200">
        <v>31.04</v>
      </c>
      <c r="AL74" s="200">
        <v>0</v>
      </c>
      <c r="AM74" s="200">
        <v>0</v>
      </c>
      <c r="AN74" s="200">
        <v>0</v>
      </c>
      <c r="AO74" s="200">
        <v>24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</row>
    <row r="75" spans="1:4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 s="200">
        <v>0</v>
      </c>
      <c r="AA75" s="200">
        <v>0</v>
      </c>
      <c r="AB75" s="200">
        <v>0</v>
      </c>
      <c r="AC75" s="200">
        <v>1.03</v>
      </c>
      <c r="AD75" s="200">
        <v>0</v>
      </c>
      <c r="AE75" s="200">
        <v>0</v>
      </c>
      <c r="AF75" s="200">
        <v>0</v>
      </c>
      <c r="AG75" s="200">
        <v>18.79</v>
      </c>
      <c r="AH75" s="200">
        <v>0</v>
      </c>
      <c r="AI75" s="200">
        <v>52.54</v>
      </c>
      <c r="AJ75" s="200">
        <v>0</v>
      </c>
      <c r="AK75" s="200">
        <v>31.04</v>
      </c>
      <c r="AL75" s="200">
        <v>0</v>
      </c>
      <c r="AM75" s="200">
        <v>0</v>
      </c>
      <c r="AN75" s="200">
        <v>0</v>
      </c>
      <c r="AO75" s="200">
        <v>27.76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</row>
    <row r="76" spans="1:4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 s="200">
        <v>0</v>
      </c>
      <c r="AA76" s="200">
        <v>0</v>
      </c>
      <c r="AB76" s="200">
        <v>0</v>
      </c>
      <c r="AC76" s="200">
        <v>1.03</v>
      </c>
      <c r="AD76" s="200">
        <v>0</v>
      </c>
      <c r="AE76" s="200">
        <v>0</v>
      </c>
      <c r="AF76" s="200">
        <v>0</v>
      </c>
      <c r="AG76" s="200">
        <v>18.79</v>
      </c>
      <c r="AH76" s="200">
        <v>0</v>
      </c>
      <c r="AI76" s="200">
        <v>52.54</v>
      </c>
      <c r="AJ76" s="200">
        <v>0</v>
      </c>
      <c r="AK76" s="200">
        <v>31.04</v>
      </c>
      <c r="AL76" s="200">
        <v>0</v>
      </c>
      <c r="AM76" s="200">
        <v>0</v>
      </c>
      <c r="AN76" s="200">
        <v>0</v>
      </c>
      <c r="AO76" s="200">
        <v>33.83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</row>
    <row r="77" spans="1:4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v>0</v>
      </c>
      <c r="AC77" s="200">
        <v>1.03</v>
      </c>
      <c r="AD77" s="200">
        <v>0</v>
      </c>
      <c r="AE77" s="200">
        <v>0</v>
      </c>
      <c r="AF77" s="200">
        <v>0</v>
      </c>
      <c r="AG77" s="200">
        <v>18.79</v>
      </c>
      <c r="AH77" s="200">
        <v>0</v>
      </c>
      <c r="AI77" s="200">
        <v>53.04</v>
      </c>
      <c r="AJ77" s="200">
        <v>0</v>
      </c>
      <c r="AK77" s="200">
        <v>31.04</v>
      </c>
      <c r="AL77" s="200">
        <v>0</v>
      </c>
      <c r="AM77" s="200">
        <v>0</v>
      </c>
      <c r="AN77" s="200">
        <v>0</v>
      </c>
      <c r="AO77" s="200">
        <v>32.76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</row>
    <row r="78" spans="1:4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v>0</v>
      </c>
      <c r="AC78" s="200">
        <v>1.03</v>
      </c>
      <c r="AD78" s="200">
        <v>0</v>
      </c>
      <c r="AE78" s="200">
        <v>0</v>
      </c>
      <c r="AF78" s="200">
        <v>0</v>
      </c>
      <c r="AG78" s="200">
        <v>18.79</v>
      </c>
      <c r="AH78" s="200">
        <v>0</v>
      </c>
      <c r="AI78" s="200">
        <v>53.04</v>
      </c>
      <c r="AJ78" s="200">
        <v>0</v>
      </c>
      <c r="AK78" s="200">
        <v>31.04</v>
      </c>
      <c r="AL78" s="200">
        <v>0</v>
      </c>
      <c r="AM78" s="200">
        <v>0</v>
      </c>
      <c r="AN78" s="200">
        <v>0</v>
      </c>
      <c r="AO78" s="200">
        <v>33.619999999999997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</row>
    <row r="79" spans="1:4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v>0</v>
      </c>
      <c r="AC79" s="200">
        <v>1.03</v>
      </c>
      <c r="AD79" s="200">
        <v>0</v>
      </c>
      <c r="AE79" s="200">
        <v>0</v>
      </c>
      <c r="AF79" s="200">
        <v>0</v>
      </c>
      <c r="AG79" s="200">
        <v>18.79</v>
      </c>
      <c r="AH79" s="200">
        <v>0</v>
      </c>
      <c r="AI79" s="200">
        <v>52.54</v>
      </c>
      <c r="AJ79" s="200">
        <v>0</v>
      </c>
      <c r="AK79" s="200">
        <v>31.04</v>
      </c>
      <c r="AL79" s="200">
        <v>0</v>
      </c>
      <c r="AM79" s="200">
        <v>0</v>
      </c>
      <c r="AN79" s="200">
        <v>0</v>
      </c>
      <c r="AO79" s="200">
        <v>32.33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</row>
    <row r="80" spans="1:4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 s="200">
        <v>0</v>
      </c>
      <c r="AA80" s="200">
        <v>0</v>
      </c>
      <c r="AB80" s="200">
        <v>0</v>
      </c>
      <c r="AC80" s="200">
        <v>1.03</v>
      </c>
      <c r="AD80" s="200">
        <v>0</v>
      </c>
      <c r="AE80" s="200">
        <v>0</v>
      </c>
      <c r="AF80" s="200">
        <v>0</v>
      </c>
      <c r="AG80" s="200">
        <v>18.79</v>
      </c>
      <c r="AH80" s="200">
        <v>0</v>
      </c>
      <c r="AI80" s="200">
        <v>53.78</v>
      </c>
      <c r="AJ80" s="200">
        <v>0</v>
      </c>
      <c r="AK80" s="200">
        <v>31.04</v>
      </c>
      <c r="AL80" s="200">
        <v>0</v>
      </c>
      <c r="AM80" s="200">
        <v>0</v>
      </c>
      <c r="AN80" s="200">
        <v>0</v>
      </c>
      <c r="AO80" s="200">
        <v>36.03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</row>
    <row r="81" spans="1:4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 s="200">
        <v>0</v>
      </c>
      <c r="AA81" s="200">
        <v>0</v>
      </c>
      <c r="AB81" s="200">
        <v>0</v>
      </c>
      <c r="AC81" s="200">
        <v>1.0900000000000001</v>
      </c>
      <c r="AD81" s="200">
        <v>0</v>
      </c>
      <c r="AE81" s="200">
        <v>0</v>
      </c>
      <c r="AF81" s="200">
        <v>0</v>
      </c>
      <c r="AG81" s="200">
        <v>18.79</v>
      </c>
      <c r="AH81" s="200">
        <v>0</v>
      </c>
      <c r="AI81" s="200">
        <v>53.54</v>
      </c>
      <c r="AJ81" s="200">
        <v>0</v>
      </c>
      <c r="AK81" s="200">
        <v>31.04</v>
      </c>
      <c r="AL81" s="200">
        <v>0</v>
      </c>
      <c r="AM81" s="200">
        <v>0</v>
      </c>
      <c r="AN81" s="200">
        <v>0</v>
      </c>
      <c r="AO81" s="200">
        <v>24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</row>
    <row r="82" spans="1:4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1.0900000000000001</v>
      </c>
      <c r="AD82" s="200">
        <v>0</v>
      </c>
      <c r="AE82" s="200">
        <v>0</v>
      </c>
      <c r="AF82" s="200">
        <v>0</v>
      </c>
      <c r="AG82" s="200">
        <v>18.79</v>
      </c>
      <c r="AH82" s="200">
        <v>0</v>
      </c>
      <c r="AI82" s="200">
        <v>53.54</v>
      </c>
      <c r="AJ82" s="200">
        <v>0</v>
      </c>
      <c r="AK82" s="200">
        <v>31.04</v>
      </c>
      <c r="AL82" s="200">
        <v>0</v>
      </c>
      <c r="AM82" s="200">
        <v>0</v>
      </c>
      <c r="AN82" s="200">
        <v>0</v>
      </c>
      <c r="AO82" s="200">
        <v>24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</row>
    <row r="83" spans="1:4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 s="200">
        <v>0</v>
      </c>
      <c r="AA83" s="200">
        <v>0</v>
      </c>
      <c r="AB83" s="200">
        <v>0</v>
      </c>
      <c r="AC83" s="200">
        <v>1.0900000000000001</v>
      </c>
      <c r="AD83" s="200">
        <v>0</v>
      </c>
      <c r="AE83" s="200">
        <v>0</v>
      </c>
      <c r="AF83" s="200">
        <v>0</v>
      </c>
      <c r="AG83" s="200">
        <v>18.79</v>
      </c>
      <c r="AH83" s="200">
        <v>0</v>
      </c>
      <c r="AI83" s="200">
        <v>53.54</v>
      </c>
      <c r="AJ83" s="200">
        <v>0</v>
      </c>
      <c r="AK83" s="200">
        <v>31.04</v>
      </c>
      <c r="AL83" s="200">
        <v>0</v>
      </c>
      <c r="AM83" s="200">
        <v>0</v>
      </c>
      <c r="AN83" s="200">
        <v>0</v>
      </c>
      <c r="AO83" s="200">
        <v>39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</row>
    <row r="84" spans="1:4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1.56</v>
      </c>
      <c r="AD84" s="200">
        <v>0</v>
      </c>
      <c r="AE84" s="200">
        <v>0</v>
      </c>
      <c r="AF84" s="200">
        <v>0</v>
      </c>
      <c r="AG84" s="200">
        <v>18.79</v>
      </c>
      <c r="AH84" s="200">
        <v>0</v>
      </c>
      <c r="AI84" s="200">
        <v>53.54</v>
      </c>
      <c r="AJ84" s="200">
        <v>0</v>
      </c>
      <c r="AK84" s="200">
        <v>31.04</v>
      </c>
      <c r="AL84" s="200">
        <v>0</v>
      </c>
      <c r="AM84" s="200">
        <v>0</v>
      </c>
      <c r="AN84" s="200">
        <v>0</v>
      </c>
      <c r="AO84" s="200">
        <v>39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</row>
    <row r="85" spans="1:4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 s="200">
        <v>0</v>
      </c>
      <c r="AA85" s="200">
        <v>0</v>
      </c>
      <c r="AB85" s="200">
        <v>0</v>
      </c>
      <c r="AC85" s="200">
        <v>1.56</v>
      </c>
      <c r="AD85" s="200">
        <v>0</v>
      </c>
      <c r="AE85" s="200">
        <v>0</v>
      </c>
      <c r="AF85" s="200">
        <v>0</v>
      </c>
      <c r="AG85" s="200">
        <v>18.79</v>
      </c>
      <c r="AH85" s="200">
        <v>0</v>
      </c>
      <c r="AI85" s="200">
        <v>52.54</v>
      </c>
      <c r="AJ85" s="200">
        <v>0</v>
      </c>
      <c r="AK85" s="200">
        <v>31.04</v>
      </c>
      <c r="AL85" s="200">
        <v>0</v>
      </c>
      <c r="AM85" s="200">
        <v>0</v>
      </c>
      <c r="AN85" s="200">
        <v>0</v>
      </c>
      <c r="AO85" s="200">
        <v>39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</row>
    <row r="86" spans="1:4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 s="200">
        <v>0</v>
      </c>
      <c r="AA86" s="200">
        <v>0</v>
      </c>
      <c r="AB86" s="200">
        <v>0</v>
      </c>
      <c r="AC86" s="200">
        <v>1.56</v>
      </c>
      <c r="AD86" s="200">
        <v>0</v>
      </c>
      <c r="AE86" s="200">
        <v>0</v>
      </c>
      <c r="AF86" s="200">
        <v>0</v>
      </c>
      <c r="AG86" s="200">
        <v>18.79</v>
      </c>
      <c r="AH86" s="200">
        <v>0</v>
      </c>
      <c r="AI86" s="200">
        <v>53.54</v>
      </c>
      <c r="AJ86" s="200">
        <v>0</v>
      </c>
      <c r="AK86" s="200">
        <v>31.04</v>
      </c>
      <c r="AL86" s="200">
        <v>0</v>
      </c>
      <c r="AM86" s="200">
        <v>0</v>
      </c>
      <c r="AN86" s="200">
        <v>0</v>
      </c>
      <c r="AO86" s="200">
        <v>39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</row>
    <row r="87" spans="1:4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 s="200">
        <v>0</v>
      </c>
      <c r="AA87" s="200">
        <v>0</v>
      </c>
      <c r="AB87" s="200">
        <v>0</v>
      </c>
      <c r="AC87" s="200">
        <v>1.56</v>
      </c>
      <c r="AD87" s="200">
        <v>0</v>
      </c>
      <c r="AE87" s="200">
        <v>0</v>
      </c>
      <c r="AF87" s="200">
        <v>0</v>
      </c>
      <c r="AG87" s="200">
        <v>18.79</v>
      </c>
      <c r="AH87" s="200">
        <v>0</v>
      </c>
      <c r="AI87" s="200">
        <v>53.54</v>
      </c>
      <c r="AJ87" s="200">
        <v>0</v>
      </c>
      <c r="AK87" s="200">
        <v>31.04</v>
      </c>
      <c r="AL87" s="200">
        <v>0</v>
      </c>
      <c r="AM87" s="200">
        <v>0</v>
      </c>
      <c r="AN87" s="200">
        <v>0</v>
      </c>
      <c r="AO87" s="200">
        <v>39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</row>
    <row r="88" spans="1:4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 s="200">
        <v>0</v>
      </c>
      <c r="AA88" s="200">
        <v>0</v>
      </c>
      <c r="AB88" s="200">
        <v>0</v>
      </c>
      <c r="AC88" s="200">
        <v>1.56</v>
      </c>
      <c r="AD88" s="200">
        <v>0</v>
      </c>
      <c r="AE88" s="200">
        <v>0</v>
      </c>
      <c r="AF88" s="200">
        <v>0</v>
      </c>
      <c r="AG88" s="200">
        <v>18.79</v>
      </c>
      <c r="AH88" s="200">
        <v>0</v>
      </c>
      <c r="AI88" s="200">
        <v>53.54</v>
      </c>
      <c r="AJ88" s="200">
        <v>0</v>
      </c>
      <c r="AK88" s="200">
        <v>31.04</v>
      </c>
      <c r="AL88" s="200">
        <v>0</v>
      </c>
      <c r="AM88" s="200">
        <v>0</v>
      </c>
      <c r="AN88" s="200">
        <v>0</v>
      </c>
      <c r="AO88" s="200">
        <v>39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</row>
    <row r="89" spans="1:4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v>0</v>
      </c>
      <c r="AC89" s="200">
        <v>1.54</v>
      </c>
      <c r="AD89" s="200">
        <v>0</v>
      </c>
      <c r="AE89" s="200">
        <v>0</v>
      </c>
      <c r="AF89" s="200">
        <v>0</v>
      </c>
      <c r="AG89" s="200">
        <v>18.79</v>
      </c>
      <c r="AH89" s="200">
        <v>0</v>
      </c>
      <c r="AI89" s="200">
        <v>53.54</v>
      </c>
      <c r="AJ89" s="200">
        <v>0</v>
      </c>
      <c r="AK89" s="200">
        <v>31.04</v>
      </c>
      <c r="AL89" s="200">
        <v>0</v>
      </c>
      <c r="AM89" s="200">
        <v>0</v>
      </c>
      <c r="AN89" s="200">
        <v>0</v>
      </c>
      <c r="AO89" s="200">
        <v>39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</row>
    <row r="90" spans="1:4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 s="200">
        <v>0</v>
      </c>
      <c r="AA90" s="200">
        <v>0</v>
      </c>
      <c r="AB90" s="200">
        <v>0</v>
      </c>
      <c r="AC90" s="200">
        <v>1.54</v>
      </c>
      <c r="AD90" s="200">
        <v>0</v>
      </c>
      <c r="AE90" s="200">
        <v>0</v>
      </c>
      <c r="AF90" s="200">
        <v>0</v>
      </c>
      <c r="AG90" s="200">
        <v>18.79</v>
      </c>
      <c r="AH90" s="200">
        <v>0</v>
      </c>
      <c r="AI90" s="200">
        <v>53.54</v>
      </c>
      <c r="AJ90" s="200">
        <v>0</v>
      </c>
      <c r="AK90" s="200">
        <v>31.04</v>
      </c>
      <c r="AL90" s="200">
        <v>0</v>
      </c>
      <c r="AM90" s="200">
        <v>0</v>
      </c>
      <c r="AN90" s="200">
        <v>0</v>
      </c>
      <c r="AO90" s="200">
        <v>39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</row>
    <row r="91" spans="1:4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 s="200">
        <v>0</v>
      </c>
      <c r="AA91" s="200">
        <v>0</v>
      </c>
      <c r="AB91" s="200">
        <v>0</v>
      </c>
      <c r="AC91" s="200">
        <v>1.54</v>
      </c>
      <c r="AD91" s="200">
        <v>0</v>
      </c>
      <c r="AE91" s="200">
        <v>0</v>
      </c>
      <c r="AF91" s="200">
        <v>0</v>
      </c>
      <c r="AG91" s="200">
        <v>18.79</v>
      </c>
      <c r="AH91" s="200">
        <v>0</v>
      </c>
      <c r="AI91" s="200">
        <v>52.54</v>
      </c>
      <c r="AJ91" s="200">
        <v>0</v>
      </c>
      <c r="AK91" s="200">
        <v>31.04</v>
      </c>
      <c r="AL91" s="200">
        <v>0</v>
      </c>
      <c r="AM91" s="200">
        <v>0</v>
      </c>
      <c r="AN91" s="200">
        <v>0</v>
      </c>
      <c r="AO91" s="200">
        <v>39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</row>
    <row r="92" spans="1:4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 s="200">
        <v>0</v>
      </c>
      <c r="AA92" s="200">
        <v>0</v>
      </c>
      <c r="AB92" s="200">
        <v>0</v>
      </c>
      <c r="AC92" s="200">
        <v>1.54</v>
      </c>
      <c r="AD92" s="200">
        <v>0</v>
      </c>
      <c r="AE92" s="200">
        <v>0</v>
      </c>
      <c r="AF92" s="200">
        <v>0</v>
      </c>
      <c r="AG92" s="200">
        <v>18.79</v>
      </c>
      <c r="AH92" s="200">
        <v>0</v>
      </c>
      <c r="AI92" s="200">
        <v>53.54</v>
      </c>
      <c r="AJ92" s="200">
        <v>0</v>
      </c>
      <c r="AK92" s="200">
        <v>31.04</v>
      </c>
      <c r="AL92" s="200">
        <v>0</v>
      </c>
      <c r="AM92" s="200">
        <v>0</v>
      </c>
      <c r="AN92" s="200">
        <v>0</v>
      </c>
      <c r="AO92" s="200">
        <v>39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</row>
    <row r="93" spans="1:4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1.54</v>
      </c>
      <c r="AD93" s="200">
        <v>0</v>
      </c>
      <c r="AE93" s="200">
        <v>0</v>
      </c>
      <c r="AF93" s="200">
        <v>0</v>
      </c>
      <c r="AG93" s="200">
        <v>18.79</v>
      </c>
      <c r="AH93" s="200">
        <v>0</v>
      </c>
      <c r="AI93" s="200">
        <v>53.54</v>
      </c>
      <c r="AJ93" s="200">
        <v>0</v>
      </c>
      <c r="AK93" s="200">
        <v>31.04</v>
      </c>
      <c r="AL93" s="200">
        <v>0</v>
      </c>
      <c r="AM93" s="200">
        <v>0</v>
      </c>
      <c r="AN93" s="200">
        <v>0</v>
      </c>
      <c r="AO93" s="200">
        <v>39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</row>
    <row r="94" spans="1:4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 s="200">
        <v>0</v>
      </c>
      <c r="AA94" s="200">
        <v>0</v>
      </c>
      <c r="AB94" s="200">
        <v>0</v>
      </c>
      <c r="AC94" s="200">
        <v>1.54</v>
      </c>
      <c r="AD94" s="200">
        <v>0</v>
      </c>
      <c r="AE94" s="200">
        <v>0</v>
      </c>
      <c r="AF94" s="200">
        <v>0</v>
      </c>
      <c r="AG94" s="200">
        <v>18.79</v>
      </c>
      <c r="AH94" s="200">
        <v>0</v>
      </c>
      <c r="AI94" s="200">
        <v>53.54</v>
      </c>
      <c r="AJ94" s="200">
        <v>0</v>
      </c>
      <c r="AK94" s="200">
        <v>31.04</v>
      </c>
      <c r="AL94" s="200">
        <v>0</v>
      </c>
      <c r="AM94" s="200">
        <v>0</v>
      </c>
      <c r="AN94" s="200">
        <v>0</v>
      </c>
      <c r="AO94" s="200">
        <v>39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</row>
    <row r="95" spans="1:4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 s="200">
        <v>0</v>
      </c>
      <c r="AA95" s="200">
        <v>0</v>
      </c>
      <c r="AB95" s="200">
        <v>0</v>
      </c>
      <c r="AC95" s="200">
        <v>1.54</v>
      </c>
      <c r="AD95" s="200">
        <v>0</v>
      </c>
      <c r="AE95" s="200">
        <v>0</v>
      </c>
      <c r="AF95" s="200">
        <v>0</v>
      </c>
      <c r="AG95" s="200">
        <v>18.79</v>
      </c>
      <c r="AH95" s="200">
        <v>0</v>
      </c>
      <c r="AI95" s="200">
        <v>53.54</v>
      </c>
      <c r="AJ95" s="200">
        <v>0</v>
      </c>
      <c r="AK95" s="200">
        <v>31.04</v>
      </c>
      <c r="AL95" s="200">
        <v>0</v>
      </c>
      <c r="AM95" s="200">
        <v>0</v>
      </c>
      <c r="AN95" s="200">
        <v>0</v>
      </c>
      <c r="AO95" s="200">
        <v>39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</row>
    <row r="96" spans="1:4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1.54</v>
      </c>
      <c r="AD96" s="200">
        <v>0</v>
      </c>
      <c r="AE96" s="200">
        <v>0</v>
      </c>
      <c r="AF96" s="200">
        <v>0</v>
      </c>
      <c r="AG96" s="200">
        <v>18.79</v>
      </c>
      <c r="AH96" s="200">
        <v>0</v>
      </c>
      <c r="AI96" s="200">
        <v>53.54</v>
      </c>
      <c r="AJ96" s="200">
        <v>0</v>
      </c>
      <c r="AK96" s="200">
        <v>31.04</v>
      </c>
      <c r="AL96" s="200">
        <v>0</v>
      </c>
      <c r="AM96" s="200">
        <v>0</v>
      </c>
      <c r="AN96" s="200">
        <v>0</v>
      </c>
      <c r="AO96" s="200">
        <v>39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</row>
    <row r="97" spans="1:4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  <c r="AC97" s="200">
        <v>1.54</v>
      </c>
      <c r="AD97" s="200">
        <v>0</v>
      </c>
      <c r="AE97" s="200">
        <v>0</v>
      </c>
      <c r="AF97" s="200">
        <v>0</v>
      </c>
      <c r="AG97" s="200">
        <v>18.79</v>
      </c>
      <c r="AH97" s="200">
        <v>0</v>
      </c>
      <c r="AI97" s="200">
        <v>52.54</v>
      </c>
      <c r="AJ97" s="200">
        <v>0</v>
      </c>
      <c r="AK97" s="200">
        <v>31.04</v>
      </c>
      <c r="AL97" s="200">
        <v>0</v>
      </c>
      <c r="AM97" s="200">
        <v>0</v>
      </c>
      <c r="AN97" s="200">
        <v>0</v>
      </c>
      <c r="AO97" s="200">
        <v>39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</row>
    <row r="98" spans="1:4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 s="200">
        <v>0</v>
      </c>
      <c r="AA98" s="200">
        <v>0</v>
      </c>
      <c r="AB98" s="200">
        <v>0</v>
      </c>
      <c r="AC98" s="200">
        <v>1.54</v>
      </c>
      <c r="AD98" s="200">
        <v>0</v>
      </c>
      <c r="AE98" s="200">
        <v>0</v>
      </c>
      <c r="AF98" s="200">
        <v>0</v>
      </c>
      <c r="AG98" s="200">
        <v>18.79</v>
      </c>
      <c r="AH98" s="200">
        <v>0</v>
      </c>
      <c r="AI98" s="200">
        <v>53.54</v>
      </c>
      <c r="AJ98" s="200">
        <v>0</v>
      </c>
      <c r="AK98" s="200">
        <v>31.04</v>
      </c>
      <c r="AL98" s="200">
        <v>0</v>
      </c>
      <c r="AM98" s="200">
        <v>0</v>
      </c>
      <c r="AN98" s="200">
        <v>0</v>
      </c>
      <c r="AO98" s="200">
        <v>39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4.4192499999999975E-2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0.45095999999999947</v>
      </c>
      <c r="AH99">
        <f t="shared" si="0"/>
        <v>0</v>
      </c>
      <c r="AI99">
        <f t="shared" si="0"/>
        <v>1.2909849999999992</v>
      </c>
      <c r="AJ99">
        <f t="shared" si="0"/>
        <v>0</v>
      </c>
      <c r="AK99">
        <f t="shared" si="0"/>
        <v>0.7449599999999994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0.95037500000000086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2"/>
    </row>
    <row r="3" spans="1:4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 s="200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3.76</v>
      </c>
      <c r="AH3" s="200">
        <v>0</v>
      </c>
      <c r="AI3" s="200">
        <v>12</v>
      </c>
      <c r="AJ3" s="200">
        <v>0</v>
      </c>
      <c r="AK3" s="200">
        <v>5.82</v>
      </c>
      <c r="AL3" s="200">
        <v>0</v>
      </c>
      <c r="AM3" s="200">
        <v>0</v>
      </c>
      <c r="AN3" s="200">
        <v>0</v>
      </c>
      <c r="AO3" s="200">
        <v>9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</row>
    <row r="4" spans="1:4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 s="200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3.76</v>
      </c>
      <c r="AH4" s="200">
        <v>0</v>
      </c>
      <c r="AI4" s="200">
        <v>12</v>
      </c>
      <c r="AJ4" s="200">
        <v>0</v>
      </c>
      <c r="AK4" s="200">
        <v>5.82</v>
      </c>
      <c r="AL4" s="200">
        <v>0</v>
      </c>
      <c r="AM4" s="200">
        <v>0</v>
      </c>
      <c r="AN4" s="200">
        <v>0</v>
      </c>
      <c r="AO4" s="200">
        <v>9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</row>
    <row r="5" spans="1:4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 s="200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3.76</v>
      </c>
      <c r="AH5" s="200">
        <v>0</v>
      </c>
      <c r="AI5" s="200">
        <v>12</v>
      </c>
      <c r="AJ5" s="200">
        <v>0</v>
      </c>
      <c r="AK5" s="200">
        <v>5.82</v>
      </c>
      <c r="AL5" s="200">
        <v>0</v>
      </c>
      <c r="AM5" s="200">
        <v>0</v>
      </c>
      <c r="AN5" s="200">
        <v>0</v>
      </c>
      <c r="AO5" s="200">
        <v>9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</row>
    <row r="6" spans="1:4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 s="200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3.76</v>
      </c>
      <c r="AH6" s="200">
        <v>0</v>
      </c>
      <c r="AI6" s="200">
        <v>12</v>
      </c>
      <c r="AJ6" s="200">
        <v>0</v>
      </c>
      <c r="AK6" s="200">
        <v>5.82</v>
      </c>
      <c r="AL6" s="200">
        <v>0</v>
      </c>
      <c r="AM6" s="200">
        <v>0</v>
      </c>
      <c r="AN6" s="200">
        <v>0</v>
      </c>
      <c r="AO6" s="200">
        <v>9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</row>
    <row r="7" spans="1:4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3.76</v>
      </c>
      <c r="AH7" s="200">
        <v>0</v>
      </c>
      <c r="AI7" s="200">
        <v>12</v>
      </c>
      <c r="AJ7" s="200">
        <v>0</v>
      </c>
      <c r="AK7" s="200">
        <v>5.82</v>
      </c>
      <c r="AL7" s="200">
        <v>0</v>
      </c>
      <c r="AM7" s="200">
        <v>0</v>
      </c>
      <c r="AN7" s="200">
        <v>0</v>
      </c>
      <c r="AO7" s="200">
        <v>12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</row>
    <row r="8" spans="1:4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 s="200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3.76</v>
      </c>
      <c r="AH8" s="200">
        <v>0</v>
      </c>
      <c r="AI8" s="200">
        <v>12</v>
      </c>
      <c r="AJ8" s="200">
        <v>0</v>
      </c>
      <c r="AK8" s="200">
        <v>5.82</v>
      </c>
      <c r="AL8" s="200">
        <v>0</v>
      </c>
      <c r="AM8" s="200">
        <v>0</v>
      </c>
      <c r="AN8" s="200">
        <v>0</v>
      </c>
      <c r="AO8" s="200">
        <v>6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</row>
    <row r="9" spans="1:4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 s="200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3.76</v>
      </c>
      <c r="AH9" s="200">
        <v>0</v>
      </c>
      <c r="AI9" s="200">
        <v>12</v>
      </c>
      <c r="AJ9" s="200">
        <v>0</v>
      </c>
      <c r="AK9" s="200">
        <v>5.82</v>
      </c>
      <c r="AL9" s="200">
        <v>0</v>
      </c>
      <c r="AM9" s="200">
        <v>0</v>
      </c>
      <c r="AN9" s="200">
        <v>0</v>
      </c>
      <c r="AO9" s="200">
        <v>8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</row>
    <row r="10" spans="1:4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 s="20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3.76</v>
      </c>
      <c r="AH10" s="200">
        <v>0</v>
      </c>
      <c r="AI10" s="200">
        <v>12</v>
      </c>
      <c r="AJ10" s="200">
        <v>0</v>
      </c>
      <c r="AK10" s="200">
        <v>5.82</v>
      </c>
      <c r="AL10" s="200">
        <v>0</v>
      </c>
      <c r="AM10" s="200">
        <v>0</v>
      </c>
      <c r="AN10" s="200">
        <v>0</v>
      </c>
      <c r="AO10" s="200">
        <v>7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</row>
    <row r="11" spans="1:4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 s="200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3.76</v>
      </c>
      <c r="AH11" s="200">
        <v>0</v>
      </c>
      <c r="AI11" s="200">
        <v>12</v>
      </c>
      <c r="AJ11" s="200">
        <v>0</v>
      </c>
      <c r="AK11" s="200">
        <v>5.82</v>
      </c>
      <c r="AL11" s="200">
        <v>0</v>
      </c>
      <c r="AM11" s="200">
        <v>0</v>
      </c>
      <c r="AN11" s="200">
        <v>0</v>
      </c>
      <c r="AO11" s="200">
        <v>7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</row>
    <row r="12" spans="1:4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 s="200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3.76</v>
      </c>
      <c r="AH12" s="200">
        <v>0</v>
      </c>
      <c r="AI12" s="200">
        <v>12</v>
      </c>
      <c r="AJ12" s="200">
        <v>0</v>
      </c>
      <c r="AK12" s="200">
        <v>5.82</v>
      </c>
      <c r="AL12" s="200">
        <v>0</v>
      </c>
      <c r="AM12" s="200">
        <v>0</v>
      </c>
      <c r="AN12" s="200">
        <v>0</v>
      </c>
      <c r="AO12" s="200">
        <v>7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</row>
    <row r="13" spans="1:4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3.76</v>
      </c>
      <c r="AH13" s="200">
        <v>0</v>
      </c>
      <c r="AI13" s="200">
        <v>12</v>
      </c>
      <c r="AJ13" s="200">
        <v>0</v>
      </c>
      <c r="AK13" s="200">
        <v>5.82</v>
      </c>
      <c r="AL13" s="200">
        <v>0</v>
      </c>
      <c r="AM13" s="200">
        <v>0</v>
      </c>
      <c r="AN13" s="200">
        <v>0</v>
      </c>
      <c r="AO13" s="200">
        <v>11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</row>
    <row r="14" spans="1:4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3.76</v>
      </c>
      <c r="AH14" s="200">
        <v>0</v>
      </c>
      <c r="AI14" s="200">
        <v>12</v>
      </c>
      <c r="AJ14" s="200">
        <v>0</v>
      </c>
      <c r="AK14" s="200">
        <v>5.82</v>
      </c>
      <c r="AL14" s="200">
        <v>0</v>
      </c>
      <c r="AM14" s="200">
        <v>0</v>
      </c>
      <c r="AN14" s="200">
        <v>0</v>
      </c>
      <c r="AO14" s="200">
        <v>4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</row>
    <row r="15" spans="1:4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3.76</v>
      </c>
      <c r="AH15" s="200">
        <v>0</v>
      </c>
      <c r="AI15" s="200">
        <v>12</v>
      </c>
      <c r="AJ15" s="200">
        <v>0</v>
      </c>
      <c r="AK15" s="200">
        <v>5.82</v>
      </c>
      <c r="AL15" s="200">
        <v>0</v>
      </c>
      <c r="AM15" s="200">
        <v>0</v>
      </c>
      <c r="AN15" s="200">
        <v>0</v>
      </c>
      <c r="AO15" s="200">
        <v>6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</row>
    <row r="16" spans="1:4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3.76</v>
      </c>
      <c r="AH16" s="200">
        <v>0</v>
      </c>
      <c r="AI16" s="200">
        <v>12</v>
      </c>
      <c r="AJ16" s="200">
        <v>0</v>
      </c>
      <c r="AK16" s="200">
        <v>5.82</v>
      </c>
      <c r="AL16" s="200">
        <v>0</v>
      </c>
      <c r="AM16" s="200">
        <v>0</v>
      </c>
      <c r="AN16" s="200">
        <v>0</v>
      </c>
      <c r="AO16" s="200">
        <v>6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</row>
    <row r="17" spans="1:4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3.76</v>
      </c>
      <c r="AH17" s="200">
        <v>0</v>
      </c>
      <c r="AI17" s="200">
        <v>12</v>
      </c>
      <c r="AJ17" s="200">
        <v>0</v>
      </c>
      <c r="AK17" s="200">
        <v>5.82</v>
      </c>
      <c r="AL17" s="200">
        <v>0</v>
      </c>
      <c r="AM17" s="200">
        <v>0</v>
      </c>
      <c r="AN17" s="200">
        <v>0</v>
      </c>
      <c r="AO17" s="200">
        <v>6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</row>
    <row r="18" spans="1:4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3.76</v>
      </c>
      <c r="AH18" s="200">
        <v>0</v>
      </c>
      <c r="AI18" s="200">
        <v>12</v>
      </c>
      <c r="AJ18" s="200">
        <v>0</v>
      </c>
      <c r="AK18" s="200">
        <v>5.82</v>
      </c>
      <c r="AL18" s="200">
        <v>0</v>
      </c>
      <c r="AM18" s="200">
        <v>0</v>
      </c>
      <c r="AN18" s="200">
        <v>0</v>
      </c>
      <c r="AO18" s="200">
        <v>6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</row>
    <row r="19" spans="1:4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3.76</v>
      </c>
      <c r="AH19" s="200">
        <v>0</v>
      </c>
      <c r="AI19" s="200">
        <v>12</v>
      </c>
      <c r="AJ19" s="200">
        <v>0</v>
      </c>
      <c r="AK19" s="200">
        <v>5.82</v>
      </c>
      <c r="AL19" s="200">
        <v>0</v>
      </c>
      <c r="AM19" s="200">
        <v>0</v>
      </c>
      <c r="AN19" s="200">
        <v>0</v>
      </c>
      <c r="AO19" s="200">
        <v>10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</row>
    <row r="20" spans="1:4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 s="20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3.76</v>
      </c>
      <c r="AH20" s="200">
        <v>0</v>
      </c>
      <c r="AI20" s="200">
        <v>12</v>
      </c>
      <c r="AJ20" s="200">
        <v>0</v>
      </c>
      <c r="AK20" s="200">
        <v>5.82</v>
      </c>
      <c r="AL20" s="200">
        <v>0</v>
      </c>
      <c r="AM20" s="200">
        <v>0</v>
      </c>
      <c r="AN20" s="200">
        <v>0</v>
      </c>
      <c r="AO20" s="200">
        <v>4.78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</row>
    <row r="21" spans="1:4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 s="200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3.76</v>
      </c>
      <c r="AH21" s="200">
        <v>0</v>
      </c>
      <c r="AI21" s="200">
        <v>12</v>
      </c>
      <c r="AJ21" s="200">
        <v>0</v>
      </c>
      <c r="AK21" s="200">
        <v>5.82</v>
      </c>
      <c r="AL21" s="200">
        <v>0</v>
      </c>
      <c r="AM21" s="200">
        <v>0</v>
      </c>
      <c r="AN21" s="200">
        <v>0</v>
      </c>
      <c r="AO21" s="200">
        <v>5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</row>
    <row r="22" spans="1:4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3.76</v>
      </c>
      <c r="AH22" s="200">
        <v>0</v>
      </c>
      <c r="AI22" s="200">
        <v>12</v>
      </c>
      <c r="AJ22" s="200">
        <v>0</v>
      </c>
      <c r="AK22" s="200">
        <v>5.82</v>
      </c>
      <c r="AL22" s="200">
        <v>0</v>
      </c>
      <c r="AM22" s="200">
        <v>0</v>
      </c>
      <c r="AN22" s="200">
        <v>0</v>
      </c>
      <c r="AO22" s="200">
        <v>5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</row>
    <row r="23" spans="1:4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3.76</v>
      </c>
      <c r="AH23" s="200">
        <v>0</v>
      </c>
      <c r="AI23" s="200">
        <v>12</v>
      </c>
      <c r="AJ23" s="200">
        <v>0</v>
      </c>
      <c r="AK23" s="200">
        <v>5.82</v>
      </c>
      <c r="AL23" s="200">
        <v>0</v>
      </c>
      <c r="AM23" s="200">
        <v>0</v>
      </c>
      <c r="AN23" s="200">
        <v>0</v>
      </c>
      <c r="AO23" s="200">
        <v>5.69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</row>
    <row r="24" spans="1:4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3.76</v>
      </c>
      <c r="AH24" s="200">
        <v>0</v>
      </c>
      <c r="AI24" s="200">
        <v>12</v>
      </c>
      <c r="AJ24" s="200">
        <v>0</v>
      </c>
      <c r="AK24" s="200">
        <v>5.82</v>
      </c>
      <c r="AL24" s="200">
        <v>0</v>
      </c>
      <c r="AM24" s="200">
        <v>0</v>
      </c>
      <c r="AN24" s="200">
        <v>0</v>
      </c>
      <c r="AO24" s="200">
        <v>5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</row>
    <row r="25" spans="1:4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3.76</v>
      </c>
      <c r="AH25" s="200">
        <v>0</v>
      </c>
      <c r="AI25" s="200">
        <v>12</v>
      </c>
      <c r="AJ25" s="200">
        <v>0</v>
      </c>
      <c r="AK25" s="200">
        <v>5.82</v>
      </c>
      <c r="AL25" s="200">
        <v>0</v>
      </c>
      <c r="AM25" s="200">
        <v>0</v>
      </c>
      <c r="AN25" s="200">
        <v>0</v>
      </c>
      <c r="AO25" s="200">
        <v>9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</row>
    <row r="26" spans="1:4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 s="200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3.76</v>
      </c>
      <c r="AH26" s="200">
        <v>0</v>
      </c>
      <c r="AI26" s="200">
        <v>12</v>
      </c>
      <c r="AJ26" s="200">
        <v>0</v>
      </c>
      <c r="AK26" s="200">
        <v>5.82</v>
      </c>
      <c r="AL26" s="200">
        <v>0</v>
      </c>
      <c r="AM26" s="200">
        <v>0</v>
      </c>
      <c r="AN26" s="200">
        <v>0</v>
      </c>
      <c r="AO26" s="200">
        <v>9.27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</row>
    <row r="27" spans="1:4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 s="200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3.76</v>
      </c>
      <c r="AH27" s="200">
        <v>0</v>
      </c>
      <c r="AI27" s="200">
        <v>12</v>
      </c>
      <c r="AJ27" s="200">
        <v>0</v>
      </c>
      <c r="AK27" s="200">
        <v>5.82</v>
      </c>
      <c r="AL27" s="200">
        <v>0</v>
      </c>
      <c r="AM27" s="200">
        <v>0</v>
      </c>
      <c r="AN27" s="200">
        <v>0</v>
      </c>
      <c r="AO27" s="200">
        <v>9.27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</row>
    <row r="28" spans="1:4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3.76</v>
      </c>
      <c r="AH28" s="200">
        <v>0</v>
      </c>
      <c r="AI28" s="200">
        <v>12</v>
      </c>
      <c r="AJ28" s="200">
        <v>0</v>
      </c>
      <c r="AK28" s="200">
        <v>5.82</v>
      </c>
      <c r="AL28" s="200">
        <v>0</v>
      </c>
      <c r="AM28" s="200">
        <v>0</v>
      </c>
      <c r="AN28" s="200">
        <v>0</v>
      </c>
      <c r="AO28" s="200">
        <v>9.27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</row>
    <row r="29" spans="1:4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3.76</v>
      </c>
      <c r="AH29" s="200">
        <v>0</v>
      </c>
      <c r="AI29" s="200">
        <v>12</v>
      </c>
      <c r="AJ29" s="200">
        <v>0</v>
      </c>
      <c r="AK29" s="200">
        <v>5.82</v>
      </c>
      <c r="AL29" s="200">
        <v>0</v>
      </c>
      <c r="AM29" s="200">
        <v>0</v>
      </c>
      <c r="AN29" s="200">
        <v>0</v>
      </c>
      <c r="AO29" s="200">
        <v>9.27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</row>
    <row r="30" spans="1:4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3.76</v>
      </c>
      <c r="AH30" s="200">
        <v>0</v>
      </c>
      <c r="AI30" s="200">
        <v>12</v>
      </c>
      <c r="AJ30" s="200">
        <v>0</v>
      </c>
      <c r="AK30" s="200">
        <v>5.82</v>
      </c>
      <c r="AL30" s="200">
        <v>0</v>
      </c>
      <c r="AM30" s="200">
        <v>0</v>
      </c>
      <c r="AN30" s="200">
        <v>0</v>
      </c>
      <c r="AO30" s="200">
        <v>9.27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</row>
    <row r="31" spans="1:4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3.76</v>
      </c>
      <c r="AH31" s="200">
        <v>0</v>
      </c>
      <c r="AI31" s="200">
        <v>11.57</v>
      </c>
      <c r="AJ31" s="200">
        <v>0</v>
      </c>
      <c r="AK31" s="200">
        <v>5.82</v>
      </c>
      <c r="AL31" s="200">
        <v>0</v>
      </c>
      <c r="AM31" s="200">
        <v>0</v>
      </c>
      <c r="AN31" s="200">
        <v>0</v>
      </c>
      <c r="AO31" s="200">
        <v>9.27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</row>
    <row r="32" spans="1:4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3.76</v>
      </c>
      <c r="AH32" s="200">
        <v>0</v>
      </c>
      <c r="AI32" s="200">
        <v>11.57</v>
      </c>
      <c r="AJ32" s="200">
        <v>0</v>
      </c>
      <c r="AK32" s="200">
        <v>5.82</v>
      </c>
      <c r="AL32" s="200">
        <v>0</v>
      </c>
      <c r="AM32" s="200">
        <v>0</v>
      </c>
      <c r="AN32" s="200">
        <v>0</v>
      </c>
      <c r="AO32" s="200">
        <v>9.27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</row>
    <row r="33" spans="1:4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3.76</v>
      </c>
      <c r="AH33" s="200">
        <v>0</v>
      </c>
      <c r="AI33" s="200">
        <v>11.57</v>
      </c>
      <c r="AJ33" s="200">
        <v>0</v>
      </c>
      <c r="AK33" s="200">
        <v>5.82</v>
      </c>
      <c r="AL33" s="200">
        <v>0</v>
      </c>
      <c r="AM33" s="200">
        <v>0</v>
      </c>
      <c r="AN33" s="200">
        <v>0</v>
      </c>
      <c r="AO33" s="200">
        <v>11.63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</row>
    <row r="34" spans="1:4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3.76</v>
      </c>
      <c r="AH34" s="200">
        <v>0</v>
      </c>
      <c r="AI34" s="200">
        <v>11.57</v>
      </c>
      <c r="AJ34" s="200">
        <v>0</v>
      </c>
      <c r="AK34" s="200">
        <v>5.82</v>
      </c>
      <c r="AL34" s="200">
        <v>0</v>
      </c>
      <c r="AM34" s="200">
        <v>0</v>
      </c>
      <c r="AN34" s="200">
        <v>0</v>
      </c>
      <c r="AO34" s="200">
        <v>11.63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</row>
    <row r="35" spans="1:4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3.76</v>
      </c>
      <c r="AH35" s="200">
        <v>0</v>
      </c>
      <c r="AI35" s="200">
        <v>11.57</v>
      </c>
      <c r="AJ35" s="200">
        <v>0</v>
      </c>
      <c r="AK35" s="200">
        <v>5.82</v>
      </c>
      <c r="AL35" s="200">
        <v>0</v>
      </c>
      <c r="AM35" s="200">
        <v>0</v>
      </c>
      <c r="AN35" s="200">
        <v>0</v>
      </c>
      <c r="AO35" s="200">
        <v>11.63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</row>
    <row r="36" spans="1:4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3.76</v>
      </c>
      <c r="AH36" s="200">
        <v>0</v>
      </c>
      <c r="AI36" s="200">
        <v>11.57</v>
      </c>
      <c r="AJ36" s="200">
        <v>0</v>
      </c>
      <c r="AK36" s="200">
        <v>5.82</v>
      </c>
      <c r="AL36" s="200">
        <v>0</v>
      </c>
      <c r="AM36" s="200">
        <v>0</v>
      </c>
      <c r="AN36" s="200">
        <v>0</v>
      </c>
      <c r="AO36" s="200">
        <v>11.63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</row>
    <row r="37" spans="1:4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3.76</v>
      </c>
      <c r="AH37" s="200">
        <v>0</v>
      </c>
      <c r="AI37" s="200">
        <v>11.57</v>
      </c>
      <c r="AJ37" s="200">
        <v>0</v>
      </c>
      <c r="AK37" s="200">
        <v>5.82</v>
      </c>
      <c r="AL37" s="200">
        <v>0</v>
      </c>
      <c r="AM37" s="200">
        <v>0</v>
      </c>
      <c r="AN37" s="200">
        <v>0</v>
      </c>
      <c r="AO37" s="200">
        <v>11.63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</row>
    <row r="38" spans="1:4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3.76</v>
      </c>
      <c r="AH38" s="200">
        <v>0</v>
      </c>
      <c r="AI38" s="200">
        <v>11.57</v>
      </c>
      <c r="AJ38" s="200">
        <v>0</v>
      </c>
      <c r="AK38" s="200">
        <v>5.82</v>
      </c>
      <c r="AL38" s="200">
        <v>0</v>
      </c>
      <c r="AM38" s="200">
        <v>0</v>
      </c>
      <c r="AN38" s="200">
        <v>0</v>
      </c>
      <c r="AO38" s="200">
        <v>11.63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</row>
    <row r="39" spans="1:4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3.76</v>
      </c>
      <c r="AH39" s="200">
        <v>0</v>
      </c>
      <c r="AI39" s="200">
        <v>11.57</v>
      </c>
      <c r="AJ39" s="200">
        <v>0</v>
      </c>
      <c r="AK39" s="200">
        <v>5.82</v>
      </c>
      <c r="AL39" s="200">
        <v>0</v>
      </c>
      <c r="AM39" s="200">
        <v>0</v>
      </c>
      <c r="AN39" s="200">
        <v>0</v>
      </c>
      <c r="AO39" s="200">
        <v>11.63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</row>
    <row r="40" spans="1:4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3.76</v>
      </c>
      <c r="AH40" s="200">
        <v>0</v>
      </c>
      <c r="AI40" s="200">
        <v>11.57</v>
      </c>
      <c r="AJ40" s="200">
        <v>0</v>
      </c>
      <c r="AK40" s="200">
        <v>5.82</v>
      </c>
      <c r="AL40" s="200">
        <v>0</v>
      </c>
      <c r="AM40" s="200">
        <v>0</v>
      </c>
      <c r="AN40" s="200">
        <v>0</v>
      </c>
      <c r="AO40" s="200">
        <v>11.63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</row>
    <row r="41" spans="1:4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3.76</v>
      </c>
      <c r="AH41" s="200">
        <v>0</v>
      </c>
      <c r="AI41" s="200">
        <v>11.57</v>
      </c>
      <c r="AJ41" s="200">
        <v>0</v>
      </c>
      <c r="AK41" s="200">
        <v>5.82</v>
      </c>
      <c r="AL41" s="200">
        <v>0</v>
      </c>
      <c r="AM41" s="200">
        <v>0</v>
      </c>
      <c r="AN41" s="200">
        <v>0</v>
      </c>
      <c r="AO41" s="200">
        <v>10.43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</row>
    <row r="42" spans="1:4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3.76</v>
      </c>
      <c r="AH42" s="200">
        <v>0</v>
      </c>
      <c r="AI42" s="200">
        <v>11.57</v>
      </c>
      <c r="AJ42" s="200">
        <v>0</v>
      </c>
      <c r="AK42" s="200">
        <v>5.82</v>
      </c>
      <c r="AL42" s="200">
        <v>0</v>
      </c>
      <c r="AM42" s="200">
        <v>0</v>
      </c>
      <c r="AN42" s="200">
        <v>0</v>
      </c>
      <c r="AO42" s="200">
        <v>10.43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</row>
    <row r="43" spans="1:4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3.76</v>
      </c>
      <c r="AH43" s="200">
        <v>0</v>
      </c>
      <c r="AI43" s="200">
        <v>11.68</v>
      </c>
      <c r="AJ43" s="200">
        <v>0</v>
      </c>
      <c r="AK43" s="200">
        <v>5.82</v>
      </c>
      <c r="AL43" s="200">
        <v>0</v>
      </c>
      <c r="AM43" s="200">
        <v>0</v>
      </c>
      <c r="AN43" s="200">
        <v>0</v>
      </c>
      <c r="AO43" s="200">
        <v>7.51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</row>
    <row r="44" spans="1:4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3.76</v>
      </c>
      <c r="AH44" s="200">
        <v>0</v>
      </c>
      <c r="AI44" s="200">
        <v>11.68</v>
      </c>
      <c r="AJ44" s="200">
        <v>0</v>
      </c>
      <c r="AK44" s="200">
        <v>5.82</v>
      </c>
      <c r="AL44" s="200">
        <v>0</v>
      </c>
      <c r="AM44" s="200">
        <v>0</v>
      </c>
      <c r="AN44" s="200">
        <v>0</v>
      </c>
      <c r="AO44" s="200">
        <v>7.51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</row>
    <row r="45" spans="1:4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3.76</v>
      </c>
      <c r="AH45" s="200">
        <v>0</v>
      </c>
      <c r="AI45" s="200">
        <v>10.73</v>
      </c>
      <c r="AJ45" s="200">
        <v>0</v>
      </c>
      <c r="AK45" s="200">
        <v>5.82</v>
      </c>
      <c r="AL45" s="200">
        <v>0</v>
      </c>
      <c r="AM45" s="200">
        <v>0</v>
      </c>
      <c r="AN45" s="200">
        <v>0</v>
      </c>
      <c r="AO45" s="200">
        <v>7.51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</row>
    <row r="46" spans="1:4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3.76</v>
      </c>
      <c r="AH46" s="200">
        <v>0</v>
      </c>
      <c r="AI46" s="200">
        <v>10.73</v>
      </c>
      <c r="AJ46" s="200">
        <v>0</v>
      </c>
      <c r="AK46" s="200">
        <v>5.82</v>
      </c>
      <c r="AL46" s="200">
        <v>0</v>
      </c>
      <c r="AM46" s="200">
        <v>0</v>
      </c>
      <c r="AN46" s="200">
        <v>0</v>
      </c>
      <c r="AO46" s="200">
        <v>7.51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</row>
    <row r="47" spans="1:4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3.76</v>
      </c>
      <c r="AH47" s="200">
        <v>0</v>
      </c>
      <c r="AI47" s="200">
        <v>11.67</v>
      </c>
      <c r="AJ47" s="200">
        <v>0</v>
      </c>
      <c r="AK47" s="200">
        <v>5.82</v>
      </c>
      <c r="AL47" s="200">
        <v>0</v>
      </c>
      <c r="AM47" s="200">
        <v>0</v>
      </c>
      <c r="AN47" s="200">
        <v>0</v>
      </c>
      <c r="AO47" s="200">
        <v>7.51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</row>
    <row r="48" spans="1:4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3.76</v>
      </c>
      <c r="AH48" s="200">
        <v>0</v>
      </c>
      <c r="AI48" s="200">
        <v>11.67</v>
      </c>
      <c r="AJ48" s="200">
        <v>0</v>
      </c>
      <c r="AK48" s="200">
        <v>5.82</v>
      </c>
      <c r="AL48" s="200">
        <v>0</v>
      </c>
      <c r="AM48" s="200">
        <v>0</v>
      </c>
      <c r="AN48" s="200">
        <v>0</v>
      </c>
      <c r="AO48" s="200">
        <v>7.51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</row>
    <row r="49" spans="1:4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3.76</v>
      </c>
      <c r="AH49" s="200">
        <v>0</v>
      </c>
      <c r="AI49" s="200">
        <v>11.67</v>
      </c>
      <c r="AJ49" s="200">
        <v>0</v>
      </c>
      <c r="AK49" s="200">
        <v>5.82</v>
      </c>
      <c r="AL49" s="200">
        <v>0</v>
      </c>
      <c r="AM49" s="200">
        <v>0</v>
      </c>
      <c r="AN49" s="200">
        <v>0</v>
      </c>
      <c r="AO49" s="200">
        <v>7.51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</row>
    <row r="50" spans="1:4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3.76</v>
      </c>
      <c r="AH50" s="200">
        <v>0</v>
      </c>
      <c r="AI50" s="200">
        <v>11.67</v>
      </c>
      <c r="AJ50" s="200">
        <v>0</v>
      </c>
      <c r="AK50" s="200">
        <v>5.82</v>
      </c>
      <c r="AL50" s="200">
        <v>0</v>
      </c>
      <c r="AM50" s="200">
        <v>0</v>
      </c>
      <c r="AN50" s="200">
        <v>0</v>
      </c>
      <c r="AO50" s="200">
        <v>7.51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</row>
    <row r="51" spans="1:4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3.76</v>
      </c>
      <c r="AH51" s="200">
        <v>0</v>
      </c>
      <c r="AI51" s="200">
        <v>11.67</v>
      </c>
      <c r="AJ51" s="200">
        <v>0</v>
      </c>
      <c r="AK51" s="200">
        <v>5.82</v>
      </c>
      <c r="AL51" s="200">
        <v>0</v>
      </c>
      <c r="AM51" s="200">
        <v>0</v>
      </c>
      <c r="AN51" s="200">
        <v>0</v>
      </c>
      <c r="AO51" s="200">
        <v>7.51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</row>
    <row r="52" spans="1:4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3.76</v>
      </c>
      <c r="AH52" s="200">
        <v>0</v>
      </c>
      <c r="AI52" s="200">
        <v>11.67</v>
      </c>
      <c r="AJ52" s="200">
        <v>0</v>
      </c>
      <c r="AK52" s="200">
        <v>5.82</v>
      </c>
      <c r="AL52" s="200">
        <v>0</v>
      </c>
      <c r="AM52" s="200">
        <v>0</v>
      </c>
      <c r="AN52" s="200">
        <v>0</v>
      </c>
      <c r="AO52" s="200">
        <v>7.51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</row>
    <row r="53" spans="1:4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3.76</v>
      </c>
      <c r="AH53" s="200">
        <v>0</v>
      </c>
      <c r="AI53" s="200">
        <v>11.67</v>
      </c>
      <c r="AJ53" s="200">
        <v>0</v>
      </c>
      <c r="AK53" s="200">
        <v>5.82</v>
      </c>
      <c r="AL53" s="200">
        <v>0</v>
      </c>
      <c r="AM53" s="200">
        <v>0</v>
      </c>
      <c r="AN53" s="200">
        <v>0</v>
      </c>
      <c r="AO53" s="200">
        <v>7.51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</row>
    <row r="54" spans="1:4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3.76</v>
      </c>
      <c r="AH54" s="200">
        <v>0</v>
      </c>
      <c r="AI54" s="200">
        <v>11.67</v>
      </c>
      <c r="AJ54" s="200">
        <v>0</v>
      </c>
      <c r="AK54" s="200">
        <v>5.82</v>
      </c>
      <c r="AL54" s="200">
        <v>0</v>
      </c>
      <c r="AM54" s="200">
        <v>0</v>
      </c>
      <c r="AN54" s="200">
        <v>0</v>
      </c>
      <c r="AO54" s="200">
        <v>7.51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</row>
    <row r="55" spans="1:4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3.76</v>
      </c>
      <c r="AH55" s="200">
        <v>0</v>
      </c>
      <c r="AI55" s="200">
        <v>11.67</v>
      </c>
      <c r="AJ55" s="200">
        <v>0</v>
      </c>
      <c r="AK55" s="200">
        <v>5.82</v>
      </c>
      <c r="AL55" s="200">
        <v>0</v>
      </c>
      <c r="AM55" s="200">
        <v>0</v>
      </c>
      <c r="AN55" s="200">
        <v>0</v>
      </c>
      <c r="AO55" s="200">
        <v>8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</row>
    <row r="56" spans="1:4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3.76</v>
      </c>
      <c r="AH56" s="200">
        <v>0</v>
      </c>
      <c r="AI56" s="200">
        <v>11.67</v>
      </c>
      <c r="AJ56" s="200">
        <v>0</v>
      </c>
      <c r="AK56" s="200">
        <v>5.82</v>
      </c>
      <c r="AL56" s="200">
        <v>0</v>
      </c>
      <c r="AM56" s="200">
        <v>0</v>
      </c>
      <c r="AN56" s="200">
        <v>0</v>
      </c>
      <c r="AO56" s="200">
        <v>7.51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</row>
    <row r="57" spans="1:4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3.76</v>
      </c>
      <c r="AH57" s="200">
        <v>0</v>
      </c>
      <c r="AI57" s="200">
        <v>11.67</v>
      </c>
      <c r="AJ57" s="200">
        <v>0</v>
      </c>
      <c r="AK57" s="200">
        <v>5.82</v>
      </c>
      <c r="AL57" s="200">
        <v>0</v>
      </c>
      <c r="AM57" s="200">
        <v>0</v>
      </c>
      <c r="AN57" s="200">
        <v>0</v>
      </c>
      <c r="AO57" s="200">
        <v>7.51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</row>
    <row r="58" spans="1:4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3.76</v>
      </c>
      <c r="AH58" s="200">
        <v>0</v>
      </c>
      <c r="AI58" s="200">
        <v>10.73</v>
      </c>
      <c r="AJ58" s="200">
        <v>0</v>
      </c>
      <c r="AK58" s="200">
        <v>5.82</v>
      </c>
      <c r="AL58" s="200">
        <v>0</v>
      </c>
      <c r="AM58" s="200">
        <v>0</v>
      </c>
      <c r="AN58" s="200">
        <v>0</v>
      </c>
      <c r="AO58" s="200">
        <v>5.5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</row>
    <row r="59" spans="1:4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3.76</v>
      </c>
      <c r="AH59" s="200">
        <v>0</v>
      </c>
      <c r="AI59" s="200">
        <v>11.67</v>
      </c>
      <c r="AJ59" s="200">
        <v>0</v>
      </c>
      <c r="AK59" s="200">
        <v>5.82</v>
      </c>
      <c r="AL59" s="200">
        <v>0</v>
      </c>
      <c r="AM59" s="200">
        <v>0</v>
      </c>
      <c r="AN59" s="200">
        <v>0</v>
      </c>
      <c r="AO59" s="200">
        <v>6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</row>
    <row r="60" spans="1:4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3.76</v>
      </c>
      <c r="AH60" s="200">
        <v>0</v>
      </c>
      <c r="AI60" s="200">
        <v>11.67</v>
      </c>
      <c r="AJ60" s="200">
        <v>0</v>
      </c>
      <c r="AK60" s="200">
        <v>5.82</v>
      </c>
      <c r="AL60" s="200">
        <v>0</v>
      </c>
      <c r="AM60" s="200">
        <v>0</v>
      </c>
      <c r="AN60" s="200">
        <v>0</v>
      </c>
      <c r="AO60" s="200">
        <v>6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</row>
    <row r="61" spans="1:4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3.76</v>
      </c>
      <c r="AH61" s="200">
        <v>0</v>
      </c>
      <c r="AI61" s="200">
        <v>11.67</v>
      </c>
      <c r="AJ61" s="200">
        <v>0</v>
      </c>
      <c r="AK61" s="200">
        <v>5.82</v>
      </c>
      <c r="AL61" s="200">
        <v>0</v>
      </c>
      <c r="AM61" s="200">
        <v>0</v>
      </c>
      <c r="AN61" s="200">
        <v>0</v>
      </c>
      <c r="AO61" s="200">
        <v>9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</row>
    <row r="62" spans="1:4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3.76</v>
      </c>
      <c r="AH62" s="200">
        <v>0</v>
      </c>
      <c r="AI62" s="200">
        <v>11.67</v>
      </c>
      <c r="AJ62" s="200">
        <v>0</v>
      </c>
      <c r="AK62" s="200">
        <v>5.82</v>
      </c>
      <c r="AL62" s="200">
        <v>0</v>
      </c>
      <c r="AM62" s="200">
        <v>0</v>
      </c>
      <c r="AN62" s="200">
        <v>0</v>
      </c>
      <c r="AO62" s="200">
        <v>5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</row>
    <row r="63" spans="1:4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3.76</v>
      </c>
      <c r="AH63" s="200">
        <v>0</v>
      </c>
      <c r="AI63" s="200">
        <v>10.76</v>
      </c>
      <c r="AJ63" s="200">
        <v>0</v>
      </c>
      <c r="AK63" s="200">
        <v>5.82</v>
      </c>
      <c r="AL63" s="200">
        <v>0</v>
      </c>
      <c r="AM63" s="200">
        <v>0</v>
      </c>
      <c r="AN63" s="200">
        <v>0</v>
      </c>
      <c r="AO63" s="200">
        <v>7.51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</row>
    <row r="64" spans="1:4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3.76</v>
      </c>
      <c r="AH64" s="200">
        <v>0</v>
      </c>
      <c r="AI64" s="200">
        <v>11</v>
      </c>
      <c r="AJ64" s="200">
        <v>0</v>
      </c>
      <c r="AK64" s="200">
        <v>5.82</v>
      </c>
      <c r="AL64" s="200">
        <v>0</v>
      </c>
      <c r="AM64" s="200">
        <v>0</v>
      </c>
      <c r="AN64" s="200">
        <v>0</v>
      </c>
      <c r="AO64" s="200">
        <v>7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</row>
    <row r="65" spans="1:4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3.76</v>
      </c>
      <c r="AH65" s="200">
        <v>0</v>
      </c>
      <c r="AI65" s="200">
        <v>11</v>
      </c>
      <c r="AJ65" s="200">
        <v>0</v>
      </c>
      <c r="AK65" s="200">
        <v>5.82</v>
      </c>
      <c r="AL65" s="200">
        <v>0</v>
      </c>
      <c r="AM65" s="200">
        <v>0</v>
      </c>
      <c r="AN65" s="200">
        <v>0</v>
      </c>
      <c r="AO65" s="200">
        <v>7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</row>
    <row r="66" spans="1:4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3.76</v>
      </c>
      <c r="AH66" s="200">
        <v>0</v>
      </c>
      <c r="AI66" s="200">
        <v>12</v>
      </c>
      <c r="AJ66" s="200">
        <v>0</v>
      </c>
      <c r="AK66" s="200">
        <v>5.82</v>
      </c>
      <c r="AL66" s="200">
        <v>0</v>
      </c>
      <c r="AM66" s="200">
        <v>0</v>
      </c>
      <c r="AN66" s="200">
        <v>0</v>
      </c>
      <c r="AO66" s="200">
        <v>7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</row>
    <row r="67" spans="1:4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3.76</v>
      </c>
      <c r="AH67" s="200">
        <v>0</v>
      </c>
      <c r="AI67" s="200">
        <v>12</v>
      </c>
      <c r="AJ67" s="200">
        <v>0</v>
      </c>
      <c r="AK67" s="200">
        <v>5.82</v>
      </c>
      <c r="AL67" s="200">
        <v>0</v>
      </c>
      <c r="AM67" s="200">
        <v>0</v>
      </c>
      <c r="AN67" s="200">
        <v>0</v>
      </c>
      <c r="AO67" s="200">
        <v>11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</row>
    <row r="68" spans="1:4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3.76</v>
      </c>
      <c r="AH68" s="200">
        <v>0</v>
      </c>
      <c r="AI68" s="200">
        <v>10.76</v>
      </c>
      <c r="AJ68" s="200">
        <v>0</v>
      </c>
      <c r="AK68" s="200">
        <v>5.82</v>
      </c>
      <c r="AL68" s="200">
        <v>0</v>
      </c>
      <c r="AM68" s="200">
        <v>0</v>
      </c>
      <c r="AN68" s="200">
        <v>0</v>
      </c>
      <c r="AO68" s="200">
        <v>7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</row>
    <row r="69" spans="1:4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3.76</v>
      </c>
      <c r="AH69" s="200">
        <v>0</v>
      </c>
      <c r="AI69" s="200">
        <v>12</v>
      </c>
      <c r="AJ69" s="200">
        <v>0</v>
      </c>
      <c r="AK69" s="200">
        <v>5.82</v>
      </c>
      <c r="AL69" s="200">
        <v>0</v>
      </c>
      <c r="AM69" s="200">
        <v>0</v>
      </c>
      <c r="AN69" s="200">
        <v>0</v>
      </c>
      <c r="AO69" s="200">
        <v>8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</row>
    <row r="70" spans="1:4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3.76</v>
      </c>
      <c r="AH70" s="200">
        <v>0</v>
      </c>
      <c r="AI70" s="200">
        <v>12</v>
      </c>
      <c r="AJ70" s="200">
        <v>0</v>
      </c>
      <c r="AK70" s="200">
        <v>5.82</v>
      </c>
      <c r="AL70" s="200">
        <v>0</v>
      </c>
      <c r="AM70" s="200">
        <v>0</v>
      </c>
      <c r="AN70" s="200">
        <v>0</v>
      </c>
      <c r="AO70" s="200">
        <v>8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</row>
    <row r="71" spans="1:4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3.76</v>
      </c>
      <c r="AH71" s="200">
        <v>0</v>
      </c>
      <c r="AI71" s="200">
        <v>12</v>
      </c>
      <c r="AJ71" s="200">
        <v>0</v>
      </c>
      <c r="AK71" s="200">
        <v>5.82</v>
      </c>
      <c r="AL71" s="200">
        <v>0</v>
      </c>
      <c r="AM71" s="200">
        <v>0</v>
      </c>
      <c r="AN71" s="200">
        <v>0</v>
      </c>
      <c r="AO71" s="200">
        <v>8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</row>
    <row r="72" spans="1:4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3.76</v>
      </c>
      <c r="AH72" s="200">
        <v>0</v>
      </c>
      <c r="AI72" s="200">
        <v>12</v>
      </c>
      <c r="AJ72" s="200">
        <v>0</v>
      </c>
      <c r="AK72" s="200">
        <v>5.82</v>
      </c>
      <c r="AL72" s="200">
        <v>0</v>
      </c>
      <c r="AM72" s="200">
        <v>0</v>
      </c>
      <c r="AN72" s="200">
        <v>0</v>
      </c>
      <c r="AO72" s="200">
        <v>8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</row>
    <row r="73" spans="1:4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 s="200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3.76</v>
      </c>
      <c r="AH73" s="200">
        <v>0</v>
      </c>
      <c r="AI73" s="200">
        <v>12</v>
      </c>
      <c r="AJ73" s="200">
        <v>0</v>
      </c>
      <c r="AK73" s="200">
        <v>5.82</v>
      </c>
      <c r="AL73" s="200">
        <v>0</v>
      </c>
      <c r="AM73" s="200">
        <v>0</v>
      </c>
      <c r="AN73" s="200">
        <v>0</v>
      </c>
      <c r="AO73" s="200">
        <v>13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</row>
    <row r="74" spans="1:4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 s="200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3.76</v>
      </c>
      <c r="AH74" s="200">
        <v>0</v>
      </c>
      <c r="AI74" s="200">
        <v>10</v>
      </c>
      <c r="AJ74" s="200">
        <v>0</v>
      </c>
      <c r="AK74" s="200">
        <v>5.82</v>
      </c>
      <c r="AL74" s="200">
        <v>0</v>
      </c>
      <c r="AM74" s="200">
        <v>0</v>
      </c>
      <c r="AN74" s="200">
        <v>0</v>
      </c>
      <c r="AO74" s="200">
        <v>7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</row>
    <row r="75" spans="1:4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 s="200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3.76</v>
      </c>
      <c r="AH75" s="200">
        <v>0</v>
      </c>
      <c r="AI75" s="200">
        <v>12</v>
      </c>
      <c r="AJ75" s="200">
        <v>0</v>
      </c>
      <c r="AK75" s="200">
        <v>5.82</v>
      </c>
      <c r="AL75" s="200">
        <v>0</v>
      </c>
      <c r="AM75" s="200">
        <v>0</v>
      </c>
      <c r="AN75" s="200">
        <v>0</v>
      </c>
      <c r="AO75" s="200">
        <v>8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</row>
    <row r="76" spans="1:4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 s="200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3.76</v>
      </c>
      <c r="AH76" s="200">
        <v>0</v>
      </c>
      <c r="AI76" s="200">
        <v>12</v>
      </c>
      <c r="AJ76" s="200">
        <v>0</v>
      </c>
      <c r="AK76" s="200">
        <v>5.82</v>
      </c>
      <c r="AL76" s="200">
        <v>0</v>
      </c>
      <c r="AM76" s="200">
        <v>0</v>
      </c>
      <c r="AN76" s="200">
        <v>0</v>
      </c>
      <c r="AO76" s="200">
        <v>7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</row>
    <row r="77" spans="1:4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3.76</v>
      </c>
      <c r="AH77" s="200">
        <v>0</v>
      </c>
      <c r="AI77" s="200">
        <v>11.5</v>
      </c>
      <c r="AJ77" s="200">
        <v>0</v>
      </c>
      <c r="AK77" s="200">
        <v>5.82</v>
      </c>
      <c r="AL77" s="200">
        <v>0</v>
      </c>
      <c r="AM77" s="200">
        <v>0</v>
      </c>
      <c r="AN77" s="200">
        <v>0</v>
      </c>
      <c r="AO77" s="200">
        <v>8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</row>
    <row r="78" spans="1:4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3.76</v>
      </c>
      <c r="AH78" s="200">
        <v>0</v>
      </c>
      <c r="AI78" s="200">
        <v>11.5</v>
      </c>
      <c r="AJ78" s="200">
        <v>0</v>
      </c>
      <c r="AK78" s="200">
        <v>5.82</v>
      </c>
      <c r="AL78" s="200">
        <v>0</v>
      </c>
      <c r="AM78" s="200">
        <v>0</v>
      </c>
      <c r="AN78" s="200">
        <v>0</v>
      </c>
      <c r="AO78" s="200">
        <v>8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</row>
    <row r="79" spans="1:4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3.76</v>
      </c>
      <c r="AH79" s="200">
        <v>0</v>
      </c>
      <c r="AI79" s="200">
        <v>12</v>
      </c>
      <c r="AJ79" s="200">
        <v>0</v>
      </c>
      <c r="AK79" s="200">
        <v>5.82</v>
      </c>
      <c r="AL79" s="200">
        <v>0</v>
      </c>
      <c r="AM79" s="200">
        <v>0</v>
      </c>
      <c r="AN79" s="200">
        <v>0</v>
      </c>
      <c r="AO79" s="200">
        <v>12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</row>
    <row r="80" spans="1:4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 s="20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3.76</v>
      </c>
      <c r="AH80" s="200">
        <v>0</v>
      </c>
      <c r="AI80" s="200">
        <v>10.76</v>
      </c>
      <c r="AJ80" s="200">
        <v>0</v>
      </c>
      <c r="AK80" s="200">
        <v>5.82</v>
      </c>
      <c r="AL80" s="200">
        <v>0</v>
      </c>
      <c r="AM80" s="200">
        <v>0</v>
      </c>
      <c r="AN80" s="200">
        <v>0</v>
      </c>
      <c r="AO80" s="200">
        <v>6.76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</row>
    <row r="81" spans="1:4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 s="200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3.76</v>
      </c>
      <c r="AH81" s="200">
        <v>0</v>
      </c>
      <c r="AI81" s="200">
        <v>11</v>
      </c>
      <c r="AJ81" s="200">
        <v>0</v>
      </c>
      <c r="AK81" s="200">
        <v>5.82</v>
      </c>
      <c r="AL81" s="200">
        <v>0</v>
      </c>
      <c r="AM81" s="200">
        <v>0</v>
      </c>
      <c r="AN81" s="200">
        <v>0</v>
      </c>
      <c r="AO81" s="200">
        <v>9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</row>
    <row r="82" spans="1:4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3.76</v>
      </c>
      <c r="AH82" s="200">
        <v>0</v>
      </c>
      <c r="AI82" s="200">
        <v>11</v>
      </c>
      <c r="AJ82" s="200">
        <v>0</v>
      </c>
      <c r="AK82" s="200">
        <v>5.82</v>
      </c>
      <c r="AL82" s="200">
        <v>0</v>
      </c>
      <c r="AM82" s="200">
        <v>0</v>
      </c>
      <c r="AN82" s="200">
        <v>0</v>
      </c>
      <c r="AO82" s="200">
        <v>9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</row>
    <row r="83" spans="1:4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 s="200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3.76</v>
      </c>
      <c r="AH83" s="200">
        <v>0</v>
      </c>
      <c r="AI83" s="200">
        <v>11</v>
      </c>
      <c r="AJ83" s="200">
        <v>0</v>
      </c>
      <c r="AK83" s="200">
        <v>5.82</v>
      </c>
      <c r="AL83" s="200">
        <v>0</v>
      </c>
      <c r="AM83" s="200">
        <v>0</v>
      </c>
      <c r="AN83" s="200">
        <v>0</v>
      </c>
      <c r="AO83" s="200">
        <v>9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</row>
    <row r="84" spans="1:4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3.76</v>
      </c>
      <c r="AH84" s="200">
        <v>0</v>
      </c>
      <c r="AI84" s="200">
        <v>11</v>
      </c>
      <c r="AJ84" s="200">
        <v>0</v>
      </c>
      <c r="AK84" s="200">
        <v>5.82</v>
      </c>
      <c r="AL84" s="200">
        <v>0</v>
      </c>
      <c r="AM84" s="200">
        <v>0</v>
      </c>
      <c r="AN84" s="200">
        <v>0</v>
      </c>
      <c r="AO84" s="200">
        <v>9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</row>
    <row r="85" spans="1:4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 s="200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3.76</v>
      </c>
      <c r="AH85" s="200">
        <v>0</v>
      </c>
      <c r="AI85" s="200">
        <v>12</v>
      </c>
      <c r="AJ85" s="200">
        <v>0</v>
      </c>
      <c r="AK85" s="200">
        <v>5.82</v>
      </c>
      <c r="AL85" s="200">
        <v>0</v>
      </c>
      <c r="AM85" s="200">
        <v>0</v>
      </c>
      <c r="AN85" s="200">
        <v>0</v>
      </c>
      <c r="AO85" s="200">
        <v>13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</row>
    <row r="86" spans="1:4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 s="200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3.76</v>
      </c>
      <c r="AH86" s="200">
        <v>0</v>
      </c>
      <c r="AI86" s="200">
        <v>11</v>
      </c>
      <c r="AJ86" s="200">
        <v>0</v>
      </c>
      <c r="AK86" s="200">
        <v>5.82</v>
      </c>
      <c r="AL86" s="200">
        <v>0</v>
      </c>
      <c r="AM86" s="200">
        <v>0</v>
      </c>
      <c r="AN86" s="200">
        <v>0</v>
      </c>
      <c r="AO86" s="200">
        <v>7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</row>
    <row r="87" spans="1:4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 s="200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3.76</v>
      </c>
      <c r="AH87" s="200">
        <v>0</v>
      </c>
      <c r="AI87" s="200">
        <v>11</v>
      </c>
      <c r="AJ87" s="200">
        <v>0</v>
      </c>
      <c r="AK87" s="200">
        <v>5.82</v>
      </c>
      <c r="AL87" s="200">
        <v>0</v>
      </c>
      <c r="AM87" s="200">
        <v>0</v>
      </c>
      <c r="AN87" s="200">
        <v>0</v>
      </c>
      <c r="AO87" s="200">
        <v>9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</row>
    <row r="88" spans="1:4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 s="200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3.76</v>
      </c>
      <c r="AH88" s="200">
        <v>0</v>
      </c>
      <c r="AI88" s="200">
        <v>11</v>
      </c>
      <c r="AJ88" s="200">
        <v>0</v>
      </c>
      <c r="AK88" s="200">
        <v>5.82</v>
      </c>
      <c r="AL88" s="200">
        <v>0</v>
      </c>
      <c r="AM88" s="200">
        <v>0</v>
      </c>
      <c r="AN88" s="200">
        <v>0</v>
      </c>
      <c r="AO88" s="200">
        <v>9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</row>
    <row r="89" spans="1:4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3.76</v>
      </c>
      <c r="AH89" s="200">
        <v>0</v>
      </c>
      <c r="AI89" s="200">
        <v>11</v>
      </c>
      <c r="AJ89" s="200">
        <v>0</v>
      </c>
      <c r="AK89" s="200">
        <v>5.82</v>
      </c>
      <c r="AL89" s="200">
        <v>0</v>
      </c>
      <c r="AM89" s="200">
        <v>0</v>
      </c>
      <c r="AN89" s="200">
        <v>0</v>
      </c>
      <c r="AO89" s="200">
        <v>10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</row>
    <row r="90" spans="1:4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 s="20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3.76</v>
      </c>
      <c r="AH90" s="200">
        <v>0</v>
      </c>
      <c r="AI90" s="200">
        <v>11</v>
      </c>
      <c r="AJ90" s="200">
        <v>0</v>
      </c>
      <c r="AK90" s="200">
        <v>5.82</v>
      </c>
      <c r="AL90" s="200">
        <v>0</v>
      </c>
      <c r="AM90" s="200">
        <v>0</v>
      </c>
      <c r="AN90" s="200">
        <v>0</v>
      </c>
      <c r="AO90" s="200">
        <v>10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</row>
    <row r="91" spans="1:4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 s="200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3.76</v>
      </c>
      <c r="AH91" s="200">
        <v>0</v>
      </c>
      <c r="AI91" s="200">
        <v>12</v>
      </c>
      <c r="AJ91" s="200">
        <v>0</v>
      </c>
      <c r="AK91" s="200">
        <v>5.82</v>
      </c>
      <c r="AL91" s="200">
        <v>0</v>
      </c>
      <c r="AM91" s="200">
        <v>0</v>
      </c>
      <c r="AN91" s="200">
        <v>0</v>
      </c>
      <c r="AO91" s="200">
        <v>14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</row>
    <row r="92" spans="1:4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 s="200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3.76</v>
      </c>
      <c r="AH92" s="200">
        <v>0</v>
      </c>
      <c r="AI92" s="200">
        <v>11</v>
      </c>
      <c r="AJ92" s="200">
        <v>0</v>
      </c>
      <c r="AK92" s="200">
        <v>5.82</v>
      </c>
      <c r="AL92" s="200">
        <v>0</v>
      </c>
      <c r="AM92" s="200">
        <v>0</v>
      </c>
      <c r="AN92" s="200">
        <v>0</v>
      </c>
      <c r="AO92" s="200">
        <v>7.51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</row>
    <row r="93" spans="1:4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3.76</v>
      </c>
      <c r="AH93" s="200">
        <v>0</v>
      </c>
      <c r="AI93" s="200">
        <v>11</v>
      </c>
      <c r="AJ93" s="200">
        <v>0</v>
      </c>
      <c r="AK93" s="200">
        <v>5.82</v>
      </c>
      <c r="AL93" s="200">
        <v>0</v>
      </c>
      <c r="AM93" s="200">
        <v>0</v>
      </c>
      <c r="AN93" s="200">
        <v>0</v>
      </c>
      <c r="AO93" s="200">
        <v>10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</row>
    <row r="94" spans="1:4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 s="200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3.76</v>
      </c>
      <c r="AH94" s="200">
        <v>0</v>
      </c>
      <c r="AI94" s="200">
        <v>11</v>
      </c>
      <c r="AJ94" s="200">
        <v>0</v>
      </c>
      <c r="AK94" s="200">
        <v>5.82</v>
      </c>
      <c r="AL94" s="200">
        <v>0</v>
      </c>
      <c r="AM94" s="200">
        <v>0</v>
      </c>
      <c r="AN94" s="200">
        <v>0</v>
      </c>
      <c r="AO94" s="200">
        <v>9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</row>
    <row r="95" spans="1:4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 s="200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3.76</v>
      </c>
      <c r="AH95" s="200">
        <v>0</v>
      </c>
      <c r="AI95" s="200">
        <v>11</v>
      </c>
      <c r="AJ95" s="200">
        <v>0</v>
      </c>
      <c r="AK95" s="200">
        <v>5.82</v>
      </c>
      <c r="AL95" s="200">
        <v>0</v>
      </c>
      <c r="AM95" s="200">
        <v>0</v>
      </c>
      <c r="AN95" s="200">
        <v>0</v>
      </c>
      <c r="AO95" s="200">
        <v>9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</row>
    <row r="96" spans="1:4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3.76</v>
      </c>
      <c r="AH96" s="200">
        <v>0</v>
      </c>
      <c r="AI96" s="200">
        <v>11</v>
      </c>
      <c r="AJ96" s="200">
        <v>0</v>
      </c>
      <c r="AK96" s="200">
        <v>5.82</v>
      </c>
      <c r="AL96" s="200">
        <v>0</v>
      </c>
      <c r="AM96" s="200">
        <v>0</v>
      </c>
      <c r="AN96" s="200">
        <v>0</v>
      </c>
      <c r="AO96" s="200">
        <v>8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</row>
    <row r="97" spans="1:4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3.76</v>
      </c>
      <c r="AH97" s="200">
        <v>0</v>
      </c>
      <c r="AI97" s="200">
        <v>12</v>
      </c>
      <c r="AJ97" s="200">
        <v>0</v>
      </c>
      <c r="AK97" s="200">
        <v>5.82</v>
      </c>
      <c r="AL97" s="200">
        <v>0</v>
      </c>
      <c r="AM97" s="200">
        <v>0</v>
      </c>
      <c r="AN97" s="200">
        <v>0</v>
      </c>
      <c r="AO97" s="200">
        <v>12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</row>
    <row r="98" spans="1:4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 s="200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3.76</v>
      </c>
      <c r="AH98" s="200">
        <v>0</v>
      </c>
      <c r="AI98" s="200">
        <v>11</v>
      </c>
      <c r="AJ98" s="200">
        <v>0</v>
      </c>
      <c r="AK98" s="200">
        <v>5.82</v>
      </c>
      <c r="AL98" s="200">
        <v>0</v>
      </c>
      <c r="AM98" s="200">
        <v>0</v>
      </c>
      <c r="AN98" s="200">
        <v>0</v>
      </c>
      <c r="AO98" s="200">
        <v>7.51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9.0239999999999876E-2</v>
      </c>
      <c r="AH99">
        <f t="shared" si="0"/>
        <v>0</v>
      </c>
      <c r="AI99">
        <f t="shared" si="0"/>
        <v>0.27842999999999984</v>
      </c>
      <c r="AJ99">
        <f t="shared" si="0"/>
        <v>0</v>
      </c>
      <c r="AK99">
        <f t="shared" si="0"/>
        <v>0.13967999999999997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0.20229749999999996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493</v>
      </c>
      <c r="D2" t="s">
        <v>493</v>
      </c>
      <c r="E2" t="s">
        <v>493</v>
      </c>
      <c r="F2" t="s">
        <v>493</v>
      </c>
      <c r="G2" t="s">
        <v>493</v>
      </c>
      <c r="H2" t="s">
        <v>493</v>
      </c>
      <c r="I2" t="s">
        <v>493</v>
      </c>
      <c r="J2" t="s">
        <v>493</v>
      </c>
      <c r="K2" t="s">
        <v>493</v>
      </c>
      <c r="L2" t="s">
        <v>493</v>
      </c>
      <c r="M2" t="s">
        <v>493</v>
      </c>
      <c r="N2" t="s">
        <v>493</v>
      </c>
      <c r="O2" t="s">
        <v>493</v>
      </c>
      <c r="P2" t="s">
        <v>493</v>
      </c>
    </row>
    <row r="3" spans="1:17">
      <c r="A3" t="s">
        <v>45</v>
      </c>
      <c r="C3" s="26">
        <v>67</v>
      </c>
      <c r="D3" s="26">
        <v>0</v>
      </c>
      <c r="E3" s="26">
        <v>0</v>
      </c>
      <c r="F3" s="26">
        <v>0</v>
      </c>
      <c r="G3" s="200">
        <v>62</v>
      </c>
      <c r="H3" s="200">
        <v>0</v>
      </c>
      <c r="I3" s="200">
        <v>203</v>
      </c>
      <c r="J3" s="200">
        <v>0</v>
      </c>
      <c r="K3" s="200">
        <v>320</v>
      </c>
      <c r="L3" s="200">
        <v>0</v>
      </c>
      <c r="M3" s="200">
        <v>0</v>
      </c>
      <c r="N3" s="200">
        <v>0</v>
      </c>
      <c r="O3" s="200">
        <v>640</v>
      </c>
      <c r="P3" s="200">
        <v>0</v>
      </c>
    </row>
    <row r="4" spans="1:17">
      <c r="A4" t="s">
        <v>46</v>
      </c>
      <c r="C4" s="26">
        <v>67</v>
      </c>
      <c r="D4" s="26">
        <v>0</v>
      </c>
      <c r="E4" s="26">
        <v>0</v>
      </c>
      <c r="F4" s="26">
        <v>0</v>
      </c>
      <c r="G4" s="200">
        <v>62</v>
      </c>
      <c r="H4" s="200">
        <v>0</v>
      </c>
      <c r="I4" s="200">
        <v>203</v>
      </c>
      <c r="J4" s="200">
        <v>0</v>
      </c>
      <c r="K4" s="200">
        <v>320</v>
      </c>
      <c r="L4" s="200">
        <v>0</v>
      </c>
      <c r="M4" s="200">
        <v>0</v>
      </c>
      <c r="N4" s="200">
        <v>0</v>
      </c>
      <c r="O4" s="200">
        <v>640</v>
      </c>
      <c r="P4" s="200">
        <v>0</v>
      </c>
    </row>
    <row r="5" spans="1:17">
      <c r="A5" t="s">
        <v>47</v>
      </c>
      <c r="C5" s="26">
        <v>67</v>
      </c>
      <c r="D5" s="26">
        <v>0</v>
      </c>
      <c r="E5" s="26">
        <v>0</v>
      </c>
      <c r="F5" s="26">
        <v>0</v>
      </c>
      <c r="G5" s="200">
        <v>62</v>
      </c>
      <c r="H5" s="200">
        <v>0</v>
      </c>
      <c r="I5" s="200">
        <v>203</v>
      </c>
      <c r="J5" s="200">
        <v>0</v>
      </c>
      <c r="K5" s="200">
        <v>320</v>
      </c>
      <c r="L5" s="200">
        <v>0</v>
      </c>
      <c r="M5" s="200">
        <v>0</v>
      </c>
      <c r="N5" s="200">
        <v>0</v>
      </c>
      <c r="O5" s="200">
        <v>640</v>
      </c>
      <c r="P5" s="200">
        <v>0</v>
      </c>
    </row>
    <row r="6" spans="1:17">
      <c r="A6" t="s">
        <v>48</v>
      </c>
      <c r="C6" s="26">
        <v>71</v>
      </c>
      <c r="D6" s="26">
        <v>0</v>
      </c>
      <c r="E6" s="26">
        <v>0</v>
      </c>
      <c r="F6" s="26">
        <v>0</v>
      </c>
      <c r="G6" s="200">
        <v>62</v>
      </c>
      <c r="H6" s="200">
        <v>0</v>
      </c>
      <c r="I6" s="200">
        <v>203</v>
      </c>
      <c r="J6" s="200">
        <v>0</v>
      </c>
      <c r="K6" s="200">
        <v>320</v>
      </c>
      <c r="L6" s="200">
        <v>0</v>
      </c>
      <c r="M6" s="200">
        <v>0</v>
      </c>
      <c r="N6" s="200">
        <v>0</v>
      </c>
      <c r="O6" s="200">
        <v>640</v>
      </c>
      <c r="P6" s="200">
        <v>0</v>
      </c>
    </row>
    <row r="7" spans="1:17">
      <c r="A7" t="s">
        <v>49</v>
      </c>
      <c r="C7" s="26">
        <v>71</v>
      </c>
      <c r="D7" s="26">
        <v>0</v>
      </c>
      <c r="E7" s="26">
        <v>0</v>
      </c>
      <c r="F7" s="26">
        <v>0</v>
      </c>
      <c r="G7" s="200">
        <v>62</v>
      </c>
      <c r="H7" s="200">
        <v>0</v>
      </c>
      <c r="I7" s="200">
        <v>203</v>
      </c>
      <c r="J7" s="200">
        <v>0</v>
      </c>
      <c r="K7" s="200">
        <v>320</v>
      </c>
      <c r="L7" s="200">
        <v>0</v>
      </c>
      <c r="M7" s="200">
        <v>0</v>
      </c>
      <c r="N7" s="200">
        <v>0</v>
      </c>
      <c r="O7" s="200">
        <v>640</v>
      </c>
      <c r="P7" s="200">
        <v>0</v>
      </c>
    </row>
    <row r="8" spans="1:17">
      <c r="A8" t="s">
        <v>50</v>
      </c>
      <c r="C8" s="26">
        <v>71</v>
      </c>
      <c r="D8" s="26">
        <v>0</v>
      </c>
      <c r="E8" s="26">
        <v>0</v>
      </c>
      <c r="F8" s="26">
        <v>0</v>
      </c>
      <c r="G8" s="200">
        <v>62</v>
      </c>
      <c r="H8" s="200">
        <v>0</v>
      </c>
      <c r="I8" s="200">
        <v>203</v>
      </c>
      <c r="J8" s="200">
        <v>0</v>
      </c>
      <c r="K8" s="200">
        <v>320</v>
      </c>
      <c r="L8" s="200">
        <v>0</v>
      </c>
      <c r="M8" s="200">
        <v>0</v>
      </c>
      <c r="N8" s="200">
        <v>0</v>
      </c>
      <c r="O8" s="200">
        <v>640</v>
      </c>
      <c r="P8" s="200">
        <v>0</v>
      </c>
    </row>
    <row r="9" spans="1:17">
      <c r="A9" t="s">
        <v>51</v>
      </c>
      <c r="C9" s="26">
        <v>71</v>
      </c>
      <c r="D9" s="26">
        <v>0</v>
      </c>
      <c r="E9" s="26">
        <v>0</v>
      </c>
      <c r="F9" s="26">
        <v>0</v>
      </c>
      <c r="G9" s="200">
        <v>62</v>
      </c>
      <c r="H9" s="200">
        <v>0</v>
      </c>
      <c r="I9" s="200">
        <v>203</v>
      </c>
      <c r="J9" s="200">
        <v>0</v>
      </c>
      <c r="K9" s="200">
        <v>320</v>
      </c>
      <c r="L9" s="200">
        <v>0</v>
      </c>
      <c r="M9" s="200">
        <v>0</v>
      </c>
      <c r="N9" s="200">
        <v>0</v>
      </c>
      <c r="O9" s="200">
        <v>640</v>
      </c>
      <c r="P9" s="200">
        <v>0</v>
      </c>
    </row>
    <row r="10" spans="1:17">
      <c r="A10" t="s">
        <v>52</v>
      </c>
      <c r="C10" s="26">
        <v>71</v>
      </c>
      <c r="D10" s="26">
        <v>0</v>
      </c>
      <c r="E10" s="26">
        <v>0</v>
      </c>
      <c r="F10" s="26">
        <v>0</v>
      </c>
      <c r="G10" s="200">
        <v>62</v>
      </c>
      <c r="H10" s="200">
        <v>0</v>
      </c>
      <c r="I10" s="200">
        <v>203</v>
      </c>
      <c r="J10" s="200">
        <v>0</v>
      </c>
      <c r="K10" s="200">
        <v>320</v>
      </c>
      <c r="L10" s="200">
        <v>0</v>
      </c>
      <c r="M10" s="200">
        <v>0</v>
      </c>
      <c r="N10" s="200">
        <v>0</v>
      </c>
      <c r="O10" s="200">
        <v>640</v>
      </c>
      <c r="P10" s="200">
        <v>0</v>
      </c>
    </row>
    <row r="11" spans="1:17">
      <c r="A11" t="s">
        <v>53</v>
      </c>
      <c r="C11" s="26">
        <v>71</v>
      </c>
      <c r="D11" s="26">
        <v>0</v>
      </c>
      <c r="E11" s="26">
        <v>0</v>
      </c>
      <c r="F11" s="26">
        <v>0</v>
      </c>
      <c r="G11" s="200">
        <v>62</v>
      </c>
      <c r="H11" s="200">
        <v>0</v>
      </c>
      <c r="I11" s="200">
        <v>203</v>
      </c>
      <c r="J11" s="200">
        <v>0</v>
      </c>
      <c r="K11" s="200">
        <v>320</v>
      </c>
      <c r="L11" s="200">
        <v>0</v>
      </c>
      <c r="M11" s="200">
        <v>0</v>
      </c>
      <c r="N11" s="200">
        <v>0</v>
      </c>
      <c r="O11" s="200">
        <v>640</v>
      </c>
      <c r="P11" s="200">
        <v>0</v>
      </c>
    </row>
    <row r="12" spans="1:17">
      <c r="A12" t="s">
        <v>54</v>
      </c>
      <c r="C12" s="26">
        <v>71</v>
      </c>
      <c r="D12" s="26">
        <v>0</v>
      </c>
      <c r="E12" s="26">
        <v>0</v>
      </c>
      <c r="F12" s="26">
        <v>0</v>
      </c>
      <c r="G12" s="200">
        <v>62</v>
      </c>
      <c r="H12" s="200">
        <v>0</v>
      </c>
      <c r="I12" s="200">
        <v>203</v>
      </c>
      <c r="J12" s="200">
        <v>0</v>
      </c>
      <c r="K12" s="200">
        <v>320</v>
      </c>
      <c r="L12" s="200">
        <v>0</v>
      </c>
      <c r="M12" s="200">
        <v>0</v>
      </c>
      <c r="N12" s="200">
        <v>0</v>
      </c>
      <c r="O12" s="200">
        <v>640</v>
      </c>
      <c r="P12" s="200">
        <v>0</v>
      </c>
    </row>
    <row r="13" spans="1:17">
      <c r="A13" t="s">
        <v>55</v>
      </c>
      <c r="C13" s="26">
        <v>71</v>
      </c>
      <c r="D13" s="26">
        <v>0</v>
      </c>
      <c r="E13" s="26">
        <v>0</v>
      </c>
      <c r="F13" s="26">
        <v>0</v>
      </c>
      <c r="G13" s="200">
        <v>62</v>
      </c>
      <c r="H13" s="200">
        <v>0</v>
      </c>
      <c r="I13" s="200">
        <v>203</v>
      </c>
      <c r="J13" s="200">
        <v>0</v>
      </c>
      <c r="K13" s="200">
        <v>320</v>
      </c>
      <c r="L13" s="200">
        <v>0</v>
      </c>
      <c r="M13" s="200">
        <v>0</v>
      </c>
      <c r="N13" s="200">
        <v>0</v>
      </c>
      <c r="O13" s="200">
        <v>640</v>
      </c>
      <c r="P13" s="200">
        <v>0</v>
      </c>
    </row>
    <row r="14" spans="1:17">
      <c r="A14" t="s">
        <v>56</v>
      </c>
      <c r="C14" s="26">
        <v>71</v>
      </c>
      <c r="D14" s="26">
        <v>0</v>
      </c>
      <c r="E14" s="26">
        <v>0</v>
      </c>
      <c r="F14" s="26">
        <v>0</v>
      </c>
      <c r="G14" s="200">
        <v>62</v>
      </c>
      <c r="H14" s="200">
        <v>0</v>
      </c>
      <c r="I14" s="200">
        <v>203</v>
      </c>
      <c r="J14" s="200">
        <v>0</v>
      </c>
      <c r="K14" s="200">
        <v>320</v>
      </c>
      <c r="L14" s="200">
        <v>0</v>
      </c>
      <c r="M14" s="200">
        <v>0</v>
      </c>
      <c r="N14" s="200">
        <v>0</v>
      </c>
      <c r="O14" s="200">
        <v>640</v>
      </c>
      <c r="P14" s="200">
        <v>0</v>
      </c>
    </row>
    <row r="15" spans="1:17">
      <c r="A15" t="s">
        <v>57</v>
      </c>
      <c r="C15" s="26">
        <v>72</v>
      </c>
      <c r="D15" s="26">
        <v>0</v>
      </c>
      <c r="E15" s="26">
        <v>0</v>
      </c>
      <c r="F15" s="26">
        <v>0</v>
      </c>
      <c r="G15" s="200">
        <v>62</v>
      </c>
      <c r="H15" s="200">
        <v>0</v>
      </c>
      <c r="I15" s="200">
        <v>203</v>
      </c>
      <c r="J15" s="200">
        <v>0</v>
      </c>
      <c r="K15" s="200">
        <v>320</v>
      </c>
      <c r="L15" s="200">
        <v>0</v>
      </c>
      <c r="M15" s="200">
        <v>0</v>
      </c>
      <c r="N15" s="200">
        <v>0</v>
      </c>
      <c r="O15" s="200">
        <v>640</v>
      </c>
      <c r="P15" s="200">
        <v>0</v>
      </c>
    </row>
    <row r="16" spans="1:17">
      <c r="A16" t="s">
        <v>58</v>
      </c>
      <c r="C16" s="26">
        <v>72</v>
      </c>
      <c r="D16" s="26">
        <v>0</v>
      </c>
      <c r="E16" s="26">
        <v>0</v>
      </c>
      <c r="F16" s="26">
        <v>0</v>
      </c>
      <c r="G16" s="200">
        <v>62</v>
      </c>
      <c r="H16" s="200">
        <v>0</v>
      </c>
      <c r="I16" s="200">
        <v>203</v>
      </c>
      <c r="J16" s="200">
        <v>0</v>
      </c>
      <c r="K16" s="200">
        <v>320</v>
      </c>
      <c r="L16" s="200">
        <v>0</v>
      </c>
      <c r="M16" s="200">
        <v>0</v>
      </c>
      <c r="N16" s="200">
        <v>0</v>
      </c>
      <c r="O16" s="200">
        <v>640</v>
      </c>
      <c r="P16" s="200">
        <v>0</v>
      </c>
    </row>
    <row r="17" spans="1:16">
      <c r="A17" t="s">
        <v>59</v>
      </c>
      <c r="C17" s="26">
        <v>72</v>
      </c>
      <c r="D17" s="26">
        <v>0</v>
      </c>
      <c r="E17" s="26">
        <v>0</v>
      </c>
      <c r="F17" s="26">
        <v>0</v>
      </c>
      <c r="G17" s="200">
        <v>62</v>
      </c>
      <c r="H17" s="200">
        <v>0</v>
      </c>
      <c r="I17" s="200">
        <v>203</v>
      </c>
      <c r="J17" s="200">
        <v>0</v>
      </c>
      <c r="K17" s="200">
        <v>320</v>
      </c>
      <c r="L17" s="200">
        <v>0</v>
      </c>
      <c r="M17" s="200">
        <v>0</v>
      </c>
      <c r="N17" s="200">
        <v>0</v>
      </c>
      <c r="O17" s="200">
        <v>640</v>
      </c>
      <c r="P17" s="200">
        <v>0</v>
      </c>
    </row>
    <row r="18" spans="1:16">
      <c r="A18" t="s">
        <v>60</v>
      </c>
      <c r="C18" s="26">
        <v>72</v>
      </c>
      <c r="D18" s="26">
        <v>0</v>
      </c>
      <c r="E18" s="26">
        <v>0</v>
      </c>
      <c r="F18" s="26">
        <v>0</v>
      </c>
      <c r="G18" s="200">
        <v>62</v>
      </c>
      <c r="H18" s="200">
        <v>0</v>
      </c>
      <c r="I18" s="200">
        <v>203</v>
      </c>
      <c r="J18" s="200">
        <v>0</v>
      </c>
      <c r="K18" s="200">
        <v>320</v>
      </c>
      <c r="L18" s="200">
        <v>0</v>
      </c>
      <c r="M18" s="200">
        <v>0</v>
      </c>
      <c r="N18" s="200">
        <v>0</v>
      </c>
      <c r="O18" s="200">
        <v>640</v>
      </c>
      <c r="P18" s="200">
        <v>0</v>
      </c>
    </row>
    <row r="19" spans="1:16">
      <c r="A19" t="s">
        <v>61</v>
      </c>
      <c r="C19" s="26">
        <v>72</v>
      </c>
      <c r="D19" s="26">
        <v>0</v>
      </c>
      <c r="E19" s="26">
        <v>0</v>
      </c>
      <c r="F19" s="26">
        <v>0</v>
      </c>
      <c r="G19" s="200">
        <v>62</v>
      </c>
      <c r="H19" s="200">
        <v>0</v>
      </c>
      <c r="I19" s="200">
        <v>203</v>
      </c>
      <c r="J19" s="200">
        <v>0</v>
      </c>
      <c r="K19" s="200">
        <v>320</v>
      </c>
      <c r="L19" s="200">
        <v>0</v>
      </c>
      <c r="M19" s="200">
        <v>0</v>
      </c>
      <c r="N19" s="200">
        <v>0</v>
      </c>
      <c r="O19" s="200">
        <v>640</v>
      </c>
      <c r="P19" s="200">
        <v>0</v>
      </c>
    </row>
    <row r="20" spans="1:16">
      <c r="A20" t="s">
        <v>62</v>
      </c>
      <c r="C20" s="26">
        <v>72</v>
      </c>
      <c r="D20" s="26">
        <v>0</v>
      </c>
      <c r="E20" s="26">
        <v>0</v>
      </c>
      <c r="F20" s="26">
        <v>0</v>
      </c>
      <c r="G20" s="200">
        <v>62</v>
      </c>
      <c r="H20" s="200">
        <v>0</v>
      </c>
      <c r="I20" s="200">
        <v>203</v>
      </c>
      <c r="J20" s="200">
        <v>0</v>
      </c>
      <c r="K20" s="200">
        <v>320</v>
      </c>
      <c r="L20" s="200">
        <v>0</v>
      </c>
      <c r="M20" s="200">
        <v>0</v>
      </c>
      <c r="N20" s="200">
        <v>0</v>
      </c>
      <c r="O20" s="200">
        <v>640</v>
      </c>
      <c r="P20" s="200">
        <v>0</v>
      </c>
    </row>
    <row r="21" spans="1:16">
      <c r="A21" t="s">
        <v>63</v>
      </c>
      <c r="C21" s="26">
        <v>72</v>
      </c>
      <c r="D21" s="26">
        <v>0</v>
      </c>
      <c r="E21" s="26">
        <v>0</v>
      </c>
      <c r="F21" s="26">
        <v>0</v>
      </c>
      <c r="G21" s="200">
        <v>62</v>
      </c>
      <c r="H21" s="200">
        <v>0</v>
      </c>
      <c r="I21" s="200">
        <v>203</v>
      </c>
      <c r="J21" s="200">
        <v>0</v>
      </c>
      <c r="K21" s="200">
        <v>320</v>
      </c>
      <c r="L21" s="200">
        <v>0</v>
      </c>
      <c r="M21" s="200">
        <v>0</v>
      </c>
      <c r="N21" s="200">
        <v>0</v>
      </c>
      <c r="O21" s="200">
        <v>640</v>
      </c>
      <c r="P21" s="200">
        <v>0</v>
      </c>
    </row>
    <row r="22" spans="1:16">
      <c r="A22" t="s">
        <v>64</v>
      </c>
      <c r="C22" s="26">
        <v>72</v>
      </c>
      <c r="D22" s="26">
        <v>0</v>
      </c>
      <c r="E22" s="26">
        <v>0</v>
      </c>
      <c r="F22" s="26">
        <v>0</v>
      </c>
      <c r="G22" s="200">
        <v>62</v>
      </c>
      <c r="H22" s="200">
        <v>0</v>
      </c>
      <c r="I22" s="200">
        <v>203</v>
      </c>
      <c r="J22" s="200">
        <v>0</v>
      </c>
      <c r="K22" s="200">
        <v>320</v>
      </c>
      <c r="L22" s="200">
        <v>0</v>
      </c>
      <c r="M22" s="200">
        <v>0</v>
      </c>
      <c r="N22" s="200">
        <v>0</v>
      </c>
      <c r="O22" s="200">
        <v>640</v>
      </c>
      <c r="P22" s="200">
        <v>0</v>
      </c>
    </row>
    <row r="23" spans="1:16">
      <c r="A23" t="s">
        <v>65</v>
      </c>
      <c r="C23" s="26">
        <v>72</v>
      </c>
      <c r="D23" s="26">
        <v>0</v>
      </c>
      <c r="E23" s="26">
        <v>0</v>
      </c>
      <c r="F23" s="26">
        <v>0</v>
      </c>
      <c r="G23" s="200">
        <v>62</v>
      </c>
      <c r="H23" s="200">
        <v>0</v>
      </c>
      <c r="I23" s="200">
        <v>203</v>
      </c>
      <c r="J23" s="200">
        <v>0</v>
      </c>
      <c r="K23" s="200">
        <v>320</v>
      </c>
      <c r="L23" s="200">
        <v>0</v>
      </c>
      <c r="M23" s="200">
        <v>0</v>
      </c>
      <c r="N23" s="200">
        <v>0</v>
      </c>
      <c r="O23" s="200">
        <v>640</v>
      </c>
      <c r="P23" s="200">
        <v>0</v>
      </c>
    </row>
    <row r="24" spans="1:16">
      <c r="A24" t="s">
        <v>66</v>
      </c>
      <c r="C24" s="26">
        <v>72</v>
      </c>
      <c r="D24" s="26">
        <v>0</v>
      </c>
      <c r="E24" s="26">
        <v>0</v>
      </c>
      <c r="F24" s="26">
        <v>0</v>
      </c>
      <c r="G24" s="200">
        <v>62</v>
      </c>
      <c r="H24" s="200">
        <v>0</v>
      </c>
      <c r="I24" s="200">
        <v>203</v>
      </c>
      <c r="J24" s="200">
        <v>0</v>
      </c>
      <c r="K24" s="200">
        <v>320</v>
      </c>
      <c r="L24" s="200">
        <v>0</v>
      </c>
      <c r="M24" s="200">
        <v>0</v>
      </c>
      <c r="N24" s="200">
        <v>0</v>
      </c>
      <c r="O24" s="200">
        <v>640</v>
      </c>
      <c r="P24" s="200">
        <v>0</v>
      </c>
    </row>
    <row r="25" spans="1:16">
      <c r="A25" t="s">
        <v>67</v>
      </c>
      <c r="C25" s="26">
        <v>72</v>
      </c>
      <c r="D25" s="26">
        <v>0</v>
      </c>
      <c r="E25" s="26">
        <v>0</v>
      </c>
      <c r="F25" s="26">
        <v>0</v>
      </c>
      <c r="G25" s="200">
        <v>62</v>
      </c>
      <c r="H25" s="200">
        <v>0</v>
      </c>
      <c r="I25" s="200">
        <v>203</v>
      </c>
      <c r="J25" s="200">
        <v>0</v>
      </c>
      <c r="K25" s="200">
        <v>320</v>
      </c>
      <c r="L25" s="200">
        <v>0</v>
      </c>
      <c r="M25" s="200">
        <v>0</v>
      </c>
      <c r="N25" s="200">
        <v>0</v>
      </c>
      <c r="O25" s="200">
        <v>640</v>
      </c>
      <c r="P25" s="200">
        <v>0</v>
      </c>
    </row>
    <row r="26" spans="1:16">
      <c r="A26" t="s">
        <v>68</v>
      </c>
      <c r="C26" s="26">
        <v>72</v>
      </c>
      <c r="D26" s="26">
        <v>0</v>
      </c>
      <c r="E26" s="26">
        <v>0</v>
      </c>
      <c r="F26" s="26">
        <v>0</v>
      </c>
      <c r="G26" s="200">
        <v>62</v>
      </c>
      <c r="H26" s="200">
        <v>0</v>
      </c>
      <c r="I26" s="200">
        <v>203</v>
      </c>
      <c r="J26" s="200">
        <v>0</v>
      </c>
      <c r="K26" s="200">
        <v>320</v>
      </c>
      <c r="L26" s="200">
        <v>0</v>
      </c>
      <c r="M26" s="200">
        <v>0</v>
      </c>
      <c r="N26" s="200">
        <v>0</v>
      </c>
      <c r="O26" s="200">
        <v>640</v>
      </c>
      <c r="P26" s="200">
        <v>0</v>
      </c>
    </row>
    <row r="27" spans="1:16">
      <c r="A27" t="s">
        <v>69</v>
      </c>
      <c r="C27" s="26">
        <v>72</v>
      </c>
      <c r="D27" s="26">
        <v>0</v>
      </c>
      <c r="E27" s="26">
        <v>0</v>
      </c>
      <c r="F27" s="26">
        <v>0</v>
      </c>
      <c r="G27" s="200">
        <v>62</v>
      </c>
      <c r="H27" s="200">
        <v>0</v>
      </c>
      <c r="I27" s="200">
        <v>203</v>
      </c>
      <c r="J27" s="200">
        <v>0</v>
      </c>
      <c r="K27" s="200">
        <v>320</v>
      </c>
      <c r="L27" s="200">
        <v>0</v>
      </c>
      <c r="M27" s="200">
        <v>0</v>
      </c>
      <c r="N27" s="200">
        <v>0</v>
      </c>
      <c r="O27" s="200">
        <v>640</v>
      </c>
      <c r="P27" s="200">
        <v>0</v>
      </c>
    </row>
    <row r="28" spans="1:16">
      <c r="A28" t="s">
        <v>70</v>
      </c>
      <c r="C28" s="26">
        <v>72</v>
      </c>
      <c r="D28" s="26">
        <v>0</v>
      </c>
      <c r="E28" s="26">
        <v>0</v>
      </c>
      <c r="F28" s="26">
        <v>0</v>
      </c>
      <c r="G28" s="200">
        <v>62</v>
      </c>
      <c r="H28" s="200">
        <v>0</v>
      </c>
      <c r="I28" s="200">
        <v>203</v>
      </c>
      <c r="J28" s="200">
        <v>0</v>
      </c>
      <c r="K28" s="200">
        <v>320</v>
      </c>
      <c r="L28" s="200">
        <v>0</v>
      </c>
      <c r="M28" s="200">
        <v>0</v>
      </c>
      <c r="N28" s="200">
        <v>0</v>
      </c>
      <c r="O28" s="200">
        <v>640</v>
      </c>
      <c r="P28" s="200">
        <v>0</v>
      </c>
    </row>
    <row r="29" spans="1:16">
      <c r="A29" t="s">
        <v>71</v>
      </c>
      <c r="C29" s="26">
        <v>72</v>
      </c>
      <c r="D29" s="26">
        <v>0</v>
      </c>
      <c r="E29" s="26">
        <v>0</v>
      </c>
      <c r="F29" s="26">
        <v>0</v>
      </c>
      <c r="G29" s="200">
        <v>62</v>
      </c>
      <c r="H29" s="200">
        <v>0</v>
      </c>
      <c r="I29" s="200">
        <v>203</v>
      </c>
      <c r="J29" s="200">
        <v>0</v>
      </c>
      <c r="K29" s="200">
        <v>320</v>
      </c>
      <c r="L29" s="200">
        <v>0</v>
      </c>
      <c r="M29" s="200">
        <v>0</v>
      </c>
      <c r="N29" s="200">
        <v>0</v>
      </c>
      <c r="O29" s="200">
        <v>640</v>
      </c>
      <c r="P29" s="200">
        <v>0</v>
      </c>
    </row>
    <row r="30" spans="1:16">
      <c r="A30" t="s">
        <v>72</v>
      </c>
      <c r="C30" s="26">
        <v>72</v>
      </c>
      <c r="D30" s="26">
        <v>0</v>
      </c>
      <c r="E30" s="26">
        <v>0</v>
      </c>
      <c r="F30" s="26">
        <v>0</v>
      </c>
      <c r="G30" s="200">
        <v>62</v>
      </c>
      <c r="H30" s="200">
        <v>0</v>
      </c>
      <c r="I30" s="200">
        <v>203</v>
      </c>
      <c r="J30" s="200">
        <v>0</v>
      </c>
      <c r="K30" s="200">
        <v>320</v>
      </c>
      <c r="L30" s="200">
        <v>0</v>
      </c>
      <c r="M30" s="200">
        <v>0</v>
      </c>
      <c r="N30" s="200">
        <v>0</v>
      </c>
      <c r="O30" s="200">
        <v>640</v>
      </c>
      <c r="P30" s="200">
        <v>0</v>
      </c>
    </row>
    <row r="31" spans="1:16">
      <c r="A31" t="s">
        <v>73</v>
      </c>
      <c r="C31" s="26">
        <v>72</v>
      </c>
      <c r="D31" s="26">
        <v>0</v>
      </c>
      <c r="E31" s="26">
        <v>0</v>
      </c>
      <c r="F31" s="26">
        <v>0</v>
      </c>
      <c r="G31" s="200">
        <v>62</v>
      </c>
      <c r="H31" s="200">
        <v>0</v>
      </c>
      <c r="I31" s="200">
        <v>203</v>
      </c>
      <c r="J31" s="200">
        <v>0</v>
      </c>
      <c r="K31" s="200">
        <v>320</v>
      </c>
      <c r="L31" s="200">
        <v>0</v>
      </c>
      <c r="M31" s="200">
        <v>0</v>
      </c>
      <c r="N31" s="200">
        <v>0</v>
      </c>
      <c r="O31" s="200">
        <v>640</v>
      </c>
      <c r="P31" s="200">
        <v>0</v>
      </c>
    </row>
    <row r="32" spans="1:16">
      <c r="A32" t="s">
        <v>74</v>
      </c>
      <c r="C32" s="26">
        <v>72</v>
      </c>
      <c r="D32" s="26">
        <v>0</v>
      </c>
      <c r="E32" s="26">
        <v>0</v>
      </c>
      <c r="F32" s="26">
        <v>0</v>
      </c>
      <c r="G32" s="200">
        <v>62</v>
      </c>
      <c r="H32" s="200">
        <v>0</v>
      </c>
      <c r="I32" s="200">
        <v>203</v>
      </c>
      <c r="J32" s="200">
        <v>0</v>
      </c>
      <c r="K32" s="200">
        <v>320</v>
      </c>
      <c r="L32" s="200">
        <v>0</v>
      </c>
      <c r="M32" s="200">
        <v>0</v>
      </c>
      <c r="N32" s="200">
        <v>0</v>
      </c>
      <c r="O32" s="200">
        <v>640</v>
      </c>
      <c r="P32" s="200">
        <v>0</v>
      </c>
    </row>
    <row r="33" spans="1:16">
      <c r="A33" t="s">
        <v>75</v>
      </c>
      <c r="C33" s="26">
        <v>72</v>
      </c>
      <c r="D33" s="26">
        <v>0</v>
      </c>
      <c r="E33" s="26">
        <v>0</v>
      </c>
      <c r="F33" s="26">
        <v>0</v>
      </c>
      <c r="G33" s="200">
        <v>62</v>
      </c>
      <c r="H33" s="200">
        <v>0</v>
      </c>
      <c r="I33" s="200">
        <v>203</v>
      </c>
      <c r="J33" s="200">
        <v>0</v>
      </c>
      <c r="K33" s="200">
        <v>320</v>
      </c>
      <c r="L33" s="200">
        <v>0</v>
      </c>
      <c r="M33" s="200">
        <v>0</v>
      </c>
      <c r="N33" s="200">
        <v>0</v>
      </c>
      <c r="O33" s="200">
        <v>640</v>
      </c>
      <c r="P33" s="200">
        <v>0</v>
      </c>
    </row>
    <row r="34" spans="1:16">
      <c r="A34" t="s">
        <v>76</v>
      </c>
      <c r="C34" s="26">
        <v>72</v>
      </c>
      <c r="D34" s="26">
        <v>0</v>
      </c>
      <c r="E34" s="26">
        <v>0</v>
      </c>
      <c r="F34" s="26">
        <v>0</v>
      </c>
      <c r="G34" s="200">
        <v>62</v>
      </c>
      <c r="H34" s="200">
        <v>0</v>
      </c>
      <c r="I34" s="200">
        <v>203</v>
      </c>
      <c r="J34" s="200">
        <v>0</v>
      </c>
      <c r="K34" s="200">
        <v>320</v>
      </c>
      <c r="L34" s="200">
        <v>0</v>
      </c>
      <c r="M34" s="200">
        <v>0</v>
      </c>
      <c r="N34" s="200">
        <v>0</v>
      </c>
      <c r="O34" s="200">
        <v>640</v>
      </c>
      <c r="P34" s="200">
        <v>0</v>
      </c>
    </row>
    <row r="35" spans="1:16">
      <c r="A35" t="s">
        <v>77</v>
      </c>
      <c r="C35" s="26">
        <v>71</v>
      </c>
      <c r="D35" s="26">
        <v>0</v>
      </c>
      <c r="E35" s="26">
        <v>0</v>
      </c>
      <c r="F35" s="26">
        <v>0</v>
      </c>
      <c r="G35" s="200">
        <v>62</v>
      </c>
      <c r="H35" s="200">
        <v>0</v>
      </c>
      <c r="I35" s="200">
        <v>203</v>
      </c>
      <c r="J35" s="200">
        <v>0</v>
      </c>
      <c r="K35" s="200">
        <v>320</v>
      </c>
      <c r="L35" s="200">
        <v>0</v>
      </c>
      <c r="M35" s="200">
        <v>0</v>
      </c>
      <c r="N35" s="200">
        <v>0</v>
      </c>
      <c r="O35" s="200">
        <v>640</v>
      </c>
      <c r="P35" s="200">
        <v>0</v>
      </c>
    </row>
    <row r="36" spans="1:16">
      <c r="A36" t="s">
        <v>78</v>
      </c>
      <c r="C36" s="26">
        <v>71</v>
      </c>
      <c r="D36" s="26">
        <v>0</v>
      </c>
      <c r="E36" s="26">
        <v>0</v>
      </c>
      <c r="F36" s="26">
        <v>0</v>
      </c>
      <c r="G36" s="200">
        <v>62</v>
      </c>
      <c r="H36" s="200">
        <v>0</v>
      </c>
      <c r="I36" s="200">
        <v>203</v>
      </c>
      <c r="J36" s="200">
        <v>0</v>
      </c>
      <c r="K36" s="200">
        <v>320</v>
      </c>
      <c r="L36" s="200">
        <v>0</v>
      </c>
      <c r="M36" s="200">
        <v>0</v>
      </c>
      <c r="N36" s="200">
        <v>0</v>
      </c>
      <c r="O36" s="200">
        <v>640</v>
      </c>
      <c r="P36" s="200">
        <v>0</v>
      </c>
    </row>
    <row r="37" spans="1:16">
      <c r="A37" t="s">
        <v>79</v>
      </c>
      <c r="C37" s="26">
        <v>71</v>
      </c>
      <c r="D37" s="26">
        <v>0</v>
      </c>
      <c r="E37" s="26">
        <v>0</v>
      </c>
      <c r="F37" s="26">
        <v>0</v>
      </c>
      <c r="G37" s="200">
        <v>62</v>
      </c>
      <c r="H37" s="200">
        <v>0</v>
      </c>
      <c r="I37" s="200">
        <v>203</v>
      </c>
      <c r="J37" s="200">
        <v>0</v>
      </c>
      <c r="K37" s="200">
        <v>320</v>
      </c>
      <c r="L37" s="200">
        <v>0</v>
      </c>
      <c r="M37" s="200">
        <v>0</v>
      </c>
      <c r="N37" s="200">
        <v>0</v>
      </c>
      <c r="O37" s="200">
        <v>640</v>
      </c>
      <c r="P37" s="200">
        <v>0</v>
      </c>
    </row>
    <row r="38" spans="1:16">
      <c r="A38" t="s">
        <v>80</v>
      </c>
      <c r="C38" s="26">
        <v>71</v>
      </c>
      <c r="D38" s="26">
        <v>0</v>
      </c>
      <c r="E38" s="26">
        <v>0</v>
      </c>
      <c r="F38" s="26">
        <v>0</v>
      </c>
      <c r="G38" s="200">
        <v>62</v>
      </c>
      <c r="H38" s="200">
        <v>0</v>
      </c>
      <c r="I38" s="200">
        <v>203</v>
      </c>
      <c r="J38" s="200">
        <v>0</v>
      </c>
      <c r="K38" s="200">
        <v>320</v>
      </c>
      <c r="L38" s="200">
        <v>0</v>
      </c>
      <c r="M38" s="200">
        <v>0</v>
      </c>
      <c r="N38" s="200">
        <v>0</v>
      </c>
      <c r="O38" s="200">
        <v>640</v>
      </c>
      <c r="P38" s="200">
        <v>0</v>
      </c>
    </row>
    <row r="39" spans="1:16">
      <c r="A39" t="s">
        <v>81</v>
      </c>
      <c r="C39" s="26">
        <v>71</v>
      </c>
      <c r="D39" s="26">
        <v>0</v>
      </c>
      <c r="E39" s="26">
        <v>0</v>
      </c>
      <c r="F39" s="26">
        <v>0</v>
      </c>
      <c r="G39" s="200">
        <v>62</v>
      </c>
      <c r="H39" s="200">
        <v>0</v>
      </c>
      <c r="I39" s="200">
        <v>203</v>
      </c>
      <c r="J39" s="200">
        <v>0</v>
      </c>
      <c r="K39" s="200">
        <v>320</v>
      </c>
      <c r="L39" s="200">
        <v>0</v>
      </c>
      <c r="M39" s="200">
        <v>0</v>
      </c>
      <c r="N39" s="200">
        <v>0</v>
      </c>
      <c r="O39" s="200">
        <v>640</v>
      </c>
      <c r="P39" s="200">
        <v>0</v>
      </c>
    </row>
    <row r="40" spans="1:16">
      <c r="A40" t="s">
        <v>82</v>
      </c>
      <c r="C40" s="26">
        <v>71</v>
      </c>
      <c r="D40" s="26">
        <v>0</v>
      </c>
      <c r="E40" s="26">
        <v>0</v>
      </c>
      <c r="F40" s="26">
        <v>0</v>
      </c>
      <c r="G40" s="200">
        <v>62</v>
      </c>
      <c r="H40" s="200">
        <v>0</v>
      </c>
      <c r="I40" s="200">
        <v>203</v>
      </c>
      <c r="J40" s="200">
        <v>0</v>
      </c>
      <c r="K40" s="200">
        <v>320</v>
      </c>
      <c r="L40" s="200">
        <v>0</v>
      </c>
      <c r="M40" s="200">
        <v>0</v>
      </c>
      <c r="N40" s="200">
        <v>0</v>
      </c>
      <c r="O40" s="200">
        <v>640</v>
      </c>
      <c r="P40" s="200">
        <v>0</v>
      </c>
    </row>
    <row r="41" spans="1:16">
      <c r="A41" t="s">
        <v>83</v>
      </c>
      <c r="C41" s="26">
        <v>71</v>
      </c>
      <c r="D41" s="26">
        <v>0</v>
      </c>
      <c r="E41" s="26">
        <v>0</v>
      </c>
      <c r="F41" s="26">
        <v>0</v>
      </c>
      <c r="G41" s="200">
        <v>62</v>
      </c>
      <c r="H41" s="200">
        <v>0</v>
      </c>
      <c r="I41" s="200">
        <v>203</v>
      </c>
      <c r="J41" s="200">
        <v>0</v>
      </c>
      <c r="K41" s="200">
        <v>320</v>
      </c>
      <c r="L41" s="200">
        <v>0</v>
      </c>
      <c r="M41" s="200">
        <v>0</v>
      </c>
      <c r="N41" s="200">
        <v>0</v>
      </c>
      <c r="O41" s="200">
        <v>640</v>
      </c>
      <c r="P41" s="200">
        <v>0</v>
      </c>
    </row>
    <row r="42" spans="1:16">
      <c r="A42" t="s">
        <v>84</v>
      </c>
      <c r="C42" s="26">
        <v>71</v>
      </c>
      <c r="D42" s="26">
        <v>0</v>
      </c>
      <c r="E42" s="26">
        <v>0</v>
      </c>
      <c r="F42" s="26">
        <v>0</v>
      </c>
      <c r="G42" s="200">
        <v>62</v>
      </c>
      <c r="H42" s="200">
        <v>0</v>
      </c>
      <c r="I42" s="200">
        <v>203</v>
      </c>
      <c r="J42" s="200">
        <v>0</v>
      </c>
      <c r="K42" s="200">
        <v>320</v>
      </c>
      <c r="L42" s="200">
        <v>0</v>
      </c>
      <c r="M42" s="200">
        <v>0</v>
      </c>
      <c r="N42" s="200">
        <v>0</v>
      </c>
      <c r="O42" s="200">
        <v>640</v>
      </c>
      <c r="P42" s="200">
        <v>0</v>
      </c>
    </row>
    <row r="43" spans="1:16">
      <c r="A43" t="s">
        <v>85</v>
      </c>
      <c r="C43" s="26">
        <v>71</v>
      </c>
      <c r="D43" s="26">
        <v>0</v>
      </c>
      <c r="E43" s="26">
        <v>0</v>
      </c>
      <c r="F43" s="26">
        <v>0</v>
      </c>
      <c r="G43" s="200">
        <v>62</v>
      </c>
      <c r="H43" s="200">
        <v>0</v>
      </c>
      <c r="I43" s="200">
        <v>203</v>
      </c>
      <c r="J43" s="200">
        <v>0</v>
      </c>
      <c r="K43" s="200">
        <v>320</v>
      </c>
      <c r="L43" s="200">
        <v>0</v>
      </c>
      <c r="M43" s="200">
        <v>0</v>
      </c>
      <c r="N43" s="200">
        <v>0</v>
      </c>
      <c r="O43" s="200">
        <v>640</v>
      </c>
      <c r="P43" s="200">
        <v>0</v>
      </c>
    </row>
    <row r="44" spans="1:16">
      <c r="A44" t="s">
        <v>86</v>
      </c>
      <c r="C44" s="26">
        <v>71</v>
      </c>
      <c r="D44" s="26">
        <v>0</v>
      </c>
      <c r="E44" s="26">
        <v>0</v>
      </c>
      <c r="F44" s="26">
        <v>0</v>
      </c>
      <c r="G44" s="200">
        <v>62</v>
      </c>
      <c r="H44" s="200">
        <v>0</v>
      </c>
      <c r="I44" s="200">
        <v>203</v>
      </c>
      <c r="J44" s="200">
        <v>0</v>
      </c>
      <c r="K44" s="200">
        <v>320</v>
      </c>
      <c r="L44" s="200">
        <v>0</v>
      </c>
      <c r="M44" s="200">
        <v>0</v>
      </c>
      <c r="N44" s="200">
        <v>0</v>
      </c>
      <c r="O44" s="200">
        <v>640</v>
      </c>
      <c r="P44" s="200">
        <v>0</v>
      </c>
    </row>
    <row r="45" spans="1:16">
      <c r="A45" t="s">
        <v>87</v>
      </c>
      <c r="C45" s="26">
        <v>71</v>
      </c>
      <c r="D45" s="26">
        <v>0</v>
      </c>
      <c r="E45" s="26">
        <v>0</v>
      </c>
      <c r="F45" s="26">
        <v>0</v>
      </c>
      <c r="G45" s="200">
        <v>62</v>
      </c>
      <c r="H45" s="200">
        <v>0</v>
      </c>
      <c r="I45" s="200">
        <v>203</v>
      </c>
      <c r="J45" s="200">
        <v>0</v>
      </c>
      <c r="K45" s="200">
        <v>320</v>
      </c>
      <c r="L45" s="200">
        <v>0</v>
      </c>
      <c r="M45" s="200">
        <v>0</v>
      </c>
      <c r="N45" s="200">
        <v>0</v>
      </c>
      <c r="O45" s="200">
        <v>640</v>
      </c>
      <c r="P45" s="200">
        <v>0</v>
      </c>
    </row>
    <row r="46" spans="1:16">
      <c r="A46" t="s">
        <v>88</v>
      </c>
      <c r="C46" s="26">
        <v>70</v>
      </c>
      <c r="D46" s="26">
        <v>0</v>
      </c>
      <c r="E46" s="26">
        <v>0</v>
      </c>
      <c r="F46" s="26">
        <v>0</v>
      </c>
      <c r="G46" s="200">
        <v>62</v>
      </c>
      <c r="H46" s="200">
        <v>0</v>
      </c>
      <c r="I46" s="200">
        <v>203</v>
      </c>
      <c r="J46" s="200">
        <v>0</v>
      </c>
      <c r="K46" s="200">
        <v>320</v>
      </c>
      <c r="L46" s="200">
        <v>0</v>
      </c>
      <c r="M46" s="200">
        <v>0</v>
      </c>
      <c r="N46" s="200">
        <v>0</v>
      </c>
      <c r="O46" s="200">
        <v>640</v>
      </c>
      <c r="P46" s="200">
        <v>0</v>
      </c>
    </row>
    <row r="47" spans="1:16">
      <c r="A47" t="s">
        <v>89</v>
      </c>
      <c r="C47" s="26">
        <v>70</v>
      </c>
      <c r="D47" s="26">
        <v>0</v>
      </c>
      <c r="E47" s="26">
        <v>0</v>
      </c>
      <c r="F47" s="26">
        <v>0</v>
      </c>
      <c r="G47" s="200">
        <v>62</v>
      </c>
      <c r="H47" s="200">
        <v>0</v>
      </c>
      <c r="I47" s="200">
        <v>203</v>
      </c>
      <c r="J47" s="200">
        <v>0</v>
      </c>
      <c r="K47" s="200">
        <v>320</v>
      </c>
      <c r="L47" s="200">
        <v>0</v>
      </c>
      <c r="M47" s="200">
        <v>0</v>
      </c>
      <c r="N47" s="200">
        <v>0</v>
      </c>
      <c r="O47" s="200">
        <v>640</v>
      </c>
      <c r="P47" s="200">
        <v>0</v>
      </c>
    </row>
    <row r="48" spans="1:16">
      <c r="A48" t="s">
        <v>90</v>
      </c>
      <c r="C48" s="26">
        <v>70</v>
      </c>
      <c r="D48" s="26">
        <v>0</v>
      </c>
      <c r="E48" s="26">
        <v>0</v>
      </c>
      <c r="F48" s="26">
        <v>0</v>
      </c>
      <c r="G48" s="200">
        <v>62</v>
      </c>
      <c r="H48" s="200">
        <v>0</v>
      </c>
      <c r="I48" s="200">
        <v>203</v>
      </c>
      <c r="J48" s="200">
        <v>0</v>
      </c>
      <c r="K48" s="200">
        <v>320</v>
      </c>
      <c r="L48" s="200">
        <v>0</v>
      </c>
      <c r="M48" s="200">
        <v>0</v>
      </c>
      <c r="N48" s="200">
        <v>0</v>
      </c>
      <c r="O48" s="200">
        <v>640</v>
      </c>
      <c r="P48" s="200">
        <v>0</v>
      </c>
    </row>
    <row r="49" spans="1:16">
      <c r="A49" t="s">
        <v>91</v>
      </c>
      <c r="C49" s="26">
        <v>69</v>
      </c>
      <c r="D49" s="26">
        <v>0</v>
      </c>
      <c r="E49" s="26">
        <v>0</v>
      </c>
      <c r="F49" s="26">
        <v>0</v>
      </c>
      <c r="G49" s="200">
        <v>62</v>
      </c>
      <c r="H49" s="200">
        <v>0</v>
      </c>
      <c r="I49" s="200">
        <v>203</v>
      </c>
      <c r="J49" s="200">
        <v>0</v>
      </c>
      <c r="K49" s="200">
        <v>320</v>
      </c>
      <c r="L49" s="200">
        <v>0</v>
      </c>
      <c r="M49" s="200">
        <v>0</v>
      </c>
      <c r="N49" s="200">
        <v>0</v>
      </c>
      <c r="O49" s="200">
        <v>640</v>
      </c>
      <c r="P49" s="200">
        <v>0</v>
      </c>
    </row>
    <row r="50" spans="1:16">
      <c r="A50" t="s">
        <v>92</v>
      </c>
      <c r="C50" s="26">
        <v>69</v>
      </c>
      <c r="D50" s="26">
        <v>0</v>
      </c>
      <c r="E50" s="26">
        <v>0</v>
      </c>
      <c r="F50" s="26">
        <v>0</v>
      </c>
      <c r="G50" s="200">
        <v>62</v>
      </c>
      <c r="H50" s="200">
        <v>0</v>
      </c>
      <c r="I50" s="200">
        <v>203</v>
      </c>
      <c r="J50" s="200">
        <v>0</v>
      </c>
      <c r="K50" s="200">
        <v>320</v>
      </c>
      <c r="L50" s="200">
        <v>0</v>
      </c>
      <c r="M50" s="200">
        <v>0</v>
      </c>
      <c r="N50" s="200">
        <v>0</v>
      </c>
      <c r="O50" s="200">
        <v>640</v>
      </c>
      <c r="P50" s="200">
        <v>0</v>
      </c>
    </row>
    <row r="51" spans="1:16">
      <c r="A51" t="s">
        <v>93</v>
      </c>
      <c r="C51" s="26">
        <v>69</v>
      </c>
      <c r="D51" s="26">
        <v>0</v>
      </c>
      <c r="E51" s="26">
        <v>0</v>
      </c>
      <c r="F51" s="26">
        <v>0</v>
      </c>
      <c r="G51" s="200">
        <v>62</v>
      </c>
      <c r="H51" s="200">
        <v>0</v>
      </c>
      <c r="I51" s="200">
        <v>203</v>
      </c>
      <c r="J51" s="200">
        <v>0</v>
      </c>
      <c r="K51" s="200">
        <v>320</v>
      </c>
      <c r="L51" s="200">
        <v>0</v>
      </c>
      <c r="M51" s="200">
        <v>0</v>
      </c>
      <c r="N51" s="200">
        <v>0</v>
      </c>
      <c r="O51" s="200">
        <v>640</v>
      </c>
      <c r="P51" s="200">
        <v>0</v>
      </c>
    </row>
    <row r="52" spans="1:16">
      <c r="A52" t="s">
        <v>94</v>
      </c>
      <c r="C52" s="26">
        <v>69</v>
      </c>
      <c r="D52" s="26">
        <v>0</v>
      </c>
      <c r="E52" s="26">
        <v>0</v>
      </c>
      <c r="F52" s="26">
        <v>0</v>
      </c>
      <c r="G52" s="200">
        <v>62</v>
      </c>
      <c r="H52" s="200">
        <v>0</v>
      </c>
      <c r="I52" s="200">
        <v>203</v>
      </c>
      <c r="J52" s="200">
        <v>0</v>
      </c>
      <c r="K52" s="200">
        <v>320</v>
      </c>
      <c r="L52" s="200">
        <v>0</v>
      </c>
      <c r="M52" s="200">
        <v>0</v>
      </c>
      <c r="N52" s="200">
        <v>0</v>
      </c>
      <c r="O52" s="200">
        <v>640</v>
      </c>
      <c r="P52" s="200">
        <v>0</v>
      </c>
    </row>
    <row r="53" spans="1:16">
      <c r="A53" t="s">
        <v>95</v>
      </c>
      <c r="C53" s="26">
        <v>69</v>
      </c>
      <c r="D53" s="26">
        <v>0</v>
      </c>
      <c r="E53" s="26">
        <v>0</v>
      </c>
      <c r="F53" s="26">
        <v>0</v>
      </c>
      <c r="G53" s="200">
        <v>62</v>
      </c>
      <c r="H53" s="200">
        <v>0</v>
      </c>
      <c r="I53" s="200">
        <v>203</v>
      </c>
      <c r="J53" s="200">
        <v>0</v>
      </c>
      <c r="K53" s="200">
        <v>320</v>
      </c>
      <c r="L53" s="200">
        <v>0</v>
      </c>
      <c r="M53" s="200">
        <v>0</v>
      </c>
      <c r="N53" s="200">
        <v>0</v>
      </c>
      <c r="O53" s="200">
        <v>640</v>
      </c>
      <c r="P53" s="200">
        <v>0</v>
      </c>
    </row>
    <row r="54" spans="1:16">
      <c r="A54" t="s">
        <v>96</v>
      </c>
      <c r="C54" s="26">
        <v>69</v>
      </c>
      <c r="D54" s="26">
        <v>0</v>
      </c>
      <c r="E54" s="26">
        <v>0</v>
      </c>
      <c r="F54" s="26">
        <v>0</v>
      </c>
      <c r="G54" s="200">
        <v>62</v>
      </c>
      <c r="H54" s="200">
        <v>0</v>
      </c>
      <c r="I54" s="200">
        <v>203</v>
      </c>
      <c r="J54" s="200">
        <v>0</v>
      </c>
      <c r="K54" s="200">
        <v>320</v>
      </c>
      <c r="L54" s="200">
        <v>0</v>
      </c>
      <c r="M54" s="200">
        <v>0</v>
      </c>
      <c r="N54" s="200">
        <v>0</v>
      </c>
      <c r="O54" s="200">
        <v>640</v>
      </c>
      <c r="P54" s="200">
        <v>0</v>
      </c>
    </row>
    <row r="55" spans="1:16">
      <c r="A55" t="s">
        <v>97</v>
      </c>
      <c r="C55" s="26">
        <v>69</v>
      </c>
      <c r="D55" s="26">
        <v>0</v>
      </c>
      <c r="E55" s="26">
        <v>0</v>
      </c>
      <c r="F55" s="26">
        <v>0</v>
      </c>
      <c r="G55" s="200">
        <v>62</v>
      </c>
      <c r="H55" s="200">
        <v>0</v>
      </c>
      <c r="I55" s="200">
        <v>203</v>
      </c>
      <c r="J55" s="200">
        <v>0</v>
      </c>
      <c r="K55" s="200">
        <v>320</v>
      </c>
      <c r="L55" s="200">
        <v>0</v>
      </c>
      <c r="M55" s="200">
        <v>0</v>
      </c>
      <c r="N55" s="200">
        <v>0</v>
      </c>
      <c r="O55" s="200">
        <v>640</v>
      </c>
      <c r="P55" s="200">
        <v>0</v>
      </c>
    </row>
    <row r="56" spans="1:16">
      <c r="A56" t="s">
        <v>98</v>
      </c>
      <c r="C56" s="26">
        <v>69</v>
      </c>
      <c r="D56" s="26">
        <v>0</v>
      </c>
      <c r="E56" s="26">
        <v>0</v>
      </c>
      <c r="F56" s="26">
        <v>0</v>
      </c>
      <c r="G56" s="200">
        <v>62</v>
      </c>
      <c r="H56" s="200">
        <v>0</v>
      </c>
      <c r="I56" s="200">
        <v>203</v>
      </c>
      <c r="J56" s="200">
        <v>0</v>
      </c>
      <c r="K56" s="200">
        <v>320</v>
      </c>
      <c r="L56" s="200">
        <v>0</v>
      </c>
      <c r="M56" s="200">
        <v>0</v>
      </c>
      <c r="N56" s="200">
        <v>0</v>
      </c>
      <c r="O56" s="200">
        <v>640</v>
      </c>
      <c r="P56" s="200">
        <v>0</v>
      </c>
    </row>
    <row r="57" spans="1:16">
      <c r="A57" t="s">
        <v>99</v>
      </c>
      <c r="C57" s="26">
        <v>69</v>
      </c>
      <c r="D57" s="26">
        <v>0</v>
      </c>
      <c r="E57" s="26">
        <v>0</v>
      </c>
      <c r="F57" s="26">
        <v>0</v>
      </c>
      <c r="G57" s="200">
        <v>62</v>
      </c>
      <c r="H57" s="200">
        <v>0</v>
      </c>
      <c r="I57" s="200">
        <v>203</v>
      </c>
      <c r="J57" s="200">
        <v>0</v>
      </c>
      <c r="K57" s="200">
        <v>320</v>
      </c>
      <c r="L57" s="200">
        <v>0</v>
      </c>
      <c r="M57" s="200">
        <v>0</v>
      </c>
      <c r="N57" s="200">
        <v>0</v>
      </c>
      <c r="O57" s="200">
        <v>640</v>
      </c>
      <c r="P57" s="200">
        <v>0</v>
      </c>
    </row>
    <row r="58" spans="1:16">
      <c r="A58" t="s">
        <v>100</v>
      </c>
      <c r="C58" s="26">
        <v>69</v>
      </c>
      <c r="D58" s="26">
        <v>0</v>
      </c>
      <c r="E58" s="26">
        <v>0</v>
      </c>
      <c r="F58" s="26">
        <v>0</v>
      </c>
      <c r="G58" s="200">
        <v>62</v>
      </c>
      <c r="H58" s="200">
        <v>0</v>
      </c>
      <c r="I58" s="200">
        <v>203</v>
      </c>
      <c r="J58" s="200">
        <v>0</v>
      </c>
      <c r="K58" s="200">
        <v>320</v>
      </c>
      <c r="L58" s="200">
        <v>0</v>
      </c>
      <c r="M58" s="200">
        <v>0</v>
      </c>
      <c r="N58" s="200">
        <v>0</v>
      </c>
      <c r="O58" s="200">
        <v>539.5</v>
      </c>
      <c r="P58" s="200">
        <v>0</v>
      </c>
    </row>
    <row r="59" spans="1:16">
      <c r="A59" t="s">
        <v>101</v>
      </c>
      <c r="C59" s="26">
        <v>69</v>
      </c>
      <c r="D59" s="26">
        <v>0</v>
      </c>
      <c r="E59" s="26">
        <v>0</v>
      </c>
      <c r="F59" s="26">
        <v>0</v>
      </c>
      <c r="G59" s="200">
        <v>62</v>
      </c>
      <c r="H59" s="200">
        <v>0</v>
      </c>
      <c r="I59" s="200">
        <v>203</v>
      </c>
      <c r="J59" s="200">
        <v>0</v>
      </c>
      <c r="K59" s="200">
        <v>320</v>
      </c>
      <c r="L59" s="200">
        <v>0</v>
      </c>
      <c r="M59" s="200">
        <v>0</v>
      </c>
      <c r="N59" s="200">
        <v>0</v>
      </c>
      <c r="O59" s="200">
        <v>400</v>
      </c>
      <c r="P59" s="200">
        <v>0</v>
      </c>
    </row>
    <row r="60" spans="1:16">
      <c r="A60" t="s">
        <v>102</v>
      </c>
      <c r="C60" s="26">
        <v>67</v>
      </c>
      <c r="D60" s="26">
        <v>0</v>
      </c>
      <c r="E60" s="26">
        <v>0</v>
      </c>
      <c r="F60" s="26">
        <v>0</v>
      </c>
      <c r="G60" s="200">
        <v>62</v>
      </c>
      <c r="H60" s="200">
        <v>0</v>
      </c>
      <c r="I60" s="200">
        <v>203</v>
      </c>
      <c r="J60" s="200">
        <v>0</v>
      </c>
      <c r="K60" s="200">
        <v>320</v>
      </c>
      <c r="L60" s="200">
        <v>0</v>
      </c>
      <c r="M60" s="200">
        <v>0</v>
      </c>
      <c r="N60" s="200">
        <v>0</v>
      </c>
      <c r="O60" s="200">
        <v>400</v>
      </c>
      <c r="P60" s="200">
        <v>0</v>
      </c>
    </row>
    <row r="61" spans="1:16">
      <c r="A61" t="s">
        <v>103</v>
      </c>
      <c r="C61" s="26">
        <v>33</v>
      </c>
      <c r="D61" s="26">
        <v>0</v>
      </c>
      <c r="E61" s="26">
        <v>0</v>
      </c>
      <c r="F61" s="26">
        <v>0</v>
      </c>
      <c r="G61" s="200">
        <v>62</v>
      </c>
      <c r="H61" s="200">
        <v>0</v>
      </c>
      <c r="I61" s="200">
        <v>203</v>
      </c>
      <c r="J61" s="200">
        <v>0</v>
      </c>
      <c r="K61" s="200">
        <v>320</v>
      </c>
      <c r="L61" s="200">
        <v>0</v>
      </c>
      <c r="M61" s="200">
        <v>0</v>
      </c>
      <c r="N61" s="200">
        <v>0</v>
      </c>
      <c r="O61" s="200">
        <v>400</v>
      </c>
      <c r="P61" s="200">
        <v>0</v>
      </c>
    </row>
    <row r="62" spans="1:16">
      <c r="A62" t="s">
        <v>104</v>
      </c>
      <c r="C62" s="26">
        <v>33</v>
      </c>
      <c r="D62" s="26">
        <v>0</v>
      </c>
      <c r="E62" s="26">
        <v>0</v>
      </c>
      <c r="F62" s="26">
        <v>0</v>
      </c>
      <c r="G62" s="200">
        <v>62</v>
      </c>
      <c r="H62" s="200">
        <v>0</v>
      </c>
      <c r="I62" s="200">
        <v>203</v>
      </c>
      <c r="J62" s="200">
        <v>0</v>
      </c>
      <c r="K62" s="200">
        <v>320</v>
      </c>
      <c r="L62" s="200">
        <v>0</v>
      </c>
      <c r="M62" s="200">
        <v>0</v>
      </c>
      <c r="N62" s="200">
        <v>0</v>
      </c>
      <c r="O62" s="200">
        <v>400</v>
      </c>
      <c r="P62" s="200">
        <v>0</v>
      </c>
    </row>
    <row r="63" spans="1:16">
      <c r="A63" t="s">
        <v>105</v>
      </c>
      <c r="C63" s="26">
        <v>33</v>
      </c>
      <c r="D63" s="26">
        <v>0</v>
      </c>
      <c r="E63" s="26">
        <v>0</v>
      </c>
      <c r="F63" s="26">
        <v>0</v>
      </c>
      <c r="G63" s="200">
        <v>62</v>
      </c>
      <c r="H63" s="200">
        <v>0</v>
      </c>
      <c r="I63" s="200">
        <v>203</v>
      </c>
      <c r="J63" s="200">
        <v>0</v>
      </c>
      <c r="K63" s="200">
        <v>320</v>
      </c>
      <c r="L63" s="200">
        <v>0</v>
      </c>
      <c r="M63" s="200">
        <v>0</v>
      </c>
      <c r="N63" s="200">
        <v>0</v>
      </c>
      <c r="O63" s="200">
        <v>431.51</v>
      </c>
      <c r="P63" s="200">
        <v>0</v>
      </c>
    </row>
    <row r="64" spans="1:16">
      <c r="A64" t="s">
        <v>106</v>
      </c>
      <c r="C64" s="26">
        <v>33</v>
      </c>
      <c r="D64" s="26">
        <v>0</v>
      </c>
      <c r="E64" s="26">
        <v>0</v>
      </c>
      <c r="F64" s="26">
        <v>0</v>
      </c>
      <c r="G64" s="200">
        <v>62</v>
      </c>
      <c r="H64" s="200">
        <v>0</v>
      </c>
      <c r="I64" s="200">
        <v>203</v>
      </c>
      <c r="J64" s="200">
        <v>0</v>
      </c>
      <c r="K64" s="200">
        <v>320</v>
      </c>
      <c r="L64" s="200">
        <v>0</v>
      </c>
      <c r="M64" s="200">
        <v>0</v>
      </c>
      <c r="N64" s="200">
        <v>0</v>
      </c>
      <c r="O64" s="200">
        <v>461</v>
      </c>
      <c r="P64" s="200">
        <v>0</v>
      </c>
    </row>
    <row r="65" spans="1:16">
      <c r="A65" t="s">
        <v>107</v>
      </c>
      <c r="C65" s="26">
        <v>33</v>
      </c>
      <c r="D65" s="26">
        <v>0</v>
      </c>
      <c r="E65" s="26">
        <v>0</v>
      </c>
      <c r="F65" s="26">
        <v>0</v>
      </c>
      <c r="G65" s="200">
        <v>62</v>
      </c>
      <c r="H65" s="200">
        <v>0</v>
      </c>
      <c r="I65" s="200">
        <v>203</v>
      </c>
      <c r="J65" s="200">
        <v>0</v>
      </c>
      <c r="K65" s="200">
        <v>320</v>
      </c>
      <c r="L65" s="200">
        <v>0</v>
      </c>
      <c r="M65" s="200">
        <v>0</v>
      </c>
      <c r="N65" s="200">
        <v>0</v>
      </c>
      <c r="O65" s="200">
        <v>400</v>
      </c>
      <c r="P65" s="200">
        <v>0</v>
      </c>
    </row>
    <row r="66" spans="1:16">
      <c r="A66" t="s">
        <v>108</v>
      </c>
      <c r="C66" s="26">
        <v>33</v>
      </c>
      <c r="D66" s="26">
        <v>0</v>
      </c>
      <c r="E66" s="26">
        <v>0</v>
      </c>
      <c r="F66" s="26">
        <v>0</v>
      </c>
      <c r="G66" s="200">
        <v>62</v>
      </c>
      <c r="H66" s="200">
        <v>0</v>
      </c>
      <c r="I66" s="200">
        <v>203</v>
      </c>
      <c r="J66" s="200">
        <v>0</v>
      </c>
      <c r="K66" s="200">
        <v>320</v>
      </c>
      <c r="L66" s="200">
        <v>0</v>
      </c>
      <c r="M66" s="200">
        <v>0</v>
      </c>
      <c r="N66" s="200">
        <v>0</v>
      </c>
      <c r="O66" s="200">
        <v>417</v>
      </c>
      <c r="P66" s="200">
        <v>0</v>
      </c>
    </row>
    <row r="67" spans="1:16">
      <c r="A67" t="s">
        <v>109</v>
      </c>
      <c r="C67" s="26">
        <v>33</v>
      </c>
      <c r="D67" s="26">
        <v>0</v>
      </c>
      <c r="E67" s="26">
        <v>0</v>
      </c>
      <c r="F67" s="26">
        <v>0</v>
      </c>
      <c r="G67" s="200">
        <v>62</v>
      </c>
      <c r="H67" s="200">
        <v>0</v>
      </c>
      <c r="I67" s="200">
        <v>203</v>
      </c>
      <c r="J67" s="200">
        <v>0</v>
      </c>
      <c r="K67" s="200">
        <v>320</v>
      </c>
      <c r="L67" s="200">
        <v>0</v>
      </c>
      <c r="M67" s="200">
        <v>0</v>
      </c>
      <c r="N67" s="200">
        <v>0</v>
      </c>
      <c r="O67" s="200">
        <v>425</v>
      </c>
      <c r="P67" s="200">
        <v>0</v>
      </c>
    </row>
    <row r="68" spans="1:16">
      <c r="A68" t="s">
        <v>110</v>
      </c>
      <c r="C68" s="26">
        <v>33</v>
      </c>
      <c r="D68" s="26">
        <v>0</v>
      </c>
      <c r="E68" s="26">
        <v>0</v>
      </c>
      <c r="F68" s="26">
        <v>0</v>
      </c>
      <c r="G68" s="200">
        <v>62</v>
      </c>
      <c r="H68" s="200">
        <v>0</v>
      </c>
      <c r="I68" s="200">
        <v>203</v>
      </c>
      <c r="J68" s="200">
        <v>0</v>
      </c>
      <c r="K68" s="200">
        <v>320</v>
      </c>
      <c r="L68" s="200">
        <v>0</v>
      </c>
      <c r="M68" s="200">
        <v>0</v>
      </c>
      <c r="N68" s="200">
        <v>0</v>
      </c>
      <c r="O68" s="200">
        <v>400</v>
      </c>
      <c r="P68" s="200">
        <v>0</v>
      </c>
    </row>
    <row r="69" spans="1:16">
      <c r="A69" t="s">
        <v>111</v>
      </c>
      <c r="C69" s="26">
        <v>33</v>
      </c>
      <c r="D69" s="26">
        <v>0</v>
      </c>
      <c r="E69" s="26">
        <v>0</v>
      </c>
      <c r="F69" s="26">
        <v>0</v>
      </c>
      <c r="G69" s="200">
        <v>62</v>
      </c>
      <c r="H69" s="200">
        <v>0</v>
      </c>
      <c r="I69" s="200">
        <v>203</v>
      </c>
      <c r="J69" s="200">
        <v>0</v>
      </c>
      <c r="K69" s="200">
        <v>320</v>
      </c>
      <c r="L69" s="200">
        <v>0</v>
      </c>
      <c r="M69" s="200">
        <v>0</v>
      </c>
      <c r="N69" s="200">
        <v>0</v>
      </c>
      <c r="O69" s="200">
        <v>435</v>
      </c>
      <c r="P69" s="200">
        <v>0</v>
      </c>
    </row>
    <row r="70" spans="1:16">
      <c r="A70" t="s">
        <v>112</v>
      </c>
      <c r="C70" s="26">
        <v>33</v>
      </c>
      <c r="D70" s="26">
        <v>0</v>
      </c>
      <c r="E70" s="26">
        <v>0</v>
      </c>
      <c r="F70" s="26">
        <v>0</v>
      </c>
      <c r="G70" s="200">
        <v>62</v>
      </c>
      <c r="H70" s="200">
        <v>0</v>
      </c>
      <c r="I70" s="200">
        <v>203</v>
      </c>
      <c r="J70" s="200">
        <v>0</v>
      </c>
      <c r="K70" s="200">
        <v>320</v>
      </c>
      <c r="L70" s="200">
        <v>0</v>
      </c>
      <c r="M70" s="200">
        <v>0</v>
      </c>
      <c r="N70" s="200">
        <v>0</v>
      </c>
      <c r="O70" s="200">
        <v>459</v>
      </c>
      <c r="P70" s="200">
        <v>0</v>
      </c>
    </row>
    <row r="71" spans="1:16">
      <c r="A71" t="s">
        <v>113</v>
      </c>
      <c r="C71" s="26">
        <v>33</v>
      </c>
      <c r="D71" s="26">
        <v>0</v>
      </c>
      <c r="E71" s="26">
        <v>0</v>
      </c>
      <c r="F71" s="26">
        <v>0</v>
      </c>
      <c r="G71" s="200">
        <v>62</v>
      </c>
      <c r="H71" s="200">
        <v>0</v>
      </c>
      <c r="I71" s="200">
        <v>203</v>
      </c>
      <c r="J71" s="200">
        <v>0</v>
      </c>
      <c r="K71" s="200">
        <v>320</v>
      </c>
      <c r="L71" s="200">
        <v>0</v>
      </c>
      <c r="M71" s="200">
        <v>0</v>
      </c>
      <c r="N71" s="200">
        <v>0</v>
      </c>
      <c r="O71" s="200">
        <v>437</v>
      </c>
      <c r="P71" s="200">
        <v>0</v>
      </c>
    </row>
    <row r="72" spans="1:16">
      <c r="A72" t="s">
        <v>114</v>
      </c>
      <c r="C72" s="26">
        <v>33</v>
      </c>
      <c r="D72" s="26">
        <v>0</v>
      </c>
      <c r="E72" s="26">
        <v>0</v>
      </c>
      <c r="F72" s="26">
        <v>0</v>
      </c>
      <c r="G72" s="200">
        <v>62</v>
      </c>
      <c r="H72" s="200">
        <v>0</v>
      </c>
      <c r="I72" s="200">
        <v>203</v>
      </c>
      <c r="J72" s="200">
        <v>0</v>
      </c>
      <c r="K72" s="200">
        <v>320</v>
      </c>
      <c r="L72" s="200">
        <v>0</v>
      </c>
      <c r="M72" s="200">
        <v>0</v>
      </c>
      <c r="N72" s="200">
        <v>0</v>
      </c>
      <c r="O72" s="200">
        <v>428</v>
      </c>
      <c r="P72" s="200">
        <v>0</v>
      </c>
    </row>
    <row r="73" spans="1:16">
      <c r="A73" t="s">
        <v>115</v>
      </c>
      <c r="C73" s="26">
        <v>33</v>
      </c>
      <c r="D73" s="26">
        <v>0</v>
      </c>
      <c r="E73" s="26">
        <v>0</v>
      </c>
      <c r="F73" s="26">
        <v>0</v>
      </c>
      <c r="G73" s="200">
        <v>62</v>
      </c>
      <c r="H73" s="200">
        <v>0</v>
      </c>
      <c r="I73" s="200">
        <v>203</v>
      </c>
      <c r="J73" s="200">
        <v>0</v>
      </c>
      <c r="K73" s="200">
        <v>320</v>
      </c>
      <c r="L73" s="200">
        <v>0</v>
      </c>
      <c r="M73" s="200">
        <v>0</v>
      </c>
      <c r="N73" s="200">
        <v>0</v>
      </c>
      <c r="O73" s="200">
        <v>422</v>
      </c>
      <c r="P73" s="200">
        <v>0</v>
      </c>
    </row>
    <row r="74" spans="1:16">
      <c r="A74" t="s">
        <v>116</v>
      </c>
      <c r="C74" s="26">
        <v>33</v>
      </c>
      <c r="D74" s="26">
        <v>0</v>
      </c>
      <c r="E74" s="26">
        <v>0</v>
      </c>
      <c r="F74" s="26">
        <v>0</v>
      </c>
      <c r="G74" s="200">
        <v>62</v>
      </c>
      <c r="H74" s="200">
        <v>0</v>
      </c>
      <c r="I74" s="200">
        <v>203</v>
      </c>
      <c r="J74" s="200">
        <v>0</v>
      </c>
      <c r="K74" s="200">
        <v>320</v>
      </c>
      <c r="L74" s="200">
        <v>0</v>
      </c>
      <c r="M74" s="200">
        <v>0</v>
      </c>
      <c r="N74" s="200">
        <v>0</v>
      </c>
      <c r="O74" s="200">
        <v>400</v>
      </c>
      <c r="P74" s="200">
        <v>0</v>
      </c>
    </row>
    <row r="75" spans="1:16">
      <c r="A75" t="s">
        <v>117</v>
      </c>
      <c r="C75" s="26">
        <v>33</v>
      </c>
      <c r="D75" s="26">
        <v>0</v>
      </c>
      <c r="E75" s="26">
        <v>0</v>
      </c>
      <c r="F75" s="26">
        <v>0</v>
      </c>
      <c r="G75" s="200">
        <v>62</v>
      </c>
      <c r="H75" s="200">
        <v>0</v>
      </c>
      <c r="I75" s="200">
        <v>203</v>
      </c>
      <c r="J75" s="200">
        <v>0</v>
      </c>
      <c r="K75" s="200">
        <v>320</v>
      </c>
      <c r="L75" s="200">
        <v>0</v>
      </c>
      <c r="M75" s="200">
        <v>0</v>
      </c>
      <c r="N75" s="200">
        <v>0</v>
      </c>
      <c r="O75" s="200">
        <v>400</v>
      </c>
      <c r="P75" s="200">
        <v>0</v>
      </c>
    </row>
    <row r="76" spans="1:16">
      <c r="A76" t="s">
        <v>118</v>
      </c>
      <c r="C76" s="26">
        <v>33</v>
      </c>
      <c r="D76" s="26">
        <v>0</v>
      </c>
      <c r="E76" s="26">
        <v>0</v>
      </c>
      <c r="F76" s="26">
        <v>0</v>
      </c>
      <c r="G76" s="200">
        <v>62</v>
      </c>
      <c r="H76" s="200">
        <v>0</v>
      </c>
      <c r="I76" s="200">
        <v>203</v>
      </c>
      <c r="J76" s="200">
        <v>0</v>
      </c>
      <c r="K76" s="200">
        <v>320</v>
      </c>
      <c r="L76" s="200">
        <v>0</v>
      </c>
      <c r="M76" s="200">
        <v>0</v>
      </c>
      <c r="N76" s="200">
        <v>0</v>
      </c>
      <c r="O76" s="200">
        <v>400</v>
      </c>
      <c r="P76" s="200">
        <v>0</v>
      </c>
    </row>
    <row r="77" spans="1:16">
      <c r="A77" t="s">
        <v>119</v>
      </c>
      <c r="C77" s="26">
        <v>33</v>
      </c>
      <c r="D77" s="26">
        <v>0</v>
      </c>
      <c r="E77" s="26">
        <v>0</v>
      </c>
      <c r="F77" s="26">
        <v>0</v>
      </c>
      <c r="G77" s="200">
        <v>62</v>
      </c>
      <c r="H77" s="200">
        <v>0</v>
      </c>
      <c r="I77" s="200">
        <v>203</v>
      </c>
      <c r="J77" s="200">
        <v>0</v>
      </c>
      <c r="K77" s="200">
        <v>320</v>
      </c>
      <c r="L77" s="200">
        <v>0</v>
      </c>
      <c r="M77" s="200">
        <v>0</v>
      </c>
      <c r="N77" s="200">
        <v>0</v>
      </c>
      <c r="O77" s="200">
        <v>400</v>
      </c>
      <c r="P77" s="200">
        <v>0</v>
      </c>
    </row>
    <row r="78" spans="1:16">
      <c r="A78" t="s">
        <v>120</v>
      </c>
      <c r="C78" s="26">
        <v>33</v>
      </c>
      <c r="D78" s="26">
        <v>0</v>
      </c>
      <c r="E78" s="26">
        <v>0</v>
      </c>
      <c r="F78" s="26">
        <v>0</v>
      </c>
      <c r="G78" s="200">
        <v>62</v>
      </c>
      <c r="H78" s="200">
        <v>0</v>
      </c>
      <c r="I78" s="200">
        <v>203</v>
      </c>
      <c r="J78" s="200">
        <v>0</v>
      </c>
      <c r="K78" s="200">
        <v>320</v>
      </c>
      <c r="L78" s="200">
        <v>0</v>
      </c>
      <c r="M78" s="200">
        <v>0</v>
      </c>
      <c r="N78" s="200">
        <v>0</v>
      </c>
      <c r="O78" s="200">
        <v>400</v>
      </c>
      <c r="P78" s="200">
        <v>0</v>
      </c>
    </row>
    <row r="79" spans="1:16">
      <c r="A79" t="s">
        <v>121</v>
      </c>
      <c r="C79" s="26">
        <v>33</v>
      </c>
      <c r="D79" s="26">
        <v>0</v>
      </c>
      <c r="E79" s="26">
        <v>0</v>
      </c>
      <c r="F79" s="26">
        <v>0</v>
      </c>
      <c r="G79" s="200">
        <v>62</v>
      </c>
      <c r="H79" s="200">
        <v>0</v>
      </c>
      <c r="I79" s="200">
        <v>203</v>
      </c>
      <c r="J79" s="200">
        <v>0</v>
      </c>
      <c r="K79" s="200">
        <v>320</v>
      </c>
      <c r="L79" s="200">
        <v>0</v>
      </c>
      <c r="M79" s="200">
        <v>0</v>
      </c>
      <c r="N79" s="200">
        <v>0</v>
      </c>
      <c r="O79" s="200">
        <v>400</v>
      </c>
      <c r="P79" s="200">
        <v>0</v>
      </c>
    </row>
    <row r="80" spans="1:16">
      <c r="A80" t="s">
        <v>122</v>
      </c>
      <c r="C80" s="26">
        <v>33</v>
      </c>
      <c r="D80" s="26">
        <v>0</v>
      </c>
      <c r="E80" s="26">
        <v>0</v>
      </c>
      <c r="F80" s="26">
        <v>0</v>
      </c>
      <c r="G80" s="200">
        <v>62</v>
      </c>
      <c r="H80" s="200">
        <v>0</v>
      </c>
      <c r="I80" s="200">
        <v>203</v>
      </c>
      <c r="J80" s="200">
        <v>0</v>
      </c>
      <c r="K80" s="200">
        <v>320</v>
      </c>
      <c r="L80" s="200">
        <v>0</v>
      </c>
      <c r="M80" s="200">
        <v>0</v>
      </c>
      <c r="N80" s="200">
        <v>0</v>
      </c>
      <c r="O80" s="200">
        <v>400</v>
      </c>
      <c r="P80" s="200">
        <v>0</v>
      </c>
    </row>
    <row r="81" spans="1:16">
      <c r="A81" t="s">
        <v>123</v>
      </c>
      <c r="C81" s="26">
        <v>35</v>
      </c>
      <c r="D81" s="26">
        <v>0</v>
      </c>
      <c r="E81" s="26">
        <v>0</v>
      </c>
      <c r="F81" s="26">
        <v>0</v>
      </c>
      <c r="G81" s="200">
        <v>62</v>
      </c>
      <c r="H81" s="200">
        <v>0</v>
      </c>
      <c r="I81" s="200">
        <v>203</v>
      </c>
      <c r="J81" s="200">
        <v>0</v>
      </c>
      <c r="K81" s="200">
        <v>320</v>
      </c>
      <c r="L81" s="200">
        <v>0</v>
      </c>
      <c r="M81" s="200">
        <v>0</v>
      </c>
      <c r="N81" s="200">
        <v>0</v>
      </c>
      <c r="O81" s="200">
        <v>400</v>
      </c>
      <c r="P81" s="200">
        <v>0</v>
      </c>
    </row>
    <row r="82" spans="1:16">
      <c r="A82" t="s">
        <v>124</v>
      </c>
      <c r="C82" s="26">
        <v>35</v>
      </c>
      <c r="D82" s="26">
        <v>0</v>
      </c>
      <c r="E82" s="26">
        <v>0</v>
      </c>
      <c r="F82" s="26">
        <v>0</v>
      </c>
      <c r="G82" s="200">
        <v>62</v>
      </c>
      <c r="H82" s="200">
        <v>0</v>
      </c>
      <c r="I82" s="200">
        <v>203</v>
      </c>
      <c r="J82" s="200">
        <v>0</v>
      </c>
      <c r="K82" s="200">
        <v>320</v>
      </c>
      <c r="L82" s="200">
        <v>0</v>
      </c>
      <c r="M82" s="200">
        <v>0</v>
      </c>
      <c r="N82" s="200">
        <v>0</v>
      </c>
      <c r="O82" s="200">
        <v>400</v>
      </c>
      <c r="P82" s="200">
        <v>0</v>
      </c>
    </row>
    <row r="83" spans="1:16">
      <c r="A83" t="s">
        <v>125</v>
      </c>
      <c r="C83" s="26">
        <v>35</v>
      </c>
      <c r="D83" s="26">
        <v>0</v>
      </c>
      <c r="E83" s="26">
        <v>0</v>
      </c>
      <c r="F83" s="26">
        <v>0</v>
      </c>
      <c r="G83" s="200">
        <v>62</v>
      </c>
      <c r="H83" s="200">
        <v>0</v>
      </c>
      <c r="I83" s="200">
        <v>203</v>
      </c>
      <c r="J83" s="200">
        <v>0</v>
      </c>
      <c r="K83" s="200">
        <v>320</v>
      </c>
      <c r="L83" s="200">
        <v>0</v>
      </c>
      <c r="M83" s="200">
        <v>0</v>
      </c>
      <c r="N83" s="200">
        <v>0</v>
      </c>
      <c r="O83" s="200">
        <v>408</v>
      </c>
      <c r="P83" s="200">
        <v>0</v>
      </c>
    </row>
    <row r="84" spans="1:16">
      <c r="A84" t="s">
        <v>126</v>
      </c>
      <c r="C84" s="26">
        <v>35</v>
      </c>
      <c r="D84" s="26">
        <v>0</v>
      </c>
      <c r="E84" s="26">
        <v>0</v>
      </c>
      <c r="F84" s="26">
        <v>0</v>
      </c>
      <c r="G84" s="200">
        <v>62</v>
      </c>
      <c r="H84" s="200">
        <v>0</v>
      </c>
      <c r="I84" s="200">
        <v>203</v>
      </c>
      <c r="J84" s="200">
        <v>0</v>
      </c>
      <c r="K84" s="200">
        <v>320</v>
      </c>
      <c r="L84" s="200">
        <v>0</v>
      </c>
      <c r="M84" s="200">
        <v>0</v>
      </c>
      <c r="N84" s="200">
        <v>0</v>
      </c>
      <c r="O84" s="200">
        <v>432</v>
      </c>
      <c r="P84" s="200">
        <v>0</v>
      </c>
    </row>
    <row r="85" spans="1:16">
      <c r="A85" t="s">
        <v>127</v>
      </c>
      <c r="C85" s="26">
        <v>35</v>
      </c>
      <c r="D85" s="26">
        <v>0</v>
      </c>
      <c r="E85" s="26">
        <v>0</v>
      </c>
      <c r="F85" s="26">
        <v>0</v>
      </c>
      <c r="G85" s="200">
        <v>62</v>
      </c>
      <c r="H85" s="200">
        <v>0</v>
      </c>
      <c r="I85" s="200">
        <v>203</v>
      </c>
      <c r="J85" s="200">
        <v>0</v>
      </c>
      <c r="K85" s="200">
        <v>320</v>
      </c>
      <c r="L85" s="200">
        <v>0</v>
      </c>
      <c r="M85" s="200">
        <v>0</v>
      </c>
      <c r="N85" s="200">
        <v>0</v>
      </c>
      <c r="O85" s="200">
        <v>467.94</v>
      </c>
      <c r="P85" s="200">
        <v>0</v>
      </c>
    </row>
    <row r="86" spans="1:16">
      <c r="A86" t="s">
        <v>128</v>
      </c>
      <c r="C86" s="26">
        <v>35</v>
      </c>
      <c r="D86" s="26">
        <v>0</v>
      </c>
      <c r="E86" s="26">
        <v>0</v>
      </c>
      <c r="F86" s="26">
        <v>0</v>
      </c>
      <c r="G86" s="200">
        <v>62</v>
      </c>
      <c r="H86" s="200">
        <v>0</v>
      </c>
      <c r="I86" s="200">
        <v>203</v>
      </c>
      <c r="J86" s="200">
        <v>0</v>
      </c>
      <c r="K86" s="200">
        <v>320</v>
      </c>
      <c r="L86" s="200">
        <v>0</v>
      </c>
      <c r="M86" s="200">
        <v>0</v>
      </c>
      <c r="N86" s="200">
        <v>0</v>
      </c>
      <c r="O86" s="200">
        <v>416</v>
      </c>
      <c r="P86" s="200">
        <v>0</v>
      </c>
    </row>
    <row r="87" spans="1:16">
      <c r="A87" t="s">
        <v>129</v>
      </c>
      <c r="C87" s="26">
        <v>35</v>
      </c>
      <c r="D87" s="26">
        <v>0</v>
      </c>
      <c r="E87" s="26">
        <v>0</v>
      </c>
      <c r="F87" s="26">
        <v>0</v>
      </c>
      <c r="G87" s="200">
        <v>62</v>
      </c>
      <c r="H87" s="200">
        <v>0</v>
      </c>
      <c r="I87" s="200">
        <v>203</v>
      </c>
      <c r="J87" s="200">
        <v>0</v>
      </c>
      <c r="K87" s="200">
        <v>320</v>
      </c>
      <c r="L87" s="200">
        <v>0</v>
      </c>
      <c r="M87" s="200">
        <v>0</v>
      </c>
      <c r="N87" s="200">
        <v>0</v>
      </c>
      <c r="O87" s="200">
        <v>408</v>
      </c>
      <c r="P87" s="200">
        <v>0</v>
      </c>
    </row>
    <row r="88" spans="1:16">
      <c r="A88" t="s">
        <v>130</v>
      </c>
      <c r="C88" s="26">
        <v>35</v>
      </c>
      <c r="D88" s="26">
        <v>0</v>
      </c>
      <c r="E88" s="26">
        <v>0</v>
      </c>
      <c r="F88" s="26">
        <v>0</v>
      </c>
      <c r="G88" s="200">
        <v>62</v>
      </c>
      <c r="H88" s="200">
        <v>0</v>
      </c>
      <c r="I88" s="200">
        <v>203</v>
      </c>
      <c r="J88" s="200">
        <v>0</v>
      </c>
      <c r="K88" s="200">
        <v>320</v>
      </c>
      <c r="L88" s="200">
        <v>0</v>
      </c>
      <c r="M88" s="200">
        <v>0</v>
      </c>
      <c r="N88" s="200">
        <v>0</v>
      </c>
      <c r="O88" s="200">
        <v>408</v>
      </c>
      <c r="P88" s="200">
        <v>0</v>
      </c>
    </row>
    <row r="89" spans="1:16">
      <c r="A89" t="s">
        <v>131</v>
      </c>
      <c r="C89" s="26">
        <v>35</v>
      </c>
      <c r="D89" s="26">
        <v>0</v>
      </c>
      <c r="E89" s="26">
        <v>0</v>
      </c>
      <c r="F89" s="26">
        <v>0</v>
      </c>
      <c r="G89" s="200">
        <v>62</v>
      </c>
      <c r="H89" s="200">
        <v>0</v>
      </c>
      <c r="I89" s="200">
        <v>203</v>
      </c>
      <c r="J89" s="200">
        <v>0</v>
      </c>
      <c r="K89" s="200">
        <v>320</v>
      </c>
      <c r="L89" s="200">
        <v>0</v>
      </c>
      <c r="M89" s="200">
        <v>0</v>
      </c>
      <c r="N89" s="200">
        <v>0</v>
      </c>
      <c r="O89" s="200">
        <v>417.18</v>
      </c>
      <c r="P89" s="200">
        <v>0</v>
      </c>
    </row>
    <row r="90" spans="1:16">
      <c r="A90" t="s">
        <v>132</v>
      </c>
      <c r="C90" s="26">
        <v>35</v>
      </c>
      <c r="D90" s="26">
        <v>0</v>
      </c>
      <c r="E90" s="26">
        <v>0</v>
      </c>
      <c r="F90" s="26">
        <v>0</v>
      </c>
      <c r="G90" s="200">
        <v>62</v>
      </c>
      <c r="H90" s="200">
        <v>0</v>
      </c>
      <c r="I90" s="200">
        <v>203</v>
      </c>
      <c r="J90" s="200">
        <v>0</v>
      </c>
      <c r="K90" s="200">
        <v>320</v>
      </c>
      <c r="L90" s="200">
        <v>0</v>
      </c>
      <c r="M90" s="200">
        <v>0</v>
      </c>
      <c r="N90" s="200">
        <v>0</v>
      </c>
      <c r="O90" s="200">
        <v>487.33</v>
      </c>
      <c r="P90" s="200">
        <v>0</v>
      </c>
    </row>
    <row r="91" spans="1:16">
      <c r="A91" t="s">
        <v>133</v>
      </c>
      <c r="C91" s="26">
        <v>35</v>
      </c>
      <c r="D91" s="26">
        <v>0</v>
      </c>
      <c r="E91" s="26">
        <v>0</v>
      </c>
      <c r="F91" s="26">
        <v>0</v>
      </c>
      <c r="G91" s="200">
        <v>62</v>
      </c>
      <c r="H91" s="200">
        <v>0</v>
      </c>
      <c r="I91" s="200">
        <v>203</v>
      </c>
      <c r="J91" s="200">
        <v>0</v>
      </c>
      <c r="K91" s="200">
        <v>320</v>
      </c>
      <c r="L91" s="200">
        <v>0</v>
      </c>
      <c r="M91" s="200">
        <v>0</v>
      </c>
      <c r="N91" s="200">
        <v>0</v>
      </c>
      <c r="O91" s="200">
        <v>413</v>
      </c>
      <c r="P91" s="200">
        <v>0</v>
      </c>
    </row>
    <row r="92" spans="1:16">
      <c r="A92" t="s">
        <v>134</v>
      </c>
      <c r="C92" s="26">
        <v>35</v>
      </c>
      <c r="D92" s="26">
        <v>0</v>
      </c>
      <c r="E92" s="26">
        <v>0</v>
      </c>
      <c r="F92" s="26">
        <v>0</v>
      </c>
      <c r="G92" s="200">
        <v>62</v>
      </c>
      <c r="H92" s="200">
        <v>0</v>
      </c>
      <c r="I92" s="200">
        <v>203</v>
      </c>
      <c r="J92" s="200">
        <v>0</v>
      </c>
      <c r="K92" s="200">
        <v>320</v>
      </c>
      <c r="L92" s="200">
        <v>0</v>
      </c>
      <c r="M92" s="200">
        <v>0</v>
      </c>
      <c r="N92" s="200">
        <v>0</v>
      </c>
      <c r="O92" s="200">
        <v>445.04</v>
      </c>
      <c r="P92" s="200">
        <v>0</v>
      </c>
    </row>
    <row r="93" spans="1:16">
      <c r="A93" t="s">
        <v>135</v>
      </c>
      <c r="C93" s="26">
        <v>35</v>
      </c>
      <c r="D93" s="26">
        <v>0</v>
      </c>
      <c r="E93" s="26">
        <v>0</v>
      </c>
      <c r="F93" s="26">
        <v>0</v>
      </c>
      <c r="G93" s="200">
        <v>62</v>
      </c>
      <c r="H93" s="200">
        <v>0</v>
      </c>
      <c r="I93" s="200">
        <v>203</v>
      </c>
      <c r="J93" s="200">
        <v>0</v>
      </c>
      <c r="K93" s="200">
        <v>320</v>
      </c>
      <c r="L93" s="200">
        <v>0</v>
      </c>
      <c r="M93" s="200">
        <v>0</v>
      </c>
      <c r="N93" s="200">
        <v>0</v>
      </c>
      <c r="O93" s="200">
        <v>400</v>
      </c>
      <c r="P93" s="200">
        <v>0</v>
      </c>
    </row>
    <row r="94" spans="1:16">
      <c r="A94" t="s">
        <v>136</v>
      </c>
      <c r="C94" s="26">
        <v>35</v>
      </c>
      <c r="D94" s="26">
        <v>0</v>
      </c>
      <c r="E94" s="26">
        <v>0</v>
      </c>
      <c r="F94" s="26">
        <v>0</v>
      </c>
      <c r="G94" s="200">
        <v>62</v>
      </c>
      <c r="H94" s="200">
        <v>0</v>
      </c>
      <c r="I94" s="200">
        <v>203</v>
      </c>
      <c r="J94" s="200">
        <v>0</v>
      </c>
      <c r="K94" s="200">
        <v>320</v>
      </c>
      <c r="L94" s="200">
        <v>0</v>
      </c>
      <c r="M94" s="200">
        <v>0</v>
      </c>
      <c r="N94" s="200">
        <v>0</v>
      </c>
      <c r="O94" s="200">
        <v>428</v>
      </c>
      <c r="P94" s="200">
        <v>0</v>
      </c>
    </row>
    <row r="95" spans="1:16">
      <c r="A95" t="s">
        <v>137</v>
      </c>
      <c r="C95" s="26">
        <v>35</v>
      </c>
      <c r="D95" s="26">
        <v>0</v>
      </c>
      <c r="E95" s="26">
        <v>0</v>
      </c>
      <c r="F95" s="26">
        <v>0</v>
      </c>
      <c r="G95" s="200">
        <v>62</v>
      </c>
      <c r="H95" s="200">
        <v>0</v>
      </c>
      <c r="I95" s="200">
        <v>203</v>
      </c>
      <c r="J95" s="200">
        <v>0</v>
      </c>
      <c r="K95" s="200">
        <v>320</v>
      </c>
      <c r="L95" s="200">
        <v>0</v>
      </c>
      <c r="M95" s="200">
        <v>0</v>
      </c>
      <c r="N95" s="200">
        <v>0</v>
      </c>
      <c r="O95" s="200">
        <v>458</v>
      </c>
      <c r="P95" s="200">
        <v>0</v>
      </c>
    </row>
    <row r="96" spans="1:16">
      <c r="A96" t="s">
        <v>138</v>
      </c>
      <c r="C96" s="26">
        <v>35</v>
      </c>
      <c r="D96" s="26">
        <v>0</v>
      </c>
      <c r="E96" s="26">
        <v>0</v>
      </c>
      <c r="F96" s="26">
        <v>0</v>
      </c>
      <c r="G96" s="200">
        <v>62</v>
      </c>
      <c r="H96" s="200">
        <v>0</v>
      </c>
      <c r="I96" s="200">
        <v>203</v>
      </c>
      <c r="J96" s="200">
        <v>0</v>
      </c>
      <c r="K96" s="200">
        <v>320</v>
      </c>
      <c r="L96" s="200">
        <v>0</v>
      </c>
      <c r="M96" s="200">
        <v>0</v>
      </c>
      <c r="N96" s="200">
        <v>0</v>
      </c>
      <c r="O96" s="200">
        <v>477</v>
      </c>
      <c r="P96" s="200">
        <v>0</v>
      </c>
    </row>
    <row r="97" spans="1:17">
      <c r="A97" t="s">
        <v>139</v>
      </c>
      <c r="C97" s="26">
        <v>35</v>
      </c>
      <c r="D97" s="26">
        <v>0</v>
      </c>
      <c r="E97" s="26">
        <v>0</v>
      </c>
      <c r="F97" s="26">
        <v>0</v>
      </c>
      <c r="G97" s="200">
        <v>62</v>
      </c>
      <c r="H97" s="200">
        <v>0</v>
      </c>
      <c r="I97" s="200">
        <v>203</v>
      </c>
      <c r="J97" s="200">
        <v>0</v>
      </c>
      <c r="K97" s="200">
        <v>320</v>
      </c>
      <c r="L97" s="200">
        <v>0</v>
      </c>
      <c r="M97" s="200">
        <v>0</v>
      </c>
      <c r="N97" s="200">
        <v>0</v>
      </c>
      <c r="O97" s="200">
        <v>481</v>
      </c>
      <c r="P97" s="200">
        <v>0</v>
      </c>
    </row>
    <row r="98" spans="1:17">
      <c r="A98" t="s">
        <v>140</v>
      </c>
      <c r="C98" s="26">
        <v>35</v>
      </c>
      <c r="D98" s="26">
        <v>0</v>
      </c>
      <c r="E98" s="26">
        <v>0</v>
      </c>
      <c r="F98" s="26">
        <v>0</v>
      </c>
      <c r="G98" s="200">
        <v>62</v>
      </c>
      <c r="H98" s="200">
        <v>0</v>
      </c>
      <c r="I98" s="200">
        <v>203</v>
      </c>
      <c r="J98" s="200">
        <v>0</v>
      </c>
      <c r="K98" s="200">
        <v>320</v>
      </c>
      <c r="L98" s="200">
        <v>0</v>
      </c>
      <c r="M98" s="200">
        <v>0</v>
      </c>
      <c r="N98" s="200">
        <v>0</v>
      </c>
      <c r="O98" s="200">
        <v>476.51</v>
      </c>
      <c r="P98" s="200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1.3467499999999999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1.488</v>
      </c>
      <c r="H99" s="156">
        <f t="shared" si="0"/>
        <v>0</v>
      </c>
      <c r="I99" s="156">
        <f t="shared" si="0"/>
        <v>4.8719999999999999</v>
      </c>
      <c r="J99" s="156">
        <f t="shared" si="0"/>
        <v>0</v>
      </c>
      <c r="K99" s="156">
        <f t="shared" si="0"/>
        <v>7.68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13.169502500000002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2"/>
    </row>
    <row r="3" spans="1:42">
      <c r="A3" t="s">
        <v>45</v>
      </c>
      <c r="B3" s="200">
        <v>0</v>
      </c>
      <c r="C3" s="200">
        <v>6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10.69</v>
      </c>
      <c r="K3" s="200">
        <v>16.649999999999999</v>
      </c>
      <c r="L3" s="200">
        <v>0.36</v>
      </c>
      <c r="M3" s="200">
        <v>2.0699999999999998</v>
      </c>
      <c r="N3" s="200">
        <v>1.69</v>
      </c>
      <c r="O3" s="200">
        <v>2.38</v>
      </c>
      <c r="P3" s="200">
        <v>0.81</v>
      </c>
      <c r="Q3" s="200">
        <v>0.15</v>
      </c>
      <c r="R3" s="200">
        <v>0.61</v>
      </c>
      <c r="S3" s="200">
        <v>0.38</v>
      </c>
      <c r="T3" s="200">
        <v>0</v>
      </c>
      <c r="U3" s="200">
        <v>1.68</v>
      </c>
      <c r="V3" s="200">
        <v>0.2</v>
      </c>
      <c r="W3" s="200">
        <v>0.66</v>
      </c>
      <c r="X3" s="200">
        <v>2.11</v>
      </c>
      <c r="Y3" s="200">
        <v>0</v>
      </c>
      <c r="Z3" s="200">
        <v>3.97</v>
      </c>
      <c r="AA3" s="200">
        <v>1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0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 s="200">
        <v>0</v>
      </c>
      <c r="AP3" s="200">
        <v>0</v>
      </c>
    </row>
    <row r="4" spans="1:42">
      <c r="A4" t="s">
        <v>46</v>
      </c>
      <c r="B4" s="200">
        <v>0</v>
      </c>
      <c r="C4" s="200">
        <v>6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10.69</v>
      </c>
      <c r="K4" s="200">
        <v>16.649999999999999</v>
      </c>
      <c r="L4" s="200">
        <v>0.36</v>
      </c>
      <c r="M4" s="200">
        <v>2.0699999999999998</v>
      </c>
      <c r="N4" s="200">
        <v>1.69</v>
      </c>
      <c r="O4" s="200">
        <v>2.38</v>
      </c>
      <c r="P4" s="200">
        <v>0.81</v>
      </c>
      <c r="Q4" s="200">
        <v>0.15</v>
      </c>
      <c r="R4" s="200">
        <v>0.61</v>
      </c>
      <c r="S4" s="200">
        <v>0.38</v>
      </c>
      <c r="T4" s="200">
        <v>0</v>
      </c>
      <c r="U4" s="200">
        <v>1.68</v>
      </c>
      <c r="V4" s="200">
        <v>0.2</v>
      </c>
      <c r="W4" s="200">
        <v>0.66</v>
      </c>
      <c r="X4" s="200">
        <v>2.11</v>
      </c>
      <c r="Y4" s="200">
        <v>0</v>
      </c>
      <c r="Z4" s="200">
        <v>3.97</v>
      </c>
      <c r="AA4" s="200">
        <v>1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0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 s="200">
        <v>0</v>
      </c>
      <c r="AP4" s="200">
        <v>0</v>
      </c>
    </row>
    <row r="5" spans="1:42">
      <c r="A5" t="s">
        <v>47</v>
      </c>
      <c r="B5" s="200">
        <v>0</v>
      </c>
      <c r="C5" s="200">
        <v>6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10.69</v>
      </c>
      <c r="K5" s="200">
        <v>16.649999999999999</v>
      </c>
      <c r="L5" s="200">
        <v>0.36</v>
      </c>
      <c r="M5" s="200">
        <v>2.0699999999999998</v>
      </c>
      <c r="N5" s="200">
        <v>1.69</v>
      </c>
      <c r="O5" s="200">
        <v>2.38</v>
      </c>
      <c r="P5" s="200">
        <v>0.81</v>
      </c>
      <c r="Q5" s="200">
        <v>0.15</v>
      </c>
      <c r="R5" s="200">
        <v>0.61</v>
      </c>
      <c r="S5" s="200">
        <v>0.38</v>
      </c>
      <c r="T5" s="200">
        <v>0</v>
      </c>
      <c r="U5" s="200">
        <v>1.68</v>
      </c>
      <c r="V5" s="200">
        <v>0.2</v>
      </c>
      <c r="W5" s="200">
        <v>0.66</v>
      </c>
      <c r="X5" s="200">
        <v>2.11</v>
      </c>
      <c r="Y5" s="200">
        <v>0</v>
      </c>
      <c r="Z5" s="200">
        <v>3.97</v>
      </c>
      <c r="AA5" s="200">
        <v>1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0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 s="200">
        <v>0</v>
      </c>
      <c r="AP5" s="200">
        <v>0</v>
      </c>
    </row>
    <row r="6" spans="1:42">
      <c r="A6" t="s">
        <v>48</v>
      </c>
      <c r="B6" s="200">
        <v>0</v>
      </c>
      <c r="C6" s="200">
        <v>6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10.69</v>
      </c>
      <c r="K6" s="200">
        <v>16.649999999999999</v>
      </c>
      <c r="L6" s="200">
        <v>0.36</v>
      </c>
      <c r="M6" s="200">
        <v>2.0699999999999998</v>
      </c>
      <c r="N6" s="200">
        <v>1.69</v>
      </c>
      <c r="O6" s="200">
        <v>2.38</v>
      </c>
      <c r="P6" s="200">
        <v>0.81</v>
      </c>
      <c r="Q6" s="200">
        <v>0.15</v>
      </c>
      <c r="R6" s="200">
        <v>0.61</v>
      </c>
      <c r="S6" s="200">
        <v>0.38</v>
      </c>
      <c r="T6" s="200">
        <v>0</v>
      </c>
      <c r="U6" s="200">
        <v>1.68</v>
      </c>
      <c r="V6" s="200">
        <v>0.2</v>
      </c>
      <c r="W6" s="200">
        <v>0.66</v>
      </c>
      <c r="X6" s="200">
        <v>2.11</v>
      </c>
      <c r="Y6" s="200">
        <v>0</v>
      </c>
      <c r="Z6" s="200">
        <v>3.97</v>
      </c>
      <c r="AA6" s="200">
        <v>1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0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 s="200">
        <v>0</v>
      </c>
      <c r="AP6" s="200">
        <v>0</v>
      </c>
    </row>
    <row r="7" spans="1:42">
      <c r="A7" t="s">
        <v>49</v>
      </c>
      <c r="B7" s="200">
        <v>0</v>
      </c>
      <c r="C7" s="200">
        <v>6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10.69</v>
      </c>
      <c r="K7" s="200">
        <v>16.649999999999999</v>
      </c>
      <c r="L7" s="200">
        <v>0.36</v>
      </c>
      <c r="M7" s="200">
        <v>2.0699999999999998</v>
      </c>
      <c r="N7" s="200">
        <v>1.69</v>
      </c>
      <c r="O7" s="200">
        <v>2.38</v>
      </c>
      <c r="P7" s="200">
        <v>0.81</v>
      </c>
      <c r="Q7" s="200">
        <v>0.15</v>
      </c>
      <c r="R7" s="200">
        <v>0.61</v>
      </c>
      <c r="S7" s="200">
        <v>0.38</v>
      </c>
      <c r="T7" s="200">
        <v>0</v>
      </c>
      <c r="U7" s="200">
        <v>1.68</v>
      </c>
      <c r="V7" s="200">
        <v>0.2</v>
      </c>
      <c r="W7" s="200">
        <v>0.66</v>
      </c>
      <c r="X7" s="200">
        <v>2.11</v>
      </c>
      <c r="Y7" s="200">
        <v>0</v>
      </c>
      <c r="Z7" s="200">
        <v>3.97</v>
      </c>
      <c r="AA7" s="200">
        <v>1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0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 s="200">
        <v>0</v>
      </c>
      <c r="AP7" s="200">
        <v>0</v>
      </c>
    </row>
    <row r="8" spans="1:42">
      <c r="A8" t="s">
        <v>50</v>
      </c>
      <c r="B8" s="200">
        <v>0</v>
      </c>
      <c r="C8" s="200">
        <v>6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10.69</v>
      </c>
      <c r="K8" s="200">
        <v>16.649999999999999</v>
      </c>
      <c r="L8" s="200">
        <v>0.36</v>
      </c>
      <c r="M8" s="200">
        <v>2.0699999999999998</v>
      </c>
      <c r="N8" s="200">
        <v>1.69</v>
      </c>
      <c r="O8" s="200">
        <v>2.38</v>
      </c>
      <c r="P8" s="200">
        <v>0.81</v>
      </c>
      <c r="Q8" s="200">
        <v>0.15</v>
      </c>
      <c r="R8" s="200">
        <v>0.61</v>
      </c>
      <c r="S8" s="200">
        <v>0.38</v>
      </c>
      <c r="T8" s="200">
        <v>0</v>
      </c>
      <c r="U8" s="200">
        <v>1.68</v>
      </c>
      <c r="V8" s="200">
        <v>0.2</v>
      </c>
      <c r="W8" s="200">
        <v>0.66</v>
      </c>
      <c r="X8" s="200">
        <v>2.11</v>
      </c>
      <c r="Y8" s="200">
        <v>0</v>
      </c>
      <c r="Z8" s="200">
        <v>3.97</v>
      </c>
      <c r="AA8" s="200">
        <v>1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0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 s="200">
        <v>0</v>
      </c>
      <c r="AP8" s="200">
        <v>0</v>
      </c>
    </row>
    <row r="9" spans="1:42">
      <c r="A9" t="s">
        <v>51</v>
      </c>
      <c r="B9" s="200">
        <v>0</v>
      </c>
      <c r="C9" s="200">
        <v>6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11.07</v>
      </c>
      <c r="K9" s="200">
        <v>16.649999999999999</v>
      </c>
      <c r="L9" s="200">
        <v>0.36</v>
      </c>
      <c r="M9" s="200">
        <v>2.0699999999999998</v>
      </c>
      <c r="N9" s="200">
        <v>1.69</v>
      </c>
      <c r="O9" s="200">
        <v>2.38</v>
      </c>
      <c r="P9" s="200">
        <v>0.81</v>
      </c>
      <c r="Q9" s="200">
        <v>0.15</v>
      </c>
      <c r="R9" s="200">
        <v>0.61</v>
      </c>
      <c r="S9" s="200">
        <v>0.38</v>
      </c>
      <c r="T9" s="200">
        <v>0</v>
      </c>
      <c r="U9" s="200">
        <v>1.68</v>
      </c>
      <c r="V9" s="200">
        <v>0.2</v>
      </c>
      <c r="W9" s="200">
        <v>0.66</v>
      </c>
      <c r="X9" s="200">
        <v>2.11</v>
      </c>
      <c r="Y9" s="200">
        <v>0</v>
      </c>
      <c r="Z9" s="200">
        <v>3.97</v>
      </c>
      <c r="AA9" s="200">
        <v>1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0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 s="200">
        <v>0</v>
      </c>
      <c r="AP9" s="200">
        <v>0</v>
      </c>
    </row>
    <row r="10" spans="1:42">
      <c r="A10" t="s">
        <v>52</v>
      </c>
      <c r="B10" s="200">
        <v>0</v>
      </c>
      <c r="C10" s="200">
        <v>6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11.07</v>
      </c>
      <c r="K10" s="200">
        <v>16.649999999999999</v>
      </c>
      <c r="L10" s="200">
        <v>0.36</v>
      </c>
      <c r="M10" s="200">
        <v>2.0699999999999998</v>
      </c>
      <c r="N10" s="200">
        <v>1.69</v>
      </c>
      <c r="O10" s="200">
        <v>2.38</v>
      </c>
      <c r="P10" s="200">
        <v>0.81</v>
      </c>
      <c r="Q10" s="200">
        <v>0.15</v>
      </c>
      <c r="R10" s="200">
        <v>0.61</v>
      </c>
      <c r="S10" s="200">
        <v>0.38</v>
      </c>
      <c r="T10" s="200">
        <v>0</v>
      </c>
      <c r="U10" s="200">
        <v>1.68</v>
      </c>
      <c r="V10" s="200">
        <v>0.2</v>
      </c>
      <c r="W10" s="200">
        <v>0.66</v>
      </c>
      <c r="X10" s="200">
        <v>2.11</v>
      </c>
      <c r="Y10" s="200">
        <v>0</v>
      </c>
      <c r="Z10" s="200">
        <v>3.97</v>
      </c>
      <c r="AA10" s="200">
        <v>1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0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 s="200">
        <v>0</v>
      </c>
      <c r="AP10" s="200">
        <v>0</v>
      </c>
    </row>
    <row r="11" spans="1:42">
      <c r="A11" t="s">
        <v>53</v>
      </c>
      <c r="B11" s="200">
        <v>0</v>
      </c>
      <c r="C11" s="200">
        <v>6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11.07</v>
      </c>
      <c r="K11" s="200">
        <v>16.649999999999999</v>
      </c>
      <c r="L11" s="200">
        <v>0.36</v>
      </c>
      <c r="M11" s="200">
        <v>2.0699999999999998</v>
      </c>
      <c r="N11" s="200">
        <v>1.69</v>
      </c>
      <c r="O11" s="200">
        <v>2.38</v>
      </c>
      <c r="P11" s="200">
        <v>0.81</v>
      </c>
      <c r="Q11" s="200">
        <v>0.15</v>
      </c>
      <c r="R11" s="200">
        <v>0.61</v>
      </c>
      <c r="S11" s="200">
        <v>0.38</v>
      </c>
      <c r="T11" s="200">
        <v>0</v>
      </c>
      <c r="U11" s="200">
        <v>1.68</v>
      </c>
      <c r="V11" s="200">
        <v>0.2</v>
      </c>
      <c r="W11" s="200">
        <v>0.66</v>
      </c>
      <c r="X11" s="200">
        <v>2.11</v>
      </c>
      <c r="Y11" s="200">
        <v>0</v>
      </c>
      <c r="Z11" s="200">
        <v>3.97</v>
      </c>
      <c r="AA11" s="200">
        <v>1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0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 s="200">
        <v>0</v>
      </c>
      <c r="AP11" s="200">
        <v>0</v>
      </c>
    </row>
    <row r="12" spans="1:42">
      <c r="A12" t="s">
        <v>54</v>
      </c>
      <c r="B12" s="200">
        <v>0</v>
      </c>
      <c r="C12" s="200">
        <v>6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11.07</v>
      </c>
      <c r="K12" s="200">
        <v>16.649999999999999</v>
      </c>
      <c r="L12" s="200">
        <v>0.36</v>
      </c>
      <c r="M12" s="200">
        <v>2.0699999999999998</v>
      </c>
      <c r="N12" s="200">
        <v>1.69</v>
      </c>
      <c r="O12" s="200">
        <v>2.38</v>
      </c>
      <c r="P12" s="200">
        <v>0.81</v>
      </c>
      <c r="Q12" s="200">
        <v>0.15</v>
      </c>
      <c r="R12" s="200">
        <v>0.61</v>
      </c>
      <c r="S12" s="200">
        <v>0.38</v>
      </c>
      <c r="T12" s="200">
        <v>0</v>
      </c>
      <c r="U12" s="200">
        <v>1.68</v>
      </c>
      <c r="V12" s="200">
        <v>0.2</v>
      </c>
      <c r="W12" s="200">
        <v>0.66</v>
      </c>
      <c r="X12" s="200">
        <v>2.11</v>
      </c>
      <c r="Y12" s="200">
        <v>0</v>
      </c>
      <c r="Z12" s="200">
        <v>3.97</v>
      </c>
      <c r="AA12" s="200">
        <v>1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0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 s="200">
        <v>0</v>
      </c>
      <c r="AP12" s="200">
        <v>0</v>
      </c>
    </row>
    <row r="13" spans="1:42">
      <c r="A13" t="s">
        <v>55</v>
      </c>
      <c r="B13" s="200">
        <v>0</v>
      </c>
      <c r="C13" s="200">
        <v>6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11.07</v>
      </c>
      <c r="K13" s="200">
        <v>16.649999999999999</v>
      </c>
      <c r="L13" s="200">
        <v>0.36</v>
      </c>
      <c r="M13" s="200">
        <v>2.0699999999999998</v>
      </c>
      <c r="N13" s="200">
        <v>1.69</v>
      </c>
      <c r="O13" s="200">
        <v>2.38</v>
      </c>
      <c r="P13" s="200">
        <v>0.81</v>
      </c>
      <c r="Q13" s="200">
        <v>0.15</v>
      </c>
      <c r="R13" s="200">
        <v>0.61</v>
      </c>
      <c r="S13" s="200">
        <v>0.38</v>
      </c>
      <c r="T13" s="200">
        <v>0</v>
      </c>
      <c r="U13" s="200">
        <v>1.68</v>
      </c>
      <c r="V13" s="200">
        <v>0.2</v>
      </c>
      <c r="W13" s="200">
        <v>0.66</v>
      </c>
      <c r="X13" s="200">
        <v>2.11</v>
      </c>
      <c r="Y13" s="200">
        <v>0</v>
      </c>
      <c r="Z13" s="200">
        <v>3.97</v>
      </c>
      <c r="AA13" s="200">
        <v>1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0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 s="200">
        <v>0</v>
      </c>
      <c r="AP13" s="200">
        <v>0</v>
      </c>
    </row>
    <row r="14" spans="1:42">
      <c r="A14" t="s">
        <v>56</v>
      </c>
      <c r="B14" s="200">
        <v>0</v>
      </c>
      <c r="C14" s="200">
        <v>6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11.07</v>
      </c>
      <c r="K14" s="200">
        <v>16.649999999999999</v>
      </c>
      <c r="L14" s="200">
        <v>0.36</v>
      </c>
      <c r="M14" s="200">
        <v>2.0699999999999998</v>
      </c>
      <c r="N14" s="200">
        <v>1.69</v>
      </c>
      <c r="O14" s="200">
        <v>2.38</v>
      </c>
      <c r="P14" s="200">
        <v>0.81</v>
      </c>
      <c r="Q14" s="200">
        <v>0.15</v>
      </c>
      <c r="R14" s="200">
        <v>0.61</v>
      </c>
      <c r="S14" s="200">
        <v>0.38</v>
      </c>
      <c r="T14" s="200">
        <v>0</v>
      </c>
      <c r="U14" s="200">
        <v>1.68</v>
      </c>
      <c r="V14" s="200">
        <v>0.2</v>
      </c>
      <c r="W14" s="200">
        <v>0.66</v>
      </c>
      <c r="X14" s="200">
        <v>2.11</v>
      </c>
      <c r="Y14" s="200">
        <v>0</v>
      </c>
      <c r="Z14" s="200">
        <v>3.97</v>
      </c>
      <c r="AA14" s="200">
        <v>1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0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 s="200">
        <v>0</v>
      </c>
      <c r="AP14" s="200">
        <v>0</v>
      </c>
    </row>
    <row r="15" spans="1:42">
      <c r="A15" t="s">
        <v>57</v>
      </c>
      <c r="B15" s="200">
        <v>0</v>
      </c>
      <c r="C15" s="200">
        <v>6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11.07</v>
      </c>
      <c r="K15" s="200">
        <v>16.649999999999999</v>
      </c>
      <c r="L15" s="200">
        <v>0.36</v>
      </c>
      <c r="M15" s="200">
        <v>2.0699999999999998</v>
      </c>
      <c r="N15" s="200">
        <v>1.69</v>
      </c>
      <c r="O15" s="200">
        <v>2.38</v>
      </c>
      <c r="P15" s="200">
        <v>0.81</v>
      </c>
      <c r="Q15" s="200">
        <v>0.15</v>
      </c>
      <c r="R15" s="200">
        <v>0.61</v>
      </c>
      <c r="S15" s="200">
        <v>0.38</v>
      </c>
      <c r="T15" s="200">
        <v>0</v>
      </c>
      <c r="U15" s="200">
        <v>1.68</v>
      </c>
      <c r="V15" s="200">
        <v>0.2</v>
      </c>
      <c r="W15" s="200">
        <v>0.66</v>
      </c>
      <c r="X15" s="200">
        <v>2.11</v>
      </c>
      <c r="Y15" s="200">
        <v>0</v>
      </c>
      <c r="Z15" s="200">
        <v>3.97</v>
      </c>
      <c r="AA15" s="200">
        <v>1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0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 s="200">
        <v>0</v>
      </c>
      <c r="AP15" s="200">
        <v>0</v>
      </c>
    </row>
    <row r="16" spans="1:42">
      <c r="A16" t="s">
        <v>58</v>
      </c>
      <c r="B16" s="200">
        <v>0</v>
      </c>
      <c r="C16" s="200">
        <v>6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11.07</v>
      </c>
      <c r="K16" s="200">
        <v>16.649999999999999</v>
      </c>
      <c r="L16" s="200">
        <v>0.36</v>
      </c>
      <c r="M16" s="200">
        <v>2.0699999999999998</v>
      </c>
      <c r="N16" s="200">
        <v>1.69</v>
      </c>
      <c r="O16" s="200">
        <v>2.38</v>
      </c>
      <c r="P16" s="200">
        <v>0.81</v>
      </c>
      <c r="Q16" s="200">
        <v>0.15</v>
      </c>
      <c r="R16" s="200">
        <v>0.61</v>
      </c>
      <c r="S16" s="200">
        <v>0.38</v>
      </c>
      <c r="T16" s="200">
        <v>0</v>
      </c>
      <c r="U16" s="200">
        <v>1.68</v>
      </c>
      <c r="V16" s="200">
        <v>0.2</v>
      </c>
      <c r="W16" s="200">
        <v>0.66</v>
      </c>
      <c r="X16" s="200">
        <v>2.11</v>
      </c>
      <c r="Y16" s="200">
        <v>0</v>
      </c>
      <c r="Z16" s="200">
        <v>3.97</v>
      </c>
      <c r="AA16" s="200">
        <v>1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0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 s="200">
        <v>0</v>
      </c>
      <c r="AP16" s="200">
        <v>0</v>
      </c>
    </row>
    <row r="17" spans="1:42">
      <c r="A17" t="s">
        <v>59</v>
      </c>
      <c r="B17" s="200">
        <v>0</v>
      </c>
      <c r="C17" s="200">
        <v>6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11.07</v>
      </c>
      <c r="K17" s="200">
        <v>16.649999999999999</v>
      </c>
      <c r="L17" s="200">
        <v>0.36</v>
      </c>
      <c r="M17" s="200">
        <v>2.0699999999999998</v>
      </c>
      <c r="N17" s="200">
        <v>1.69</v>
      </c>
      <c r="O17" s="200">
        <v>2.38</v>
      </c>
      <c r="P17" s="200">
        <v>0.81</v>
      </c>
      <c r="Q17" s="200">
        <v>0.15</v>
      </c>
      <c r="R17" s="200">
        <v>0.61</v>
      </c>
      <c r="S17" s="200">
        <v>0.38</v>
      </c>
      <c r="T17" s="200">
        <v>0</v>
      </c>
      <c r="U17" s="200">
        <v>1.68</v>
      </c>
      <c r="V17" s="200">
        <v>0.2</v>
      </c>
      <c r="W17" s="200">
        <v>0.66</v>
      </c>
      <c r="X17" s="200">
        <v>2.11</v>
      </c>
      <c r="Y17" s="200">
        <v>0</v>
      </c>
      <c r="Z17" s="200">
        <v>3.97</v>
      </c>
      <c r="AA17" s="200">
        <v>1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0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 s="200">
        <v>0</v>
      </c>
      <c r="AP17" s="200">
        <v>0</v>
      </c>
    </row>
    <row r="18" spans="1:42">
      <c r="A18" t="s">
        <v>60</v>
      </c>
      <c r="B18" s="200">
        <v>0</v>
      </c>
      <c r="C18" s="200">
        <v>6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11.07</v>
      </c>
      <c r="K18" s="200">
        <v>16.649999999999999</v>
      </c>
      <c r="L18" s="200">
        <v>0.36</v>
      </c>
      <c r="M18" s="200">
        <v>2.0699999999999998</v>
      </c>
      <c r="N18" s="200">
        <v>1.69</v>
      </c>
      <c r="O18" s="200">
        <v>2.38</v>
      </c>
      <c r="P18" s="200">
        <v>0.81</v>
      </c>
      <c r="Q18" s="200">
        <v>0.15</v>
      </c>
      <c r="R18" s="200">
        <v>0.61</v>
      </c>
      <c r="S18" s="200">
        <v>0.38</v>
      </c>
      <c r="T18" s="200">
        <v>0</v>
      </c>
      <c r="U18" s="200">
        <v>1.68</v>
      </c>
      <c r="V18" s="200">
        <v>0.2</v>
      </c>
      <c r="W18" s="200">
        <v>0.66</v>
      </c>
      <c r="X18" s="200">
        <v>2.11</v>
      </c>
      <c r="Y18" s="200">
        <v>0</v>
      </c>
      <c r="Z18" s="200">
        <v>3.97</v>
      </c>
      <c r="AA18" s="200">
        <v>1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0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 s="200">
        <v>0</v>
      </c>
      <c r="AP18" s="200">
        <v>0</v>
      </c>
    </row>
    <row r="19" spans="1:42">
      <c r="A19" t="s">
        <v>61</v>
      </c>
      <c r="B19" s="200">
        <v>0</v>
      </c>
      <c r="C19" s="200">
        <v>6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11.07</v>
      </c>
      <c r="K19" s="200">
        <v>16.649999999999999</v>
      </c>
      <c r="L19" s="200">
        <v>0.36</v>
      </c>
      <c r="M19" s="200">
        <v>2.0699999999999998</v>
      </c>
      <c r="N19" s="200">
        <v>1.69</v>
      </c>
      <c r="O19" s="200">
        <v>2.38</v>
      </c>
      <c r="P19" s="200">
        <v>0.81</v>
      </c>
      <c r="Q19" s="200">
        <v>0.15</v>
      </c>
      <c r="R19" s="200">
        <v>0.61</v>
      </c>
      <c r="S19" s="200">
        <v>0.38</v>
      </c>
      <c r="T19" s="200">
        <v>0</v>
      </c>
      <c r="U19" s="200">
        <v>1.68</v>
      </c>
      <c r="V19" s="200">
        <v>0.2</v>
      </c>
      <c r="W19" s="200">
        <v>0.66</v>
      </c>
      <c r="X19" s="200">
        <v>2.11</v>
      </c>
      <c r="Y19" s="200">
        <v>0</v>
      </c>
      <c r="Z19" s="200">
        <v>3.97</v>
      </c>
      <c r="AA19" s="200">
        <v>1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0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 s="200">
        <v>0</v>
      </c>
      <c r="AP19" s="200">
        <v>0</v>
      </c>
    </row>
    <row r="20" spans="1:42">
      <c r="A20" t="s">
        <v>62</v>
      </c>
      <c r="B20" s="200">
        <v>0</v>
      </c>
      <c r="C20" s="200">
        <v>6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11.07</v>
      </c>
      <c r="K20" s="200">
        <v>16.649999999999999</v>
      </c>
      <c r="L20" s="200">
        <v>0.36</v>
      </c>
      <c r="M20" s="200">
        <v>2.0699999999999998</v>
      </c>
      <c r="N20" s="200">
        <v>1.69</v>
      </c>
      <c r="O20" s="200">
        <v>2.38</v>
      </c>
      <c r="P20" s="200">
        <v>0.81</v>
      </c>
      <c r="Q20" s="200">
        <v>0.15</v>
      </c>
      <c r="R20" s="200">
        <v>0.61</v>
      </c>
      <c r="S20" s="200">
        <v>0.38</v>
      </c>
      <c r="T20" s="200">
        <v>0</v>
      </c>
      <c r="U20" s="200">
        <v>1.68</v>
      </c>
      <c r="V20" s="200">
        <v>0.2</v>
      </c>
      <c r="W20" s="200">
        <v>0.66</v>
      </c>
      <c r="X20" s="200">
        <v>2.11</v>
      </c>
      <c r="Y20" s="200">
        <v>0</v>
      </c>
      <c r="Z20" s="200">
        <v>3.97</v>
      </c>
      <c r="AA20" s="200">
        <v>1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0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 s="200">
        <v>0</v>
      </c>
      <c r="AP20" s="200">
        <v>0</v>
      </c>
    </row>
    <row r="21" spans="1:42">
      <c r="A21" t="s">
        <v>63</v>
      </c>
      <c r="B21" s="200">
        <v>0</v>
      </c>
      <c r="C21" s="200">
        <v>6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11.07</v>
      </c>
      <c r="K21" s="200">
        <v>16.649999999999999</v>
      </c>
      <c r="L21" s="200">
        <v>0.36</v>
      </c>
      <c r="M21" s="200">
        <v>2.0699999999999998</v>
      </c>
      <c r="N21" s="200">
        <v>1.69</v>
      </c>
      <c r="O21" s="200">
        <v>2.38</v>
      </c>
      <c r="P21" s="200">
        <v>0.76</v>
      </c>
      <c r="Q21" s="200">
        <v>0.15</v>
      </c>
      <c r="R21" s="200">
        <v>0.61</v>
      </c>
      <c r="S21" s="200">
        <v>0.38</v>
      </c>
      <c r="T21" s="200">
        <v>0</v>
      </c>
      <c r="U21" s="200">
        <v>1.68</v>
      </c>
      <c r="V21" s="200">
        <v>0.2</v>
      </c>
      <c r="W21" s="200">
        <v>0.66</v>
      </c>
      <c r="X21" s="200">
        <v>2.11</v>
      </c>
      <c r="Y21" s="200">
        <v>0</v>
      </c>
      <c r="Z21" s="200">
        <v>3.97</v>
      </c>
      <c r="AA21" s="200">
        <v>1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0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 s="200">
        <v>0</v>
      </c>
      <c r="AP21" s="200">
        <v>0</v>
      </c>
    </row>
    <row r="22" spans="1:42">
      <c r="A22" t="s">
        <v>64</v>
      </c>
      <c r="B22" s="200">
        <v>0</v>
      </c>
      <c r="C22" s="200">
        <v>6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11.07</v>
      </c>
      <c r="K22" s="200">
        <v>16.649999999999999</v>
      </c>
      <c r="L22" s="200">
        <v>0.36</v>
      </c>
      <c r="M22" s="200">
        <v>2.0699999999999998</v>
      </c>
      <c r="N22" s="200">
        <v>1.69</v>
      </c>
      <c r="O22" s="200">
        <v>2.38</v>
      </c>
      <c r="P22" s="200">
        <v>0.76</v>
      </c>
      <c r="Q22" s="200">
        <v>0.15</v>
      </c>
      <c r="R22" s="200">
        <v>0.61</v>
      </c>
      <c r="S22" s="200">
        <v>0.38</v>
      </c>
      <c r="T22" s="200">
        <v>0</v>
      </c>
      <c r="U22" s="200">
        <v>1.68</v>
      </c>
      <c r="V22" s="200">
        <v>0.2</v>
      </c>
      <c r="W22" s="200">
        <v>0.66</v>
      </c>
      <c r="X22" s="200">
        <v>2.11</v>
      </c>
      <c r="Y22" s="200">
        <v>0</v>
      </c>
      <c r="Z22" s="200">
        <v>3.97</v>
      </c>
      <c r="AA22" s="200">
        <v>1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0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 s="200">
        <v>0</v>
      </c>
      <c r="AP22" s="200">
        <v>0</v>
      </c>
    </row>
    <row r="23" spans="1:42">
      <c r="A23" t="s">
        <v>65</v>
      </c>
      <c r="B23" s="200">
        <v>0</v>
      </c>
      <c r="C23" s="200">
        <v>6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11.07</v>
      </c>
      <c r="K23" s="200">
        <v>16.649999999999999</v>
      </c>
      <c r="L23" s="200">
        <v>0.36</v>
      </c>
      <c r="M23" s="200">
        <v>2.0699999999999998</v>
      </c>
      <c r="N23" s="200">
        <v>1.69</v>
      </c>
      <c r="O23" s="200">
        <v>2.38</v>
      </c>
      <c r="P23" s="200">
        <v>0.76</v>
      </c>
      <c r="Q23" s="200">
        <v>0.15</v>
      </c>
      <c r="R23" s="200">
        <v>0.61</v>
      </c>
      <c r="S23" s="200">
        <v>0.38</v>
      </c>
      <c r="T23" s="200">
        <v>0</v>
      </c>
      <c r="U23" s="200">
        <v>1.68</v>
      </c>
      <c r="V23" s="200">
        <v>0.2</v>
      </c>
      <c r="W23" s="200">
        <v>0.66</v>
      </c>
      <c r="X23" s="200">
        <v>2.11</v>
      </c>
      <c r="Y23" s="200">
        <v>0</v>
      </c>
      <c r="Z23" s="200">
        <v>3.97</v>
      </c>
      <c r="AA23" s="200">
        <v>1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0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 s="200">
        <v>0</v>
      </c>
      <c r="AP23" s="200">
        <v>0</v>
      </c>
    </row>
    <row r="24" spans="1:42">
      <c r="A24" t="s">
        <v>66</v>
      </c>
      <c r="B24" s="200">
        <v>0</v>
      </c>
      <c r="C24" s="200">
        <v>6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11.07</v>
      </c>
      <c r="K24" s="200">
        <v>16.649999999999999</v>
      </c>
      <c r="L24" s="200">
        <v>0.36</v>
      </c>
      <c r="M24" s="200">
        <v>2.0699999999999998</v>
      </c>
      <c r="N24" s="200">
        <v>1.69</v>
      </c>
      <c r="O24" s="200">
        <v>2.38</v>
      </c>
      <c r="P24" s="200">
        <v>0.76</v>
      </c>
      <c r="Q24" s="200">
        <v>0.15</v>
      </c>
      <c r="R24" s="200">
        <v>0.61</v>
      </c>
      <c r="S24" s="200">
        <v>0.38</v>
      </c>
      <c r="T24" s="200">
        <v>0</v>
      </c>
      <c r="U24" s="200">
        <v>1.68</v>
      </c>
      <c r="V24" s="200">
        <v>0.2</v>
      </c>
      <c r="W24" s="200">
        <v>0.66</v>
      </c>
      <c r="X24" s="200">
        <v>2.11</v>
      </c>
      <c r="Y24" s="200">
        <v>0</v>
      </c>
      <c r="Z24" s="200">
        <v>3.97</v>
      </c>
      <c r="AA24" s="200">
        <v>1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0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 s="200">
        <v>0</v>
      </c>
      <c r="AP24" s="200">
        <v>0</v>
      </c>
    </row>
    <row r="25" spans="1:42">
      <c r="A25" t="s">
        <v>67</v>
      </c>
      <c r="B25" s="200">
        <v>0</v>
      </c>
      <c r="C25" s="200">
        <v>6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11.07</v>
      </c>
      <c r="K25" s="200">
        <v>16.649999999999999</v>
      </c>
      <c r="L25" s="200">
        <v>0.36</v>
      </c>
      <c r="M25" s="200">
        <v>2.0699999999999998</v>
      </c>
      <c r="N25" s="200">
        <v>1.69</v>
      </c>
      <c r="O25" s="200">
        <v>2.38</v>
      </c>
      <c r="P25" s="200">
        <v>0.76</v>
      </c>
      <c r="Q25" s="200">
        <v>0.15</v>
      </c>
      <c r="R25" s="200">
        <v>0.61</v>
      </c>
      <c r="S25" s="200">
        <v>0.38</v>
      </c>
      <c r="T25" s="200">
        <v>0</v>
      </c>
      <c r="U25" s="200">
        <v>1.68</v>
      </c>
      <c r="V25" s="200">
        <v>0.2</v>
      </c>
      <c r="W25" s="200">
        <v>0.66</v>
      </c>
      <c r="X25" s="200">
        <v>2.11</v>
      </c>
      <c r="Y25" s="200">
        <v>0</v>
      </c>
      <c r="Z25" s="200">
        <v>3.97</v>
      </c>
      <c r="AA25" s="200">
        <v>1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0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 s="200">
        <v>0</v>
      </c>
      <c r="AP25" s="200">
        <v>0</v>
      </c>
    </row>
    <row r="26" spans="1:42">
      <c r="A26" t="s">
        <v>68</v>
      </c>
      <c r="B26" s="200">
        <v>0</v>
      </c>
      <c r="C26" s="200">
        <v>6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11.07</v>
      </c>
      <c r="K26" s="200">
        <v>16.649999999999999</v>
      </c>
      <c r="L26" s="200">
        <v>0.36</v>
      </c>
      <c r="M26" s="200">
        <v>2.0699999999999998</v>
      </c>
      <c r="N26" s="200">
        <v>1.69</v>
      </c>
      <c r="O26" s="200">
        <v>2.38</v>
      </c>
      <c r="P26" s="200">
        <v>0.76</v>
      </c>
      <c r="Q26" s="200">
        <v>0.15</v>
      </c>
      <c r="R26" s="200">
        <v>0.61</v>
      </c>
      <c r="S26" s="200">
        <v>0.38</v>
      </c>
      <c r="T26" s="200">
        <v>0</v>
      </c>
      <c r="U26" s="200">
        <v>1.68</v>
      </c>
      <c r="V26" s="200">
        <v>0.2</v>
      </c>
      <c r="W26" s="200">
        <v>0.66</v>
      </c>
      <c r="X26" s="200">
        <v>2.11</v>
      </c>
      <c r="Y26" s="200">
        <v>0</v>
      </c>
      <c r="Z26" s="200">
        <v>3.97</v>
      </c>
      <c r="AA26" s="200">
        <v>1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0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 s="200">
        <v>92.62</v>
      </c>
      <c r="AP26" s="200">
        <v>0</v>
      </c>
    </row>
    <row r="27" spans="1:42">
      <c r="A27" t="s">
        <v>69</v>
      </c>
      <c r="B27" s="200">
        <v>0</v>
      </c>
      <c r="C27" s="200">
        <v>2.31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10.69</v>
      </c>
      <c r="K27" s="200">
        <v>16.649999999999999</v>
      </c>
      <c r="L27" s="200">
        <v>0.36</v>
      </c>
      <c r="M27" s="200">
        <v>2.0699999999999998</v>
      </c>
      <c r="N27" s="200">
        <v>1.69</v>
      </c>
      <c r="O27" s="200">
        <v>2.38</v>
      </c>
      <c r="P27" s="200">
        <v>0.81</v>
      </c>
      <c r="Q27" s="200">
        <v>0.15</v>
      </c>
      <c r="R27" s="200">
        <v>0.61</v>
      </c>
      <c r="S27" s="200">
        <v>0.38</v>
      </c>
      <c r="T27" s="200">
        <v>0</v>
      </c>
      <c r="U27" s="200">
        <v>1.68</v>
      </c>
      <c r="V27" s="200">
        <v>0.2</v>
      </c>
      <c r="W27" s="200">
        <v>0.66</v>
      </c>
      <c r="X27" s="200">
        <v>2.11</v>
      </c>
      <c r="Y27" s="200">
        <v>0</v>
      </c>
      <c r="Z27" s="200">
        <v>3.97</v>
      </c>
      <c r="AA27" s="200">
        <v>1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0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 s="200">
        <v>92.62</v>
      </c>
      <c r="AP27" s="200">
        <v>0</v>
      </c>
    </row>
    <row r="28" spans="1:42">
      <c r="A28" t="s">
        <v>70</v>
      </c>
      <c r="B28" s="200">
        <v>0</v>
      </c>
      <c r="C28" s="200">
        <v>2.31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10.69</v>
      </c>
      <c r="K28" s="200">
        <v>16.649999999999999</v>
      </c>
      <c r="L28" s="200">
        <v>0.36</v>
      </c>
      <c r="M28" s="200">
        <v>2.0699999999999998</v>
      </c>
      <c r="N28" s="200">
        <v>1.69</v>
      </c>
      <c r="O28" s="200">
        <v>2.38</v>
      </c>
      <c r="P28" s="200">
        <v>0.81</v>
      </c>
      <c r="Q28" s="200">
        <v>0.15</v>
      </c>
      <c r="R28" s="200">
        <v>0.61</v>
      </c>
      <c r="S28" s="200">
        <v>0.38</v>
      </c>
      <c r="T28" s="200">
        <v>0</v>
      </c>
      <c r="U28" s="200">
        <v>1.68</v>
      </c>
      <c r="V28" s="200">
        <v>0.2</v>
      </c>
      <c r="W28" s="200">
        <v>0.66</v>
      </c>
      <c r="X28" s="200">
        <v>2.11</v>
      </c>
      <c r="Y28" s="200">
        <v>0</v>
      </c>
      <c r="Z28" s="200">
        <v>3.97</v>
      </c>
      <c r="AA28" s="200">
        <v>1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0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 s="200">
        <v>92.62</v>
      </c>
      <c r="AP28" s="200">
        <v>0</v>
      </c>
    </row>
    <row r="29" spans="1:42">
      <c r="A29" t="s">
        <v>71</v>
      </c>
      <c r="B29" s="200">
        <v>0</v>
      </c>
      <c r="C29" s="200">
        <v>2.31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10.69</v>
      </c>
      <c r="K29" s="200">
        <v>16.649999999999999</v>
      </c>
      <c r="L29" s="200">
        <v>0.36</v>
      </c>
      <c r="M29" s="200">
        <v>2.0699999999999998</v>
      </c>
      <c r="N29" s="200">
        <v>1.69</v>
      </c>
      <c r="O29" s="200">
        <v>2.38</v>
      </c>
      <c r="P29" s="200">
        <v>0.81</v>
      </c>
      <c r="Q29" s="200">
        <v>0.15</v>
      </c>
      <c r="R29" s="200">
        <v>0.61</v>
      </c>
      <c r="S29" s="200">
        <v>0.38</v>
      </c>
      <c r="T29" s="200">
        <v>0</v>
      </c>
      <c r="U29" s="200">
        <v>1.68</v>
      </c>
      <c r="V29" s="200">
        <v>0.2</v>
      </c>
      <c r="W29" s="200">
        <v>0.66</v>
      </c>
      <c r="X29" s="200">
        <v>2.11</v>
      </c>
      <c r="Y29" s="200">
        <v>0</v>
      </c>
      <c r="Z29" s="200">
        <v>3.97</v>
      </c>
      <c r="AA29" s="200">
        <v>1</v>
      </c>
      <c r="AB29" s="200">
        <v>0</v>
      </c>
      <c r="AC29" s="200">
        <v>4.8899999999999997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9.33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 s="200">
        <v>92.62</v>
      </c>
      <c r="AP29" s="200">
        <v>0</v>
      </c>
    </row>
    <row r="30" spans="1:42">
      <c r="A30" t="s">
        <v>72</v>
      </c>
      <c r="B30" s="200">
        <v>0</v>
      </c>
      <c r="C30" s="200">
        <v>2.31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10.69</v>
      </c>
      <c r="K30" s="200">
        <v>16.649999999999999</v>
      </c>
      <c r="L30" s="200">
        <v>0.36</v>
      </c>
      <c r="M30" s="200">
        <v>2.0699999999999998</v>
      </c>
      <c r="N30" s="200">
        <v>1.69</v>
      </c>
      <c r="O30" s="200">
        <v>2.38</v>
      </c>
      <c r="P30" s="200">
        <v>0.81</v>
      </c>
      <c r="Q30" s="200">
        <v>0.15</v>
      </c>
      <c r="R30" s="200">
        <v>0.61</v>
      </c>
      <c r="S30" s="200">
        <v>0.38</v>
      </c>
      <c r="T30" s="200">
        <v>0</v>
      </c>
      <c r="U30" s="200">
        <v>1.68</v>
      </c>
      <c r="V30" s="200">
        <v>0.2</v>
      </c>
      <c r="W30" s="200">
        <v>0.66</v>
      </c>
      <c r="X30" s="200">
        <v>2.11</v>
      </c>
      <c r="Y30" s="200">
        <v>0</v>
      </c>
      <c r="Z30" s="200">
        <v>3.97</v>
      </c>
      <c r="AA30" s="200">
        <v>1</v>
      </c>
      <c r="AB30" s="200">
        <v>0</v>
      </c>
      <c r="AC30" s="200">
        <v>4.8899999999999997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9.33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 s="200">
        <v>92.62</v>
      </c>
      <c r="AP30" s="200">
        <v>0</v>
      </c>
    </row>
    <row r="31" spans="1:42">
      <c r="A31" t="s">
        <v>73</v>
      </c>
      <c r="B31" s="200">
        <v>0</v>
      </c>
      <c r="C31" s="200">
        <v>2.31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10.69</v>
      </c>
      <c r="K31" s="200">
        <v>16.649999999999999</v>
      </c>
      <c r="L31" s="200">
        <v>0.36</v>
      </c>
      <c r="M31" s="200">
        <v>2.0699999999999998</v>
      </c>
      <c r="N31" s="200">
        <v>1.69</v>
      </c>
      <c r="O31" s="200">
        <v>2.38</v>
      </c>
      <c r="P31" s="200">
        <v>0.81</v>
      </c>
      <c r="Q31" s="200">
        <v>0.15</v>
      </c>
      <c r="R31" s="200">
        <v>0.61</v>
      </c>
      <c r="S31" s="200">
        <v>0.38</v>
      </c>
      <c r="T31" s="200">
        <v>0</v>
      </c>
      <c r="U31" s="200">
        <v>1.68</v>
      </c>
      <c r="V31" s="200">
        <v>0.2</v>
      </c>
      <c r="W31" s="200">
        <v>0.66</v>
      </c>
      <c r="X31" s="200">
        <v>2.11</v>
      </c>
      <c r="Y31" s="200">
        <v>0</v>
      </c>
      <c r="Z31" s="200">
        <v>3.97</v>
      </c>
      <c r="AA31" s="200">
        <v>1</v>
      </c>
      <c r="AB31" s="200">
        <v>0</v>
      </c>
      <c r="AC31" s="200">
        <v>4.8899999999999997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7.92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 s="200">
        <v>92.62</v>
      </c>
      <c r="AP31" s="200">
        <v>0</v>
      </c>
    </row>
    <row r="32" spans="1:42">
      <c r="A32" t="s">
        <v>74</v>
      </c>
      <c r="B32" s="200">
        <v>0</v>
      </c>
      <c r="C32" s="200">
        <v>2.31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10.69</v>
      </c>
      <c r="K32" s="200">
        <v>16.649999999999999</v>
      </c>
      <c r="L32" s="200">
        <v>0.36</v>
      </c>
      <c r="M32" s="200">
        <v>2.0699999999999998</v>
      </c>
      <c r="N32" s="200">
        <v>1.69</v>
      </c>
      <c r="O32" s="200">
        <v>2.38</v>
      </c>
      <c r="P32" s="200">
        <v>0.81</v>
      </c>
      <c r="Q32" s="200">
        <v>0.15</v>
      </c>
      <c r="R32" s="200">
        <v>0.61</v>
      </c>
      <c r="S32" s="200">
        <v>0.38</v>
      </c>
      <c r="T32" s="200">
        <v>0</v>
      </c>
      <c r="U32" s="200">
        <v>1.68</v>
      </c>
      <c r="V32" s="200">
        <v>0.2</v>
      </c>
      <c r="W32" s="200">
        <v>0.66</v>
      </c>
      <c r="X32" s="200">
        <v>2.11</v>
      </c>
      <c r="Y32" s="200">
        <v>0</v>
      </c>
      <c r="Z32" s="200">
        <v>3.97</v>
      </c>
      <c r="AA32" s="200">
        <v>1</v>
      </c>
      <c r="AB32" s="200">
        <v>0</v>
      </c>
      <c r="AC32" s="200">
        <v>4.8899999999999997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7.92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92.62</v>
      </c>
      <c r="AP32" s="200">
        <v>0</v>
      </c>
    </row>
    <row r="33" spans="1:42">
      <c r="A33" t="s">
        <v>75</v>
      </c>
      <c r="B33" s="200">
        <v>0</v>
      </c>
      <c r="C33" s="200">
        <v>2.31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10.69</v>
      </c>
      <c r="K33" s="200">
        <v>16.649999999999999</v>
      </c>
      <c r="L33" s="200">
        <v>0.36</v>
      </c>
      <c r="M33" s="200">
        <v>2.0699999999999998</v>
      </c>
      <c r="N33" s="200">
        <v>1.69</v>
      </c>
      <c r="O33" s="200">
        <v>2.38</v>
      </c>
      <c r="P33" s="200">
        <v>0.81</v>
      </c>
      <c r="Q33" s="200">
        <v>0.15</v>
      </c>
      <c r="R33" s="200">
        <v>0.61</v>
      </c>
      <c r="S33" s="200">
        <v>0.38</v>
      </c>
      <c r="T33" s="200">
        <v>0</v>
      </c>
      <c r="U33" s="200">
        <v>1.68</v>
      </c>
      <c r="V33" s="200">
        <v>0.2</v>
      </c>
      <c r="W33" s="200">
        <v>0.66</v>
      </c>
      <c r="X33" s="200">
        <v>2.11</v>
      </c>
      <c r="Y33" s="200">
        <v>0</v>
      </c>
      <c r="Z33" s="200">
        <v>3.97</v>
      </c>
      <c r="AA33" s="200">
        <v>1</v>
      </c>
      <c r="AB33" s="200">
        <v>0</v>
      </c>
      <c r="AC33" s="200">
        <v>4.8899999999999997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7.92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 s="200">
        <v>92.62</v>
      </c>
      <c r="AP33" s="200">
        <v>0</v>
      </c>
    </row>
    <row r="34" spans="1:42">
      <c r="A34" t="s">
        <v>76</v>
      </c>
      <c r="B34" s="200">
        <v>0</v>
      </c>
      <c r="C34" s="200">
        <v>2.31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10.69</v>
      </c>
      <c r="K34" s="200">
        <v>16.649999999999999</v>
      </c>
      <c r="L34" s="200">
        <v>0.36</v>
      </c>
      <c r="M34" s="200">
        <v>2.0699999999999998</v>
      </c>
      <c r="N34" s="200">
        <v>1.69</v>
      </c>
      <c r="O34" s="200">
        <v>2.38</v>
      </c>
      <c r="P34" s="200">
        <v>0.81</v>
      </c>
      <c r="Q34" s="200">
        <v>0.15</v>
      </c>
      <c r="R34" s="200">
        <v>0.61</v>
      </c>
      <c r="S34" s="200">
        <v>0.38</v>
      </c>
      <c r="T34" s="200">
        <v>0</v>
      </c>
      <c r="U34" s="200">
        <v>1.68</v>
      </c>
      <c r="V34" s="200">
        <v>0.2</v>
      </c>
      <c r="W34" s="200">
        <v>0.66</v>
      </c>
      <c r="X34" s="200">
        <v>2.11</v>
      </c>
      <c r="Y34" s="200">
        <v>0</v>
      </c>
      <c r="Z34" s="200">
        <v>3.97</v>
      </c>
      <c r="AA34" s="200">
        <v>1</v>
      </c>
      <c r="AB34" s="200">
        <v>0</v>
      </c>
      <c r="AC34" s="200">
        <v>4.8899999999999997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7.92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 s="200">
        <v>92.62</v>
      </c>
      <c r="AP34" s="200">
        <v>0</v>
      </c>
    </row>
    <row r="35" spans="1:42">
      <c r="A35" t="s">
        <v>77</v>
      </c>
      <c r="B35" s="200">
        <v>0</v>
      </c>
      <c r="C35" s="200">
        <v>2.31</v>
      </c>
      <c r="D35" s="200">
        <v>5.07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10.69</v>
      </c>
      <c r="K35" s="200">
        <v>16.649999999999999</v>
      </c>
      <c r="L35" s="200">
        <v>0.36</v>
      </c>
      <c r="M35" s="200">
        <v>2.0699999999999998</v>
      </c>
      <c r="N35" s="200">
        <v>1.69</v>
      </c>
      <c r="O35" s="200">
        <v>2.38</v>
      </c>
      <c r="P35" s="200">
        <v>0.81</v>
      </c>
      <c r="Q35" s="200">
        <v>0.15</v>
      </c>
      <c r="R35" s="200">
        <v>0.61</v>
      </c>
      <c r="S35" s="200">
        <v>0.38</v>
      </c>
      <c r="T35" s="200">
        <v>0</v>
      </c>
      <c r="U35" s="200">
        <v>1.72</v>
      </c>
      <c r="V35" s="200">
        <v>0.2</v>
      </c>
      <c r="W35" s="200">
        <v>0.66</v>
      </c>
      <c r="X35" s="200">
        <v>2.11</v>
      </c>
      <c r="Y35" s="200">
        <v>0</v>
      </c>
      <c r="Z35" s="200">
        <v>3.97</v>
      </c>
      <c r="AA35" s="200">
        <v>1</v>
      </c>
      <c r="AB35" s="200">
        <v>0</v>
      </c>
      <c r="AC35" s="200">
        <v>4.8899999999999997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7.92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 s="200">
        <v>92.62</v>
      </c>
      <c r="AP35" s="200">
        <v>0</v>
      </c>
    </row>
    <row r="36" spans="1:42">
      <c r="A36" t="s">
        <v>78</v>
      </c>
      <c r="B36" s="200">
        <v>0</v>
      </c>
      <c r="C36" s="200">
        <v>2.31</v>
      </c>
      <c r="D36" s="200">
        <v>5.07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10.69</v>
      </c>
      <c r="K36" s="200">
        <v>16.649999999999999</v>
      </c>
      <c r="L36" s="200">
        <v>0.36</v>
      </c>
      <c r="M36" s="200">
        <v>2.0699999999999998</v>
      </c>
      <c r="N36" s="200">
        <v>1.69</v>
      </c>
      <c r="O36" s="200">
        <v>2.38</v>
      </c>
      <c r="P36" s="200">
        <v>0.81</v>
      </c>
      <c r="Q36" s="200">
        <v>0.15</v>
      </c>
      <c r="R36" s="200">
        <v>0.61</v>
      </c>
      <c r="S36" s="200">
        <v>0.38</v>
      </c>
      <c r="T36" s="200">
        <v>0</v>
      </c>
      <c r="U36" s="200">
        <v>1.72</v>
      </c>
      <c r="V36" s="200">
        <v>0.2</v>
      </c>
      <c r="W36" s="200">
        <v>0.66</v>
      </c>
      <c r="X36" s="200">
        <v>2.11</v>
      </c>
      <c r="Y36" s="200">
        <v>0</v>
      </c>
      <c r="Z36" s="200">
        <v>3.97</v>
      </c>
      <c r="AA36" s="200">
        <v>1</v>
      </c>
      <c r="AB36" s="200">
        <v>0</v>
      </c>
      <c r="AC36" s="200">
        <v>4.8899999999999997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7.92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 s="200">
        <v>92.62</v>
      </c>
      <c r="AP36" s="200">
        <v>0</v>
      </c>
    </row>
    <row r="37" spans="1:42">
      <c r="A37" t="s">
        <v>79</v>
      </c>
      <c r="B37" s="200">
        <v>0</v>
      </c>
      <c r="C37" s="200">
        <v>1.84</v>
      </c>
      <c r="D37" s="200">
        <v>5.07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10.69</v>
      </c>
      <c r="K37" s="200">
        <v>16.649999999999999</v>
      </c>
      <c r="L37" s="200">
        <v>0.36</v>
      </c>
      <c r="M37" s="200">
        <v>2.0699999999999998</v>
      </c>
      <c r="N37" s="200">
        <v>1.69</v>
      </c>
      <c r="O37" s="200">
        <v>2.38</v>
      </c>
      <c r="P37" s="200">
        <v>0.81</v>
      </c>
      <c r="Q37" s="200">
        <v>0.15</v>
      </c>
      <c r="R37" s="200">
        <v>0.61</v>
      </c>
      <c r="S37" s="200">
        <v>0.38</v>
      </c>
      <c r="T37" s="200">
        <v>0</v>
      </c>
      <c r="U37" s="200">
        <v>1.72</v>
      </c>
      <c r="V37" s="200">
        <v>0.2</v>
      </c>
      <c r="W37" s="200">
        <v>0.66</v>
      </c>
      <c r="X37" s="200">
        <v>2.11</v>
      </c>
      <c r="Y37" s="200">
        <v>0</v>
      </c>
      <c r="Z37" s="200">
        <v>3.97</v>
      </c>
      <c r="AA37" s="200">
        <v>1</v>
      </c>
      <c r="AB37" s="200">
        <v>0</v>
      </c>
      <c r="AC37" s="200">
        <v>4.8899999999999997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7.92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 s="200">
        <v>92.62</v>
      </c>
      <c r="AP37" s="200">
        <v>0</v>
      </c>
    </row>
    <row r="38" spans="1:42">
      <c r="A38" t="s">
        <v>80</v>
      </c>
      <c r="B38" s="200">
        <v>0</v>
      </c>
      <c r="C38" s="200">
        <v>1.84</v>
      </c>
      <c r="D38" s="200">
        <v>5.07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10.69</v>
      </c>
      <c r="K38" s="200">
        <v>16.649999999999999</v>
      </c>
      <c r="L38" s="200">
        <v>0.36</v>
      </c>
      <c r="M38" s="200">
        <v>2.0699999999999998</v>
      </c>
      <c r="N38" s="200">
        <v>1.69</v>
      </c>
      <c r="O38" s="200">
        <v>2.38</v>
      </c>
      <c r="P38" s="200">
        <v>0.81</v>
      </c>
      <c r="Q38" s="200">
        <v>0.15</v>
      </c>
      <c r="R38" s="200">
        <v>0.61</v>
      </c>
      <c r="S38" s="200">
        <v>0.38</v>
      </c>
      <c r="T38" s="200">
        <v>0</v>
      </c>
      <c r="U38" s="200">
        <v>1.72</v>
      </c>
      <c r="V38" s="200">
        <v>0.2</v>
      </c>
      <c r="W38" s="200">
        <v>0.66</v>
      </c>
      <c r="X38" s="200">
        <v>2.11</v>
      </c>
      <c r="Y38" s="200">
        <v>0</v>
      </c>
      <c r="Z38" s="200">
        <v>3.97</v>
      </c>
      <c r="AA38" s="200">
        <v>1</v>
      </c>
      <c r="AB38" s="200">
        <v>0</v>
      </c>
      <c r="AC38" s="200">
        <v>4.8899999999999997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7.92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 s="200">
        <v>92.62</v>
      </c>
      <c r="AP38" s="200">
        <v>0</v>
      </c>
    </row>
    <row r="39" spans="1:42">
      <c r="A39" t="s">
        <v>81</v>
      </c>
      <c r="B39" s="200">
        <v>0</v>
      </c>
      <c r="C39" s="200">
        <v>1.84</v>
      </c>
      <c r="D39" s="200">
        <v>5.07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10.69</v>
      </c>
      <c r="K39" s="200">
        <v>204.32</v>
      </c>
      <c r="L39" s="200">
        <v>11.04</v>
      </c>
      <c r="M39" s="200">
        <v>2.0699999999999998</v>
      </c>
      <c r="N39" s="200">
        <v>1.69</v>
      </c>
      <c r="O39" s="200">
        <v>2.38</v>
      </c>
      <c r="P39" s="200">
        <v>0.8</v>
      </c>
      <c r="Q39" s="200">
        <v>0.15</v>
      </c>
      <c r="R39" s="200">
        <v>0.61</v>
      </c>
      <c r="S39" s="200">
        <v>0.38</v>
      </c>
      <c r="T39" s="200">
        <v>0</v>
      </c>
      <c r="U39" s="200">
        <v>1.72</v>
      </c>
      <c r="V39" s="200">
        <v>0.2</v>
      </c>
      <c r="W39" s="200">
        <v>0.66</v>
      </c>
      <c r="X39" s="200">
        <v>2.11</v>
      </c>
      <c r="Y39" s="200">
        <v>0</v>
      </c>
      <c r="Z39" s="200">
        <v>3.97</v>
      </c>
      <c r="AA39" s="200">
        <v>1</v>
      </c>
      <c r="AB39" s="200">
        <v>0</v>
      </c>
      <c r="AC39" s="200">
        <v>4.8899999999999997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7.92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 s="200">
        <v>92.62</v>
      </c>
      <c r="AP39" s="200">
        <v>0</v>
      </c>
    </row>
    <row r="40" spans="1:42">
      <c r="A40" t="s">
        <v>82</v>
      </c>
      <c r="B40" s="200">
        <v>0</v>
      </c>
      <c r="C40" s="200">
        <v>1.84</v>
      </c>
      <c r="D40" s="200">
        <v>5.07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10.69</v>
      </c>
      <c r="K40" s="200">
        <v>241.44</v>
      </c>
      <c r="L40" s="200">
        <v>11.04</v>
      </c>
      <c r="M40" s="200">
        <v>2.0699999999999998</v>
      </c>
      <c r="N40" s="200">
        <v>1.69</v>
      </c>
      <c r="O40" s="200">
        <v>2.38</v>
      </c>
      <c r="P40" s="200">
        <v>0.8</v>
      </c>
      <c r="Q40" s="200">
        <v>0.15</v>
      </c>
      <c r="R40" s="200">
        <v>0.61</v>
      </c>
      <c r="S40" s="200">
        <v>0.38</v>
      </c>
      <c r="T40" s="200">
        <v>0</v>
      </c>
      <c r="U40" s="200">
        <v>1.72</v>
      </c>
      <c r="V40" s="200">
        <v>0.2</v>
      </c>
      <c r="W40" s="200">
        <v>0.66</v>
      </c>
      <c r="X40" s="200">
        <v>2.11</v>
      </c>
      <c r="Y40" s="200">
        <v>0</v>
      </c>
      <c r="Z40" s="200">
        <v>3.97</v>
      </c>
      <c r="AA40" s="200">
        <v>1</v>
      </c>
      <c r="AB40" s="200">
        <v>0</v>
      </c>
      <c r="AC40" s="200">
        <v>4.8899999999999997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7.92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 s="200">
        <v>92.62</v>
      </c>
      <c r="AP40" s="200">
        <v>0</v>
      </c>
    </row>
    <row r="41" spans="1:42">
      <c r="A41" t="s">
        <v>83</v>
      </c>
      <c r="B41" s="200">
        <v>0</v>
      </c>
      <c r="C41" s="200">
        <v>1.84</v>
      </c>
      <c r="D41" s="200">
        <v>5.07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10.69</v>
      </c>
      <c r="K41" s="200">
        <v>241.44</v>
      </c>
      <c r="L41" s="200">
        <v>11.04</v>
      </c>
      <c r="M41" s="200">
        <v>2.0699999999999998</v>
      </c>
      <c r="N41" s="200">
        <v>1.69</v>
      </c>
      <c r="O41" s="200">
        <v>2.38</v>
      </c>
      <c r="P41" s="200">
        <v>0.8</v>
      </c>
      <c r="Q41" s="200">
        <v>0.15</v>
      </c>
      <c r="R41" s="200">
        <v>0.61</v>
      </c>
      <c r="S41" s="200">
        <v>0.38</v>
      </c>
      <c r="T41" s="200">
        <v>0</v>
      </c>
      <c r="U41" s="200">
        <v>1.87</v>
      </c>
      <c r="V41" s="200">
        <v>0.2</v>
      </c>
      <c r="W41" s="200">
        <v>0.66</v>
      </c>
      <c r="X41" s="200">
        <v>2.11</v>
      </c>
      <c r="Y41" s="200">
        <v>0</v>
      </c>
      <c r="Z41" s="200">
        <v>3.97</v>
      </c>
      <c r="AA41" s="200">
        <v>1</v>
      </c>
      <c r="AB41" s="200">
        <v>0</v>
      </c>
      <c r="AC41" s="200">
        <v>4.8899999999999997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7.92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 s="200">
        <v>92.62</v>
      </c>
      <c r="AP41" s="200">
        <v>0</v>
      </c>
    </row>
    <row r="42" spans="1:42">
      <c r="A42" t="s">
        <v>84</v>
      </c>
      <c r="B42" s="200">
        <v>0</v>
      </c>
      <c r="C42" s="200">
        <v>1.84</v>
      </c>
      <c r="D42" s="200">
        <v>5.07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10.69</v>
      </c>
      <c r="K42" s="200">
        <v>241.44</v>
      </c>
      <c r="L42" s="200">
        <v>11.04</v>
      </c>
      <c r="M42" s="200">
        <v>2.0699999999999998</v>
      </c>
      <c r="N42" s="200">
        <v>1.69</v>
      </c>
      <c r="O42" s="200">
        <v>2.38</v>
      </c>
      <c r="P42" s="200">
        <v>0.8</v>
      </c>
      <c r="Q42" s="200">
        <v>0.15</v>
      </c>
      <c r="R42" s="200">
        <v>0.61</v>
      </c>
      <c r="S42" s="200">
        <v>0.38</v>
      </c>
      <c r="T42" s="200">
        <v>0</v>
      </c>
      <c r="U42" s="200">
        <v>1.9</v>
      </c>
      <c r="V42" s="200">
        <v>0.2</v>
      </c>
      <c r="W42" s="200">
        <v>0.66</v>
      </c>
      <c r="X42" s="200">
        <v>2.11</v>
      </c>
      <c r="Y42" s="200">
        <v>0</v>
      </c>
      <c r="Z42" s="200">
        <v>3.97</v>
      </c>
      <c r="AA42" s="200">
        <v>1</v>
      </c>
      <c r="AB42" s="200">
        <v>0</v>
      </c>
      <c r="AC42" s="200">
        <v>4.8899999999999997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7.92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 s="200">
        <v>92.62</v>
      </c>
      <c r="AP42" s="200">
        <v>0</v>
      </c>
    </row>
    <row r="43" spans="1:42">
      <c r="A43" t="s">
        <v>85</v>
      </c>
      <c r="B43" s="200">
        <v>0</v>
      </c>
      <c r="C43" s="200">
        <v>1.84</v>
      </c>
      <c r="D43" s="200">
        <v>5.07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10.69</v>
      </c>
      <c r="K43" s="200">
        <v>241.44</v>
      </c>
      <c r="L43" s="200">
        <v>11.04</v>
      </c>
      <c r="M43" s="200">
        <v>1.96</v>
      </c>
      <c r="N43" s="200">
        <v>1.69</v>
      </c>
      <c r="O43" s="200">
        <v>2.38</v>
      </c>
      <c r="P43" s="200">
        <v>0.8</v>
      </c>
      <c r="Q43" s="200">
        <v>0.15</v>
      </c>
      <c r="R43" s="200">
        <v>0.61</v>
      </c>
      <c r="S43" s="200">
        <v>0.38</v>
      </c>
      <c r="T43" s="200">
        <v>0</v>
      </c>
      <c r="U43" s="200">
        <v>1.95</v>
      </c>
      <c r="V43" s="200">
        <v>0.2</v>
      </c>
      <c r="W43" s="200">
        <v>0.66</v>
      </c>
      <c r="X43" s="200">
        <v>2.11</v>
      </c>
      <c r="Y43" s="200">
        <v>0</v>
      </c>
      <c r="Z43" s="200">
        <v>3.97</v>
      </c>
      <c r="AA43" s="200">
        <v>1</v>
      </c>
      <c r="AB43" s="200">
        <v>0</v>
      </c>
      <c r="AC43" s="200">
        <v>4.8899999999999997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6.5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 s="200">
        <v>46.4</v>
      </c>
      <c r="AP43" s="200">
        <v>0</v>
      </c>
    </row>
    <row r="44" spans="1:42">
      <c r="A44" t="s">
        <v>86</v>
      </c>
      <c r="B44" s="200">
        <v>0</v>
      </c>
      <c r="C44" s="200">
        <v>1.84</v>
      </c>
      <c r="D44" s="200">
        <v>5.07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10.69</v>
      </c>
      <c r="K44" s="200">
        <v>241.44</v>
      </c>
      <c r="L44" s="200">
        <v>11.04</v>
      </c>
      <c r="M44" s="200">
        <v>1.96</v>
      </c>
      <c r="N44" s="200">
        <v>1.69</v>
      </c>
      <c r="O44" s="200">
        <v>2.38</v>
      </c>
      <c r="P44" s="200">
        <v>0.8</v>
      </c>
      <c r="Q44" s="200">
        <v>0.15</v>
      </c>
      <c r="R44" s="200">
        <v>0.61</v>
      </c>
      <c r="S44" s="200">
        <v>0.38</v>
      </c>
      <c r="T44" s="200">
        <v>0</v>
      </c>
      <c r="U44" s="200">
        <v>1.99</v>
      </c>
      <c r="V44" s="200">
        <v>0.2</v>
      </c>
      <c r="W44" s="200">
        <v>0.66</v>
      </c>
      <c r="X44" s="200">
        <v>2.11</v>
      </c>
      <c r="Y44" s="200">
        <v>0</v>
      </c>
      <c r="Z44" s="200">
        <v>3.97</v>
      </c>
      <c r="AA44" s="200">
        <v>1</v>
      </c>
      <c r="AB44" s="200">
        <v>0</v>
      </c>
      <c r="AC44" s="200">
        <v>4.8899999999999997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6.5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 s="200">
        <v>46.4</v>
      </c>
      <c r="AP44" s="200">
        <v>0</v>
      </c>
    </row>
    <row r="45" spans="1:42">
      <c r="A45" t="s">
        <v>87</v>
      </c>
      <c r="B45" s="200">
        <v>0</v>
      </c>
      <c r="C45" s="200">
        <v>1.84</v>
      </c>
      <c r="D45" s="200">
        <v>5.07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10.69</v>
      </c>
      <c r="K45" s="200">
        <v>270.47000000000003</v>
      </c>
      <c r="L45" s="200">
        <v>11.04</v>
      </c>
      <c r="M45" s="200">
        <v>1.96</v>
      </c>
      <c r="N45" s="200">
        <v>1.69</v>
      </c>
      <c r="O45" s="200">
        <v>2.38</v>
      </c>
      <c r="P45" s="200">
        <v>0.8</v>
      </c>
      <c r="Q45" s="200">
        <v>4.57</v>
      </c>
      <c r="R45" s="200">
        <v>18.62</v>
      </c>
      <c r="S45" s="200">
        <v>11.59</v>
      </c>
      <c r="T45" s="200">
        <v>0</v>
      </c>
      <c r="U45" s="200">
        <v>2.02</v>
      </c>
      <c r="V45" s="200">
        <v>6.26</v>
      </c>
      <c r="W45" s="200">
        <v>20.38</v>
      </c>
      <c r="X45" s="200">
        <v>64.790000000000006</v>
      </c>
      <c r="Y45" s="200">
        <v>0</v>
      </c>
      <c r="Z45" s="200">
        <v>3.97</v>
      </c>
      <c r="AA45" s="200">
        <v>1</v>
      </c>
      <c r="AB45" s="200">
        <v>0</v>
      </c>
      <c r="AC45" s="200">
        <v>7.24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6.5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 s="200">
        <v>46.4</v>
      </c>
      <c r="AP45" s="200">
        <v>0</v>
      </c>
    </row>
    <row r="46" spans="1:42">
      <c r="A46" t="s">
        <v>88</v>
      </c>
      <c r="B46" s="200">
        <v>0</v>
      </c>
      <c r="C46" s="200">
        <v>1.84</v>
      </c>
      <c r="D46" s="200">
        <v>5.07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10.69</v>
      </c>
      <c r="K46" s="200">
        <v>270.47000000000003</v>
      </c>
      <c r="L46" s="200">
        <v>11.04</v>
      </c>
      <c r="M46" s="200">
        <v>1.96</v>
      </c>
      <c r="N46" s="200">
        <v>1.69</v>
      </c>
      <c r="O46" s="200">
        <v>2.38</v>
      </c>
      <c r="P46" s="200">
        <v>0.8</v>
      </c>
      <c r="Q46" s="200">
        <v>4.6399999999999997</v>
      </c>
      <c r="R46" s="200">
        <v>18.62</v>
      </c>
      <c r="S46" s="200">
        <v>11.59</v>
      </c>
      <c r="T46" s="200">
        <v>0</v>
      </c>
      <c r="U46" s="200">
        <v>2.02</v>
      </c>
      <c r="V46" s="200">
        <v>6.26</v>
      </c>
      <c r="W46" s="200">
        <v>20.38</v>
      </c>
      <c r="X46" s="200">
        <v>64.790000000000006</v>
      </c>
      <c r="Y46" s="200">
        <v>0</v>
      </c>
      <c r="Z46" s="200">
        <v>3.97</v>
      </c>
      <c r="AA46" s="200">
        <v>1</v>
      </c>
      <c r="AB46" s="200">
        <v>0</v>
      </c>
      <c r="AC46" s="200">
        <v>7.63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6.5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 s="200">
        <v>46.4</v>
      </c>
      <c r="AP46" s="200">
        <v>0</v>
      </c>
    </row>
    <row r="47" spans="1:42">
      <c r="A47" t="s">
        <v>89</v>
      </c>
      <c r="B47" s="200">
        <v>0</v>
      </c>
      <c r="C47" s="200">
        <v>1.84</v>
      </c>
      <c r="D47" s="200">
        <v>5.07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10.69</v>
      </c>
      <c r="K47" s="200">
        <v>270.45999999999998</v>
      </c>
      <c r="L47" s="200">
        <v>11.04</v>
      </c>
      <c r="M47" s="200">
        <v>1.96</v>
      </c>
      <c r="N47" s="200">
        <v>1.69</v>
      </c>
      <c r="O47" s="200">
        <v>2.38</v>
      </c>
      <c r="P47" s="200">
        <v>0.8</v>
      </c>
      <c r="Q47" s="200">
        <v>4.6399999999999997</v>
      </c>
      <c r="R47" s="200">
        <v>18.62</v>
      </c>
      <c r="S47" s="200">
        <v>11.59</v>
      </c>
      <c r="T47" s="200">
        <v>0</v>
      </c>
      <c r="U47" s="200">
        <v>2.02</v>
      </c>
      <c r="V47" s="200">
        <v>6.26</v>
      </c>
      <c r="W47" s="200">
        <v>20.38</v>
      </c>
      <c r="X47" s="200">
        <v>64.790000000000006</v>
      </c>
      <c r="Y47" s="200">
        <v>0</v>
      </c>
      <c r="Z47" s="200">
        <v>3.97</v>
      </c>
      <c r="AA47" s="200">
        <v>1</v>
      </c>
      <c r="AB47" s="200">
        <v>0</v>
      </c>
      <c r="AC47" s="200">
        <v>4.8899999999999997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6.5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 s="200">
        <v>46.4</v>
      </c>
      <c r="AP47" s="200">
        <v>0</v>
      </c>
    </row>
    <row r="48" spans="1:42">
      <c r="A48" t="s">
        <v>90</v>
      </c>
      <c r="B48" s="200">
        <v>0</v>
      </c>
      <c r="C48" s="200">
        <v>1.84</v>
      </c>
      <c r="D48" s="200">
        <v>5.07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10.69</v>
      </c>
      <c r="K48" s="200">
        <v>251.11</v>
      </c>
      <c r="L48" s="200">
        <v>11.04</v>
      </c>
      <c r="M48" s="200">
        <v>1.96</v>
      </c>
      <c r="N48" s="200">
        <v>1.69</v>
      </c>
      <c r="O48" s="200">
        <v>2.38</v>
      </c>
      <c r="P48" s="200">
        <v>0.8</v>
      </c>
      <c r="Q48" s="200">
        <v>4.6399999999999997</v>
      </c>
      <c r="R48" s="200">
        <v>18.62</v>
      </c>
      <c r="S48" s="200">
        <v>11.59</v>
      </c>
      <c r="T48" s="200">
        <v>0</v>
      </c>
      <c r="U48" s="200">
        <v>2.02</v>
      </c>
      <c r="V48" s="200">
        <v>6.26</v>
      </c>
      <c r="W48" s="200">
        <v>20.38</v>
      </c>
      <c r="X48" s="200">
        <v>45.44</v>
      </c>
      <c r="Y48" s="200">
        <v>0</v>
      </c>
      <c r="Z48" s="200">
        <v>3.97</v>
      </c>
      <c r="AA48" s="200">
        <v>1</v>
      </c>
      <c r="AB48" s="200">
        <v>0</v>
      </c>
      <c r="AC48" s="200">
        <v>4.8899999999999997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6.5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 s="200">
        <v>46.4</v>
      </c>
      <c r="AP48" s="200">
        <v>0</v>
      </c>
    </row>
    <row r="49" spans="1:42">
      <c r="A49" t="s">
        <v>91</v>
      </c>
      <c r="B49" s="200">
        <v>0</v>
      </c>
      <c r="C49" s="200">
        <v>1.84</v>
      </c>
      <c r="D49" s="200">
        <v>5.07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10.69</v>
      </c>
      <c r="K49" s="200">
        <v>251.12</v>
      </c>
      <c r="L49" s="200">
        <v>11.04</v>
      </c>
      <c r="M49" s="200">
        <v>1.96</v>
      </c>
      <c r="N49" s="200">
        <v>1.69</v>
      </c>
      <c r="O49" s="200">
        <v>2.38</v>
      </c>
      <c r="P49" s="200">
        <v>0.8</v>
      </c>
      <c r="Q49" s="200">
        <v>4.6399999999999997</v>
      </c>
      <c r="R49" s="200">
        <v>18.62</v>
      </c>
      <c r="S49" s="200">
        <v>11.59</v>
      </c>
      <c r="T49" s="200">
        <v>0</v>
      </c>
      <c r="U49" s="200">
        <v>2.02</v>
      </c>
      <c r="V49" s="200">
        <v>6.26</v>
      </c>
      <c r="W49" s="200">
        <v>20.38</v>
      </c>
      <c r="X49" s="200">
        <v>2.11</v>
      </c>
      <c r="Y49" s="200">
        <v>0</v>
      </c>
      <c r="Z49" s="200">
        <v>3.97</v>
      </c>
      <c r="AA49" s="200">
        <v>1</v>
      </c>
      <c r="AB49" s="200">
        <v>0</v>
      </c>
      <c r="AC49" s="200">
        <v>5.29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6.5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 s="200">
        <v>46.4</v>
      </c>
      <c r="AP49" s="200">
        <v>0</v>
      </c>
    </row>
    <row r="50" spans="1:42">
      <c r="A50" t="s">
        <v>92</v>
      </c>
      <c r="B50" s="200">
        <v>0</v>
      </c>
      <c r="C50" s="200">
        <v>1.84</v>
      </c>
      <c r="D50" s="200">
        <v>5.07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10.69</v>
      </c>
      <c r="K50" s="200">
        <v>251.12</v>
      </c>
      <c r="L50" s="200">
        <v>11.04</v>
      </c>
      <c r="M50" s="200">
        <v>1.96</v>
      </c>
      <c r="N50" s="200">
        <v>1.69</v>
      </c>
      <c r="O50" s="200">
        <v>2.38</v>
      </c>
      <c r="P50" s="200">
        <v>0.8</v>
      </c>
      <c r="Q50" s="200">
        <v>4.6399999999999997</v>
      </c>
      <c r="R50" s="200">
        <v>18.62</v>
      </c>
      <c r="S50" s="200">
        <v>11.59</v>
      </c>
      <c r="T50" s="200">
        <v>0</v>
      </c>
      <c r="U50" s="200">
        <v>2.02</v>
      </c>
      <c r="V50" s="200">
        <v>6.26</v>
      </c>
      <c r="W50" s="200">
        <v>20.38</v>
      </c>
      <c r="X50" s="200">
        <v>2.11</v>
      </c>
      <c r="Y50" s="200">
        <v>0</v>
      </c>
      <c r="Z50" s="200">
        <v>3.97</v>
      </c>
      <c r="AA50" s="200">
        <v>1</v>
      </c>
      <c r="AB50" s="200">
        <v>0</v>
      </c>
      <c r="AC50" s="200">
        <v>5.29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6.5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 s="200">
        <v>46.4</v>
      </c>
      <c r="AP50" s="200">
        <v>0</v>
      </c>
    </row>
    <row r="51" spans="1:42">
      <c r="A51" t="s">
        <v>93</v>
      </c>
      <c r="B51" s="200">
        <v>0</v>
      </c>
      <c r="C51" s="200">
        <v>1.84</v>
      </c>
      <c r="D51" s="200">
        <v>5.07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8.42</v>
      </c>
      <c r="K51" s="200">
        <v>251.12</v>
      </c>
      <c r="L51" s="200">
        <v>11.04</v>
      </c>
      <c r="M51" s="200">
        <v>1.96</v>
      </c>
      <c r="N51" s="200">
        <v>1.69</v>
      </c>
      <c r="O51" s="200">
        <v>2.38</v>
      </c>
      <c r="P51" s="200">
        <v>0.8</v>
      </c>
      <c r="Q51" s="200">
        <v>4.6399999999999997</v>
      </c>
      <c r="R51" s="200">
        <v>18.62</v>
      </c>
      <c r="S51" s="200">
        <v>11.59</v>
      </c>
      <c r="T51" s="200">
        <v>0</v>
      </c>
      <c r="U51" s="200">
        <v>2.02</v>
      </c>
      <c r="V51" s="200">
        <v>6.26</v>
      </c>
      <c r="W51" s="200">
        <v>5.87</v>
      </c>
      <c r="X51" s="200">
        <v>2.11</v>
      </c>
      <c r="Y51" s="200">
        <v>0</v>
      </c>
      <c r="Z51" s="200">
        <v>3.97</v>
      </c>
      <c r="AA51" s="200">
        <v>1</v>
      </c>
      <c r="AB51" s="200">
        <v>0</v>
      </c>
      <c r="AC51" s="200">
        <v>5.29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6.5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 s="200">
        <v>40.17</v>
      </c>
      <c r="AP51" s="200">
        <v>0</v>
      </c>
    </row>
    <row r="52" spans="1:42">
      <c r="A52" t="s">
        <v>94</v>
      </c>
      <c r="B52" s="200">
        <v>0</v>
      </c>
      <c r="C52" s="200">
        <v>1.84</v>
      </c>
      <c r="D52" s="200">
        <v>5.07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6.5</v>
      </c>
      <c r="K52" s="200">
        <v>251.12</v>
      </c>
      <c r="L52" s="200">
        <v>11.04</v>
      </c>
      <c r="M52" s="200">
        <v>1.96</v>
      </c>
      <c r="N52" s="200">
        <v>1.69</v>
      </c>
      <c r="O52" s="200">
        <v>2.38</v>
      </c>
      <c r="P52" s="200">
        <v>0.8</v>
      </c>
      <c r="Q52" s="200">
        <v>4.6399999999999997</v>
      </c>
      <c r="R52" s="200">
        <v>18.62</v>
      </c>
      <c r="S52" s="200">
        <v>11.59</v>
      </c>
      <c r="T52" s="200">
        <v>0</v>
      </c>
      <c r="U52" s="200">
        <v>2.02</v>
      </c>
      <c r="V52" s="200">
        <v>1.04</v>
      </c>
      <c r="W52" s="200">
        <v>0.66</v>
      </c>
      <c r="X52" s="200">
        <v>2.11</v>
      </c>
      <c r="Y52" s="200">
        <v>0</v>
      </c>
      <c r="Z52" s="200">
        <v>3.97</v>
      </c>
      <c r="AA52" s="200">
        <v>1</v>
      </c>
      <c r="AB52" s="200">
        <v>0</v>
      </c>
      <c r="AC52" s="200">
        <v>5.29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6.5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 s="200">
        <v>40.17</v>
      </c>
      <c r="AP52" s="200">
        <v>0</v>
      </c>
    </row>
    <row r="53" spans="1:42">
      <c r="A53" t="s">
        <v>95</v>
      </c>
      <c r="B53" s="200">
        <v>0</v>
      </c>
      <c r="C53" s="200">
        <v>1.84</v>
      </c>
      <c r="D53" s="200">
        <v>5.07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5.35</v>
      </c>
      <c r="K53" s="200">
        <v>251.12</v>
      </c>
      <c r="L53" s="200">
        <v>0.36</v>
      </c>
      <c r="M53" s="200">
        <v>1.96</v>
      </c>
      <c r="N53" s="200">
        <v>1.69</v>
      </c>
      <c r="O53" s="200">
        <v>2.38</v>
      </c>
      <c r="P53" s="200">
        <v>0.8</v>
      </c>
      <c r="Q53" s="200">
        <v>4.6399999999999997</v>
      </c>
      <c r="R53" s="200">
        <v>18.62</v>
      </c>
      <c r="S53" s="200">
        <v>11.59</v>
      </c>
      <c r="T53" s="200">
        <v>0</v>
      </c>
      <c r="U53" s="200">
        <v>2.02</v>
      </c>
      <c r="V53" s="200">
        <v>0.46</v>
      </c>
      <c r="W53" s="200">
        <v>0.66</v>
      </c>
      <c r="X53" s="200">
        <v>2.11</v>
      </c>
      <c r="Y53" s="200">
        <v>0</v>
      </c>
      <c r="Z53" s="200">
        <v>3.97</v>
      </c>
      <c r="AA53" s="200">
        <v>1</v>
      </c>
      <c r="AB53" s="200">
        <v>0</v>
      </c>
      <c r="AC53" s="200">
        <v>5.29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6.5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 s="200">
        <v>40.17</v>
      </c>
      <c r="AP53" s="200">
        <v>0</v>
      </c>
    </row>
    <row r="54" spans="1:42">
      <c r="A54" t="s">
        <v>96</v>
      </c>
      <c r="B54" s="200">
        <v>0</v>
      </c>
      <c r="C54" s="200">
        <v>1.84</v>
      </c>
      <c r="D54" s="200">
        <v>5.07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5.35</v>
      </c>
      <c r="K54" s="200">
        <v>251.12</v>
      </c>
      <c r="L54" s="200">
        <v>0.36</v>
      </c>
      <c r="M54" s="200">
        <v>1.96</v>
      </c>
      <c r="N54" s="200">
        <v>1.69</v>
      </c>
      <c r="O54" s="200">
        <v>2.38</v>
      </c>
      <c r="P54" s="200">
        <v>0.8</v>
      </c>
      <c r="Q54" s="200">
        <v>4.6399999999999997</v>
      </c>
      <c r="R54" s="200">
        <v>18.62</v>
      </c>
      <c r="S54" s="200">
        <v>11.59</v>
      </c>
      <c r="T54" s="200">
        <v>0</v>
      </c>
      <c r="U54" s="200">
        <v>2.02</v>
      </c>
      <c r="V54" s="200">
        <v>0.46</v>
      </c>
      <c r="W54" s="200">
        <v>0.66</v>
      </c>
      <c r="X54" s="200">
        <v>2.11</v>
      </c>
      <c r="Y54" s="200">
        <v>0</v>
      </c>
      <c r="Z54" s="200">
        <v>3.97</v>
      </c>
      <c r="AA54" s="200">
        <v>1</v>
      </c>
      <c r="AB54" s="200">
        <v>0</v>
      </c>
      <c r="AC54" s="200">
        <v>5.29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6.5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 s="200">
        <v>40.17</v>
      </c>
      <c r="AP54" s="200">
        <v>0</v>
      </c>
    </row>
    <row r="55" spans="1:42">
      <c r="A55" t="s">
        <v>97</v>
      </c>
      <c r="B55" s="200">
        <v>0</v>
      </c>
      <c r="C55" s="200">
        <v>1.62</v>
      </c>
      <c r="D55" s="200">
        <v>5.07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5.35</v>
      </c>
      <c r="K55" s="200">
        <v>261.10000000000002</v>
      </c>
      <c r="L55" s="200">
        <v>11.04</v>
      </c>
      <c r="M55" s="200">
        <v>1.96</v>
      </c>
      <c r="N55" s="200">
        <v>1.69</v>
      </c>
      <c r="O55" s="200">
        <v>2.38</v>
      </c>
      <c r="P55" s="200">
        <v>4.0599999999999996</v>
      </c>
      <c r="Q55" s="200">
        <v>4.6399999999999997</v>
      </c>
      <c r="R55" s="200">
        <v>18.62</v>
      </c>
      <c r="S55" s="200">
        <v>11.59</v>
      </c>
      <c r="T55" s="200">
        <v>0</v>
      </c>
      <c r="U55" s="200">
        <v>2.02</v>
      </c>
      <c r="V55" s="200">
        <v>0.46</v>
      </c>
      <c r="W55" s="200">
        <v>1.51</v>
      </c>
      <c r="X55" s="200">
        <v>4.8</v>
      </c>
      <c r="Y55" s="200">
        <v>0</v>
      </c>
      <c r="Z55" s="200">
        <v>3.97</v>
      </c>
      <c r="AA55" s="200">
        <v>1</v>
      </c>
      <c r="AB55" s="200">
        <v>0</v>
      </c>
      <c r="AC55" s="200">
        <v>5.29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6.5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 s="200">
        <v>40.17</v>
      </c>
      <c r="AP55" s="200">
        <v>0</v>
      </c>
    </row>
    <row r="56" spans="1:42">
      <c r="A56" t="s">
        <v>98</v>
      </c>
      <c r="B56" s="200">
        <v>0</v>
      </c>
      <c r="C56" s="200">
        <v>1.62</v>
      </c>
      <c r="D56" s="200">
        <v>5.07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5.35</v>
      </c>
      <c r="K56" s="200">
        <v>254.87</v>
      </c>
      <c r="L56" s="200">
        <v>11.04</v>
      </c>
      <c r="M56" s="200">
        <v>1.96</v>
      </c>
      <c r="N56" s="200">
        <v>1.69</v>
      </c>
      <c r="O56" s="200">
        <v>2.38</v>
      </c>
      <c r="P56" s="200">
        <v>4.0599999999999996</v>
      </c>
      <c r="Q56" s="200">
        <v>4.6399999999999997</v>
      </c>
      <c r="R56" s="200">
        <v>18.62</v>
      </c>
      <c r="S56" s="200">
        <v>11.59</v>
      </c>
      <c r="T56" s="200">
        <v>0</v>
      </c>
      <c r="U56" s="200">
        <v>2.02</v>
      </c>
      <c r="V56" s="200">
        <v>0.46</v>
      </c>
      <c r="W56" s="200">
        <v>1.51</v>
      </c>
      <c r="X56" s="200">
        <v>4.8</v>
      </c>
      <c r="Y56" s="200">
        <v>0</v>
      </c>
      <c r="Z56" s="200">
        <v>3.97</v>
      </c>
      <c r="AA56" s="200">
        <v>1</v>
      </c>
      <c r="AB56" s="200">
        <v>0</v>
      </c>
      <c r="AC56" s="200">
        <v>5.29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6.5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 s="200">
        <v>40.17</v>
      </c>
      <c r="AP56" s="200">
        <v>0</v>
      </c>
    </row>
    <row r="57" spans="1:42">
      <c r="A57" t="s">
        <v>99</v>
      </c>
      <c r="B57" s="200">
        <v>0</v>
      </c>
      <c r="C57" s="200">
        <v>1.62</v>
      </c>
      <c r="D57" s="200">
        <v>5.07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5.35</v>
      </c>
      <c r="K57" s="200">
        <v>260.79000000000002</v>
      </c>
      <c r="L57" s="200">
        <v>11.04</v>
      </c>
      <c r="M57" s="200">
        <v>1.96</v>
      </c>
      <c r="N57" s="200">
        <v>1.69</v>
      </c>
      <c r="O57" s="200">
        <v>2.38</v>
      </c>
      <c r="P57" s="200">
        <v>0.8</v>
      </c>
      <c r="Q57" s="200">
        <v>4.6399999999999997</v>
      </c>
      <c r="R57" s="200">
        <v>18.62</v>
      </c>
      <c r="S57" s="200">
        <v>11.59</v>
      </c>
      <c r="T57" s="200">
        <v>0</v>
      </c>
      <c r="U57" s="200">
        <v>2.02</v>
      </c>
      <c r="V57" s="200">
        <v>0.46</v>
      </c>
      <c r="W57" s="200">
        <v>1.51</v>
      </c>
      <c r="X57" s="200">
        <v>4.8</v>
      </c>
      <c r="Y57" s="200">
        <v>0</v>
      </c>
      <c r="Z57" s="200">
        <v>3.97</v>
      </c>
      <c r="AA57" s="200">
        <v>1</v>
      </c>
      <c r="AB57" s="200">
        <v>0</v>
      </c>
      <c r="AC57" s="200">
        <v>5.29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6.5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 s="200">
        <v>40.17</v>
      </c>
      <c r="AP57" s="200">
        <v>0</v>
      </c>
    </row>
    <row r="58" spans="1:42">
      <c r="A58" t="s">
        <v>100</v>
      </c>
      <c r="B58" s="200">
        <v>0</v>
      </c>
      <c r="C58" s="200">
        <v>1.62</v>
      </c>
      <c r="D58" s="200">
        <v>5.07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5.35</v>
      </c>
      <c r="K58" s="200">
        <v>260.79000000000002</v>
      </c>
      <c r="L58" s="200">
        <v>11.04</v>
      </c>
      <c r="M58" s="200">
        <v>1.96</v>
      </c>
      <c r="N58" s="200">
        <v>1.69</v>
      </c>
      <c r="O58" s="200">
        <v>2.38</v>
      </c>
      <c r="P58" s="200">
        <v>0.8</v>
      </c>
      <c r="Q58" s="200">
        <v>4.6399999999999997</v>
      </c>
      <c r="R58" s="200">
        <v>18.62</v>
      </c>
      <c r="S58" s="200">
        <v>11.59</v>
      </c>
      <c r="T58" s="200">
        <v>0</v>
      </c>
      <c r="U58" s="200">
        <v>2.02</v>
      </c>
      <c r="V58" s="200">
        <v>0.2</v>
      </c>
      <c r="W58" s="200">
        <v>0.66</v>
      </c>
      <c r="X58" s="200">
        <v>2.11</v>
      </c>
      <c r="Y58" s="200">
        <v>0</v>
      </c>
      <c r="Z58" s="200">
        <v>3.97</v>
      </c>
      <c r="AA58" s="200">
        <v>1</v>
      </c>
      <c r="AB58" s="200">
        <v>0</v>
      </c>
      <c r="AC58" s="200">
        <v>8.02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6.5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 s="200">
        <v>40.17</v>
      </c>
      <c r="AP58" s="200">
        <v>0</v>
      </c>
    </row>
    <row r="59" spans="1:42">
      <c r="A59" t="s">
        <v>101</v>
      </c>
      <c r="B59" s="200">
        <v>0</v>
      </c>
      <c r="C59" s="200">
        <v>1.62</v>
      </c>
      <c r="D59" s="200">
        <v>5.07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5.35</v>
      </c>
      <c r="K59" s="200">
        <v>154.37</v>
      </c>
      <c r="L59" s="200">
        <v>0.36</v>
      </c>
      <c r="M59" s="200">
        <v>1.96</v>
      </c>
      <c r="N59" s="200">
        <v>1.69</v>
      </c>
      <c r="O59" s="200">
        <v>2.38</v>
      </c>
      <c r="P59" s="200">
        <v>0.8</v>
      </c>
      <c r="Q59" s="200">
        <v>0.15</v>
      </c>
      <c r="R59" s="200">
        <v>0.61</v>
      </c>
      <c r="S59" s="200">
        <v>0.93</v>
      </c>
      <c r="T59" s="200">
        <v>0</v>
      </c>
      <c r="U59" s="200">
        <v>2.02</v>
      </c>
      <c r="V59" s="200">
        <v>0.2</v>
      </c>
      <c r="W59" s="200">
        <v>0.66</v>
      </c>
      <c r="X59" s="200">
        <v>2.11</v>
      </c>
      <c r="Y59" s="200">
        <v>0</v>
      </c>
      <c r="Z59" s="200">
        <v>3.97</v>
      </c>
      <c r="AA59" s="200">
        <v>1</v>
      </c>
      <c r="AB59" s="200">
        <v>0</v>
      </c>
      <c r="AC59" s="200">
        <v>5.29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6.5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 s="200">
        <v>145.16999999999999</v>
      </c>
      <c r="AP59" s="200">
        <v>0</v>
      </c>
    </row>
    <row r="60" spans="1:42">
      <c r="A60" t="s">
        <v>102</v>
      </c>
      <c r="B60" s="200">
        <v>0</v>
      </c>
      <c r="C60" s="200">
        <v>1.62</v>
      </c>
      <c r="D60" s="200">
        <v>5.07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5.35</v>
      </c>
      <c r="K60" s="200">
        <v>76.97</v>
      </c>
      <c r="L60" s="200">
        <v>0.36</v>
      </c>
      <c r="M60" s="200">
        <v>1.96</v>
      </c>
      <c r="N60" s="200">
        <v>1.69</v>
      </c>
      <c r="O60" s="200">
        <v>2.38</v>
      </c>
      <c r="P60" s="200">
        <v>0.8</v>
      </c>
      <c r="Q60" s="200">
        <v>0.15</v>
      </c>
      <c r="R60" s="200">
        <v>0.61</v>
      </c>
      <c r="S60" s="200">
        <v>0.38</v>
      </c>
      <c r="T60" s="200">
        <v>0</v>
      </c>
      <c r="U60" s="200">
        <v>2.02</v>
      </c>
      <c r="V60" s="200">
        <v>0.2</v>
      </c>
      <c r="W60" s="200">
        <v>0.66</v>
      </c>
      <c r="X60" s="200">
        <v>2.11</v>
      </c>
      <c r="Y60" s="200">
        <v>0</v>
      </c>
      <c r="Z60" s="200">
        <v>3.97</v>
      </c>
      <c r="AA60" s="200">
        <v>1</v>
      </c>
      <c r="AB60" s="200">
        <v>0</v>
      </c>
      <c r="AC60" s="200">
        <v>6.15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6.5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 s="200">
        <v>145.16999999999999</v>
      </c>
      <c r="AP60" s="200">
        <v>0</v>
      </c>
    </row>
    <row r="61" spans="1:42">
      <c r="A61" t="s">
        <v>103</v>
      </c>
      <c r="B61" s="200">
        <v>0</v>
      </c>
      <c r="C61" s="200">
        <v>1.62</v>
      </c>
      <c r="D61" s="200">
        <v>5.07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6.36</v>
      </c>
      <c r="K61" s="200">
        <v>16.649999999999999</v>
      </c>
      <c r="L61" s="200">
        <v>0.36</v>
      </c>
      <c r="M61" s="200">
        <v>1.96</v>
      </c>
      <c r="N61" s="200">
        <v>1.69</v>
      </c>
      <c r="O61" s="200">
        <v>2.38</v>
      </c>
      <c r="P61" s="200">
        <v>0.8</v>
      </c>
      <c r="Q61" s="200">
        <v>0.15</v>
      </c>
      <c r="R61" s="200">
        <v>0.61</v>
      </c>
      <c r="S61" s="200">
        <v>0.38</v>
      </c>
      <c r="T61" s="200">
        <v>0</v>
      </c>
      <c r="U61" s="200">
        <v>2.02</v>
      </c>
      <c r="V61" s="200">
        <v>0.2</v>
      </c>
      <c r="W61" s="200">
        <v>0.66</v>
      </c>
      <c r="X61" s="200">
        <v>2.11</v>
      </c>
      <c r="Y61" s="200">
        <v>0</v>
      </c>
      <c r="Z61" s="200">
        <v>3.97</v>
      </c>
      <c r="AA61" s="200">
        <v>1</v>
      </c>
      <c r="AB61" s="200">
        <v>0</v>
      </c>
      <c r="AC61" s="200">
        <v>20.73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6.5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 s="200">
        <v>145.16999999999999</v>
      </c>
      <c r="AP61" s="200">
        <v>0</v>
      </c>
    </row>
    <row r="62" spans="1:42">
      <c r="A62" t="s">
        <v>104</v>
      </c>
      <c r="B62" s="200">
        <v>0</v>
      </c>
      <c r="C62" s="200">
        <v>1.62</v>
      </c>
      <c r="D62" s="200">
        <v>5.07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6.36</v>
      </c>
      <c r="K62" s="200">
        <v>16.649999999999999</v>
      </c>
      <c r="L62" s="200">
        <v>0.36</v>
      </c>
      <c r="M62" s="200">
        <v>1.96</v>
      </c>
      <c r="N62" s="200">
        <v>1.69</v>
      </c>
      <c r="O62" s="200">
        <v>2.38</v>
      </c>
      <c r="P62" s="200">
        <v>0.8</v>
      </c>
      <c r="Q62" s="200">
        <v>0.15</v>
      </c>
      <c r="R62" s="200">
        <v>0.61</v>
      </c>
      <c r="S62" s="200">
        <v>0.38</v>
      </c>
      <c r="T62" s="200">
        <v>0</v>
      </c>
      <c r="U62" s="200">
        <v>2.02</v>
      </c>
      <c r="V62" s="200">
        <v>0.2</v>
      </c>
      <c r="W62" s="200">
        <v>0.66</v>
      </c>
      <c r="X62" s="200">
        <v>2.11</v>
      </c>
      <c r="Y62" s="200">
        <v>0</v>
      </c>
      <c r="Z62" s="200">
        <v>3.97</v>
      </c>
      <c r="AA62" s="200">
        <v>1</v>
      </c>
      <c r="AB62" s="200">
        <v>0</v>
      </c>
      <c r="AC62" s="200">
        <v>20.73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6.5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 s="200">
        <v>100.17</v>
      </c>
      <c r="AP62" s="200">
        <v>0</v>
      </c>
    </row>
    <row r="63" spans="1:42">
      <c r="A63" t="s">
        <v>105</v>
      </c>
      <c r="B63" s="200">
        <v>0</v>
      </c>
      <c r="C63" s="200">
        <v>1.62</v>
      </c>
      <c r="D63" s="200">
        <v>5.07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6.36</v>
      </c>
      <c r="K63" s="200">
        <v>16.649999999999999</v>
      </c>
      <c r="L63" s="200">
        <v>0.36</v>
      </c>
      <c r="M63" s="200">
        <v>1.96</v>
      </c>
      <c r="N63" s="200">
        <v>1.69</v>
      </c>
      <c r="O63" s="200">
        <v>2.38</v>
      </c>
      <c r="P63" s="200">
        <v>0.79</v>
      </c>
      <c r="Q63" s="200">
        <v>0.15</v>
      </c>
      <c r="R63" s="200">
        <v>0.61</v>
      </c>
      <c r="S63" s="200">
        <v>0.38</v>
      </c>
      <c r="T63" s="200">
        <v>0</v>
      </c>
      <c r="U63" s="200">
        <v>2.02</v>
      </c>
      <c r="V63" s="200">
        <v>0.2</v>
      </c>
      <c r="W63" s="200">
        <v>0.66</v>
      </c>
      <c r="X63" s="200">
        <v>2.11</v>
      </c>
      <c r="Y63" s="200">
        <v>0</v>
      </c>
      <c r="Z63" s="200">
        <v>3.97</v>
      </c>
      <c r="AA63" s="200">
        <v>1</v>
      </c>
      <c r="AB63" s="200">
        <v>0</v>
      </c>
      <c r="AC63" s="200">
        <v>18.63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0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 s="200">
        <v>30.17</v>
      </c>
      <c r="AP63" s="200">
        <v>0</v>
      </c>
    </row>
    <row r="64" spans="1:42">
      <c r="A64" t="s">
        <v>106</v>
      </c>
      <c r="B64" s="200">
        <v>0</v>
      </c>
      <c r="C64" s="200">
        <v>1.62</v>
      </c>
      <c r="D64" s="200">
        <v>5.07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6.36</v>
      </c>
      <c r="K64" s="200">
        <v>16.649999999999999</v>
      </c>
      <c r="L64" s="200">
        <v>0.36</v>
      </c>
      <c r="M64" s="200">
        <v>1.96</v>
      </c>
      <c r="N64" s="200">
        <v>1.69</v>
      </c>
      <c r="O64" s="200">
        <v>2.38</v>
      </c>
      <c r="P64" s="200">
        <v>0.79</v>
      </c>
      <c r="Q64" s="200">
        <v>0.15</v>
      </c>
      <c r="R64" s="200">
        <v>0.61</v>
      </c>
      <c r="S64" s="200">
        <v>0.38</v>
      </c>
      <c r="T64" s="200">
        <v>0</v>
      </c>
      <c r="U64" s="200">
        <v>2.02</v>
      </c>
      <c r="V64" s="200">
        <v>0.2</v>
      </c>
      <c r="W64" s="200">
        <v>0.66</v>
      </c>
      <c r="X64" s="200">
        <v>2.11</v>
      </c>
      <c r="Y64" s="200">
        <v>0</v>
      </c>
      <c r="Z64" s="200">
        <v>3.97</v>
      </c>
      <c r="AA64" s="200">
        <v>1</v>
      </c>
      <c r="AB64" s="200">
        <v>0</v>
      </c>
      <c r="AC64" s="200">
        <v>18.63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0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 s="200">
        <v>0.17</v>
      </c>
      <c r="AP64" s="200">
        <v>0</v>
      </c>
    </row>
    <row r="65" spans="1:42">
      <c r="A65" t="s">
        <v>107</v>
      </c>
      <c r="B65" s="200">
        <v>0</v>
      </c>
      <c r="C65" s="200">
        <v>1.62</v>
      </c>
      <c r="D65" s="200">
        <v>5.07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6.36</v>
      </c>
      <c r="K65" s="200">
        <v>16.649999999999999</v>
      </c>
      <c r="L65" s="200">
        <v>0.36</v>
      </c>
      <c r="M65" s="200">
        <v>1.96</v>
      </c>
      <c r="N65" s="200">
        <v>1.69</v>
      </c>
      <c r="O65" s="200">
        <v>2.38</v>
      </c>
      <c r="P65" s="200">
        <v>0.79</v>
      </c>
      <c r="Q65" s="200">
        <v>0.15</v>
      </c>
      <c r="R65" s="200">
        <v>0.61</v>
      </c>
      <c r="S65" s="200">
        <v>0.38</v>
      </c>
      <c r="T65" s="200">
        <v>0</v>
      </c>
      <c r="U65" s="200">
        <v>2.02</v>
      </c>
      <c r="V65" s="200">
        <v>0.2</v>
      </c>
      <c r="W65" s="200">
        <v>0.66</v>
      </c>
      <c r="X65" s="200">
        <v>2.11</v>
      </c>
      <c r="Y65" s="200">
        <v>0</v>
      </c>
      <c r="Z65" s="200">
        <v>3.97</v>
      </c>
      <c r="AA65" s="200">
        <v>1</v>
      </c>
      <c r="AB65" s="200">
        <v>0</v>
      </c>
      <c r="AC65" s="200">
        <v>18.63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0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 s="200">
        <v>78.17</v>
      </c>
      <c r="AP65" s="200">
        <v>0</v>
      </c>
    </row>
    <row r="66" spans="1:42">
      <c r="A66" t="s">
        <v>108</v>
      </c>
      <c r="B66" s="200">
        <v>0</v>
      </c>
      <c r="C66" s="200">
        <v>1.62</v>
      </c>
      <c r="D66" s="200">
        <v>5.07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6.36</v>
      </c>
      <c r="K66" s="200">
        <v>16.649999999999999</v>
      </c>
      <c r="L66" s="200">
        <v>0.36</v>
      </c>
      <c r="M66" s="200">
        <v>1.96</v>
      </c>
      <c r="N66" s="200">
        <v>1.69</v>
      </c>
      <c r="O66" s="200">
        <v>2.38</v>
      </c>
      <c r="P66" s="200">
        <v>0.79</v>
      </c>
      <c r="Q66" s="200">
        <v>0.15</v>
      </c>
      <c r="R66" s="200">
        <v>0.61</v>
      </c>
      <c r="S66" s="200">
        <v>0.38</v>
      </c>
      <c r="T66" s="200">
        <v>0</v>
      </c>
      <c r="U66" s="200">
        <v>2.02</v>
      </c>
      <c r="V66" s="200">
        <v>0.2</v>
      </c>
      <c r="W66" s="200">
        <v>0.66</v>
      </c>
      <c r="X66" s="200">
        <v>2.11</v>
      </c>
      <c r="Y66" s="200">
        <v>0</v>
      </c>
      <c r="Z66" s="200">
        <v>3.97</v>
      </c>
      <c r="AA66" s="200">
        <v>1</v>
      </c>
      <c r="AB66" s="200">
        <v>0</v>
      </c>
      <c r="AC66" s="200">
        <v>18.63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0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 s="200">
        <v>44.17</v>
      </c>
      <c r="AP66" s="200">
        <v>0</v>
      </c>
    </row>
    <row r="67" spans="1:42">
      <c r="A67" t="s">
        <v>109</v>
      </c>
      <c r="B67" s="200">
        <v>0</v>
      </c>
      <c r="C67" s="200">
        <v>1.62</v>
      </c>
      <c r="D67" s="200">
        <v>5.07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6.5</v>
      </c>
      <c r="K67" s="200">
        <v>16.649999999999999</v>
      </c>
      <c r="L67" s="200">
        <v>0.36</v>
      </c>
      <c r="M67" s="200">
        <v>1.96</v>
      </c>
      <c r="N67" s="200">
        <v>1.69</v>
      </c>
      <c r="O67" s="200">
        <v>2.38</v>
      </c>
      <c r="P67" s="200">
        <v>0.8</v>
      </c>
      <c r="Q67" s="200">
        <v>0.15</v>
      </c>
      <c r="R67" s="200">
        <v>0.61</v>
      </c>
      <c r="S67" s="200">
        <v>0.38</v>
      </c>
      <c r="T67" s="200">
        <v>0</v>
      </c>
      <c r="U67" s="200">
        <v>2.02</v>
      </c>
      <c r="V67" s="200">
        <v>0.2</v>
      </c>
      <c r="W67" s="200">
        <v>0.66</v>
      </c>
      <c r="X67" s="200">
        <v>2.11</v>
      </c>
      <c r="Y67" s="200">
        <v>0</v>
      </c>
      <c r="Z67" s="200">
        <v>3.97</v>
      </c>
      <c r="AA67" s="200">
        <v>1</v>
      </c>
      <c r="AB67" s="200">
        <v>0</v>
      </c>
      <c r="AC67" s="200">
        <v>18.63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0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 s="200">
        <v>40.17</v>
      </c>
      <c r="AP67" s="200">
        <v>0</v>
      </c>
    </row>
    <row r="68" spans="1:42">
      <c r="A68" t="s">
        <v>110</v>
      </c>
      <c r="B68" s="200">
        <v>0</v>
      </c>
      <c r="C68" s="200">
        <v>1.62</v>
      </c>
      <c r="D68" s="200">
        <v>5.07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6.5</v>
      </c>
      <c r="K68" s="200">
        <v>16.649999999999999</v>
      </c>
      <c r="L68" s="200">
        <v>0.36</v>
      </c>
      <c r="M68" s="200">
        <v>1.96</v>
      </c>
      <c r="N68" s="200">
        <v>1.69</v>
      </c>
      <c r="O68" s="200">
        <v>2.38</v>
      </c>
      <c r="P68" s="200">
        <v>0.8</v>
      </c>
      <c r="Q68" s="200">
        <v>0.15</v>
      </c>
      <c r="R68" s="200">
        <v>0.61</v>
      </c>
      <c r="S68" s="200">
        <v>0.38</v>
      </c>
      <c r="T68" s="200">
        <v>0</v>
      </c>
      <c r="U68" s="200">
        <v>2.02</v>
      </c>
      <c r="V68" s="200">
        <v>0.2</v>
      </c>
      <c r="W68" s="200">
        <v>0.66</v>
      </c>
      <c r="X68" s="200">
        <v>2.11</v>
      </c>
      <c r="Y68" s="200">
        <v>0</v>
      </c>
      <c r="Z68" s="200">
        <v>3.97</v>
      </c>
      <c r="AA68" s="200">
        <v>1</v>
      </c>
      <c r="AB68" s="200">
        <v>0</v>
      </c>
      <c r="AC68" s="200">
        <v>18.63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0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 s="200">
        <v>72.17</v>
      </c>
      <c r="AP68" s="200">
        <v>0</v>
      </c>
    </row>
    <row r="69" spans="1:42">
      <c r="A69" t="s">
        <v>111</v>
      </c>
      <c r="B69" s="200">
        <v>0</v>
      </c>
      <c r="C69" s="200">
        <v>1.62</v>
      </c>
      <c r="D69" s="200">
        <v>5.07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6.5</v>
      </c>
      <c r="K69" s="200">
        <v>16.649999999999999</v>
      </c>
      <c r="L69" s="200">
        <v>0.36</v>
      </c>
      <c r="M69" s="200">
        <v>1.96</v>
      </c>
      <c r="N69" s="200">
        <v>1.69</v>
      </c>
      <c r="O69" s="200">
        <v>2.38</v>
      </c>
      <c r="P69" s="200">
        <v>0.8</v>
      </c>
      <c r="Q69" s="200">
        <v>0.15</v>
      </c>
      <c r="R69" s="200">
        <v>0.61</v>
      </c>
      <c r="S69" s="200">
        <v>0.38</v>
      </c>
      <c r="T69" s="200">
        <v>0</v>
      </c>
      <c r="U69" s="200">
        <v>2.02</v>
      </c>
      <c r="V69" s="200">
        <v>0.2</v>
      </c>
      <c r="W69" s="200">
        <v>0.66</v>
      </c>
      <c r="X69" s="200">
        <v>2.11</v>
      </c>
      <c r="Y69" s="200">
        <v>0</v>
      </c>
      <c r="Z69" s="200">
        <v>3.97</v>
      </c>
      <c r="AA69" s="200">
        <v>1</v>
      </c>
      <c r="AB69" s="200">
        <v>0</v>
      </c>
      <c r="AC69" s="200">
        <v>18.63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0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 s="200">
        <v>27.17</v>
      </c>
      <c r="AP69" s="200">
        <v>0</v>
      </c>
    </row>
    <row r="70" spans="1:42">
      <c r="A70" t="s">
        <v>112</v>
      </c>
      <c r="B70" s="200">
        <v>0</v>
      </c>
      <c r="C70" s="200">
        <v>1.62</v>
      </c>
      <c r="D70" s="200">
        <v>5.07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6.5</v>
      </c>
      <c r="K70" s="200">
        <v>16.649999999999999</v>
      </c>
      <c r="L70" s="200">
        <v>0.36</v>
      </c>
      <c r="M70" s="200">
        <v>1.96</v>
      </c>
      <c r="N70" s="200">
        <v>1.69</v>
      </c>
      <c r="O70" s="200">
        <v>2.38</v>
      </c>
      <c r="P70" s="200">
        <v>0.8</v>
      </c>
      <c r="Q70" s="200">
        <v>0.15</v>
      </c>
      <c r="R70" s="200">
        <v>0.61</v>
      </c>
      <c r="S70" s="200">
        <v>0.38</v>
      </c>
      <c r="T70" s="200">
        <v>0</v>
      </c>
      <c r="U70" s="200">
        <v>2.02</v>
      </c>
      <c r="V70" s="200">
        <v>0.2</v>
      </c>
      <c r="W70" s="200">
        <v>0.66</v>
      </c>
      <c r="X70" s="200">
        <v>2.11</v>
      </c>
      <c r="Y70" s="200">
        <v>0</v>
      </c>
      <c r="Z70" s="200">
        <v>3.97</v>
      </c>
      <c r="AA70" s="200">
        <v>1</v>
      </c>
      <c r="AB70" s="200">
        <v>0</v>
      </c>
      <c r="AC70" s="200">
        <v>18.63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0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 s="200">
        <v>3.17</v>
      </c>
      <c r="AP70" s="200">
        <v>0</v>
      </c>
    </row>
    <row r="71" spans="1:42">
      <c r="A71" t="s">
        <v>113</v>
      </c>
      <c r="B71" s="200">
        <v>0</v>
      </c>
      <c r="C71" s="200">
        <v>1.84</v>
      </c>
      <c r="D71" s="200">
        <v>5.07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6.5</v>
      </c>
      <c r="K71" s="200">
        <v>16.649999999999999</v>
      </c>
      <c r="L71" s="200">
        <v>0.36</v>
      </c>
      <c r="M71" s="200">
        <v>1.96</v>
      </c>
      <c r="N71" s="200">
        <v>1.69</v>
      </c>
      <c r="O71" s="200">
        <v>2.38</v>
      </c>
      <c r="P71" s="200">
        <v>0.54</v>
      </c>
      <c r="Q71" s="200">
        <v>0.15</v>
      </c>
      <c r="R71" s="200">
        <v>0.61</v>
      </c>
      <c r="S71" s="200">
        <v>0.38</v>
      </c>
      <c r="T71" s="200">
        <v>0</v>
      </c>
      <c r="U71" s="200">
        <v>2.02</v>
      </c>
      <c r="V71" s="200">
        <v>0.2</v>
      </c>
      <c r="W71" s="200">
        <v>0.66</v>
      </c>
      <c r="X71" s="200">
        <v>2.11</v>
      </c>
      <c r="Y71" s="200">
        <v>0</v>
      </c>
      <c r="Z71" s="200">
        <v>3.97</v>
      </c>
      <c r="AA71" s="200">
        <v>1</v>
      </c>
      <c r="AB71" s="200">
        <v>0</v>
      </c>
      <c r="AC71" s="200">
        <v>18.63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0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 s="200">
        <v>25.17</v>
      </c>
      <c r="AP71" s="200">
        <v>0</v>
      </c>
    </row>
    <row r="72" spans="1:42">
      <c r="A72" t="s">
        <v>114</v>
      </c>
      <c r="B72" s="200">
        <v>0</v>
      </c>
      <c r="C72" s="200">
        <v>1.84</v>
      </c>
      <c r="D72" s="200">
        <v>5.07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6.5</v>
      </c>
      <c r="K72" s="200">
        <v>16.649999999999999</v>
      </c>
      <c r="L72" s="200">
        <v>0.36</v>
      </c>
      <c r="M72" s="200">
        <v>1.96</v>
      </c>
      <c r="N72" s="200">
        <v>1.69</v>
      </c>
      <c r="O72" s="200">
        <v>2.38</v>
      </c>
      <c r="P72" s="200">
        <v>0.54</v>
      </c>
      <c r="Q72" s="200">
        <v>0.15</v>
      </c>
      <c r="R72" s="200">
        <v>0.61</v>
      </c>
      <c r="S72" s="200">
        <v>0.38</v>
      </c>
      <c r="T72" s="200">
        <v>0</v>
      </c>
      <c r="U72" s="200">
        <v>2.02</v>
      </c>
      <c r="V72" s="200">
        <v>0.2</v>
      </c>
      <c r="W72" s="200">
        <v>0.66</v>
      </c>
      <c r="X72" s="200">
        <v>2.11</v>
      </c>
      <c r="Y72" s="200">
        <v>0</v>
      </c>
      <c r="Z72" s="200">
        <v>3.97</v>
      </c>
      <c r="AA72" s="200">
        <v>1</v>
      </c>
      <c r="AB72" s="200">
        <v>0</v>
      </c>
      <c r="AC72" s="200">
        <v>20.09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0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 s="200">
        <v>34.17</v>
      </c>
      <c r="AP72" s="200">
        <v>0</v>
      </c>
    </row>
    <row r="73" spans="1:42">
      <c r="A73" t="s">
        <v>115</v>
      </c>
      <c r="B73" s="200">
        <v>0</v>
      </c>
      <c r="C73" s="200">
        <v>1.84</v>
      </c>
      <c r="D73" s="200">
        <v>5.07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6.5</v>
      </c>
      <c r="K73" s="200">
        <v>16.649999999999999</v>
      </c>
      <c r="L73" s="200">
        <v>0.36</v>
      </c>
      <c r="M73" s="200">
        <v>1.96</v>
      </c>
      <c r="N73" s="200">
        <v>1.69</v>
      </c>
      <c r="O73" s="200">
        <v>2.38</v>
      </c>
      <c r="P73" s="200">
        <v>0.54</v>
      </c>
      <c r="Q73" s="200">
        <v>0.15</v>
      </c>
      <c r="R73" s="200">
        <v>0.61</v>
      </c>
      <c r="S73" s="200">
        <v>0.38</v>
      </c>
      <c r="T73" s="200">
        <v>0</v>
      </c>
      <c r="U73" s="200">
        <v>2.02</v>
      </c>
      <c r="V73" s="200">
        <v>0.2</v>
      </c>
      <c r="W73" s="200">
        <v>0.66</v>
      </c>
      <c r="X73" s="200">
        <v>2.11</v>
      </c>
      <c r="Y73" s="200">
        <v>0</v>
      </c>
      <c r="Z73" s="200">
        <v>3.97</v>
      </c>
      <c r="AA73" s="200">
        <v>1</v>
      </c>
      <c r="AB73" s="200">
        <v>0</v>
      </c>
      <c r="AC73" s="200">
        <v>20.09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0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 s="200">
        <v>45.17</v>
      </c>
      <c r="AP73" s="200">
        <v>0</v>
      </c>
    </row>
    <row r="74" spans="1:42">
      <c r="A74" t="s">
        <v>116</v>
      </c>
      <c r="B74" s="200">
        <v>0</v>
      </c>
      <c r="C74" s="200">
        <v>1.84</v>
      </c>
      <c r="D74" s="200">
        <v>5.07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6.5</v>
      </c>
      <c r="K74" s="200">
        <v>16.649999999999999</v>
      </c>
      <c r="L74" s="200">
        <v>0.36</v>
      </c>
      <c r="M74" s="200">
        <v>1.96</v>
      </c>
      <c r="N74" s="200">
        <v>1.69</v>
      </c>
      <c r="O74" s="200">
        <v>2.38</v>
      </c>
      <c r="P74" s="200">
        <v>0.54</v>
      </c>
      <c r="Q74" s="200">
        <v>0.15</v>
      </c>
      <c r="R74" s="200">
        <v>0.61</v>
      </c>
      <c r="S74" s="200">
        <v>0.38</v>
      </c>
      <c r="T74" s="200">
        <v>0</v>
      </c>
      <c r="U74" s="200">
        <v>2.02</v>
      </c>
      <c r="V74" s="200">
        <v>0.2</v>
      </c>
      <c r="W74" s="200">
        <v>0.66</v>
      </c>
      <c r="X74" s="200">
        <v>2.11</v>
      </c>
      <c r="Y74" s="200">
        <v>0</v>
      </c>
      <c r="Z74" s="200">
        <v>3.97</v>
      </c>
      <c r="AA74" s="200">
        <v>1</v>
      </c>
      <c r="AB74" s="200">
        <v>0</v>
      </c>
      <c r="AC74" s="200">
        <v>20.09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0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 s="200">
        <v>82.17</v>
      </c>
      <c r="AP74" s="200">
        <v>0</v>
      </c>
    </row>
    <row r="75" spans="1:42">
      <c r="A75" t="s">
        <v>117</v>
      </c>
      <c r="B75" s="200">
        <v>0</v>
      </c>
      <c r="C75" s="200">
        <v>1.84</v>
      </c>
      <c r="D75" s="200">
        <v>5.07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8.91</v>
      </c>
      <c r="K75" s="200">
        <v>16.649999999999999</v>
      </c>
      <c r="L75" s="200">
        <v>0.36</v>
      </c>
      <c r="M75" s="200">
        <v>1.96</v>
      </c>
      <c r="N75" s="200">
        <v>1.69</v>
      </c>
      <c r="O75" s="200">
        <v>2.38</v>
      </c>
      <c r="P75" s="200">
        <v>0.54</v>
      </c>
      <c r="Q75" s="200">
        <v>0.15</v>
      </c>
      <c r="R75" s="200">
        <v>0.61</v>
      </c>
      <c r="S75" s="200">
        <v>0.38</v>
      </c>
      <c r="T75" s="200">
        <v>0</v>
      </c>
      <c r="U75" s="200">
        <v>2.02</v>
      </c>
      <c r="V75" s="200">
        <v>0.2</v>
      </c>
      <c r="W75" s="200">
        <v>0.66</v>
      </c>
      <c r="X75" s="200">
        <v>2.11</v>
      </c>
      <c r="Y75" s="200">
        <v>0</v>
      </c>
      <c r="Z75" s="200">
        <v>3.97</v>
      </c>
      <c r="AA75" s="200">
        <v>1</v>
      </c>
      <c r="AB75" s="200">
        <v>0</v>
      </c>
      <c r="AC75" s="200">
        <v>17.59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0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 s="200">
        <v>129.4</v>
      </c>
      <c r="AP75" s="200">
        <v>0</v>
      </c>
    </row>
    <row r="76" spans="1:42">
      <c r="A76" t="s">
        <v>118</v>
      </c>
      <c r="B76" s="200">
        <v>0</v>
      </c>
      <c r="C76" s="200">
        <v>1.84</v>
      </c>
      <c r="D76" s="200">
        <v>5.07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8.91</v>
      </c>
      <c r="K76" s="200">
        <v>16.649999999999999</v>
      </c>
      <c r="L76" s="200">
        <v>0.36</v>
      </c>
      <c r="M76" s="200">
        <v>1.96</v>
      </c>
      <c r="N76" s="200">
        <v>1.69</v>
      </c>
      <c r="O76" s="200">
        <v>2.38</v>
      </c>
      <c r="P76" s="200">
        <v>0.54</v>
      </c>
      <c r="Q76" s="200">
        <v>0.15</v>
      </c>
      <c r="R76" s="200">
        <v>0.61</v>
      </c>
      <c r="S76" s="200">
        <v>0.38</v>
      </c>
      <c r="T76" s="200">
        <v>0</v>
      </c>
      <c r="U76" s="200">
        <v>2.02</v>
      </c>
      <c r="V76" s="200">
        <v>0.2</v>
      </c>
      <c r="W76" s="200">
        <v>0.66</v>
      </c>
      <c r="X76" s="200">
        <v>2.11</v>
      </c>
      <c r="Y76" s="200">
        <v>0</v>
      </c>
      <c r="Z76" s="200">
        <v>3.97</v>
      </c>
      <c r="AA76" s="200">
        <v>1</v>
      </c>
      <c r="AB76" s="200">
        <v>0</v>
      </c>
      <c r="AC76" s="200">
        <v>17.59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0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 s="200">
        <v>151.4</v>
      </c>
      <c r="AP76" s="200">
        <v>0</v>
      </c>
    </row>
    <row r="77" spans="1:42">
      <c r="A77" t="s">
        <v>119</v>
      </c>
      <c r="B77" s="200">
        <v>0</v>
      </c>
      <c r="C77" s="200">
        <v>1.84</v>
      </c>
      <c r="D77" s="200">
        <v>5.07</v>
      </c>
      <c r="E77" s="200">
        <v>0</v>
      </c>
      <c r="F77" s="200">
        <v>4.7699999999999996</v>
      </c>
      <c r="G77" s="200">
        <v>0</v>
      </c>
      <c r="H77" s="200">
        <v>0</v>
      </c>
      <c r="I77" s="200">
        <v>0</v>
      </c>
      <c r="J77" s="200">
        <v>8.91</v>
      </c>
      <c r="K77" s="200">
        <v>16.649999999999999</v>
      </c>
      <c r="L77" s="200">
        <v>0.36</v>
      </c>
      <c r="M77" s="200">
        <v>1.96</v>
      </c>
      <c r="N77" s="200">
        <v>1.69</v>
      </c>
      <c r="O77" s="200">
        <v>2.38</v>
      </c>
      <c r="P77" s="200">
        <v>0.54</v>
      </c>
      <c r="Q77" s="200">
        <v>0.15</v>
      </c>
      <c r="R77" s="200">
        <v>0.61</v>
      </c>
      <c r="S77" s="200">
        <v>0.38</v>
      </c>
      <c r="T77" s="200">
        <v>0</v>
      </c>
      <c r="U77" s="200">
        <v>2.02</v>
      </c>
      <c r="V77" s="200">
        <v>0.2</v>
      </c>
      <c r="W77" s="200">
        <v>0.66</v>
      </c>
      <c r="X77" s="200">
        <v>2.11</v>
      </c>
      <c r="Y77" s="200">
        <v>0</v>
      </c>
      <c r="Z77" s="200">
        <v>3.97</v>
      </c>
      <c r="AA77" s="200">
        <v>1</v>
      </c>
      <c r="AB77" s="200">
        <v>0</v>
      </c>
      <c r="AC77" s="200">
        <v>17.59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0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 s="200">
        <v>147.4</v>
      </c>
      <c r="AP77" s="200">
        <v>0</v>
      </c>
    </row>
    <row r="78" spans="1:42">
      <c r="A78" t="s">
        <v>120</v>
      </c>
      <c r="B78" s="200">
        <v>0</v>
      </c>
      <c r="C78" s="200">
        <v>1.84</v>
      </c>
      <c r="D78" s="200">
        <v>5.07</v>
      </c>
      <c r="E78" s="200">
        <v>0</v>
      </c>
      <c r="F78" s="200">
        <v>4.7699999999999996</v>
      </c>
      <c r="G78" s="200">
        <v>0</v>
      </c>
      <c r="H78" s="200">
        <v>0</v>
      </c>
      <c r="I78" s="200">
        <v>0</v>
      </c>
      <c r="J78" s="200">
        <v>8.91</v>
      </c>
      <c r="K78" s="200">
        <v>16.649999999999999</v>
      </c>
      <c r="L78" s="200">
        <v>0.36</v>
      </c>
      <c r="M78" s="200">
        <v>1.96</v>
      </c>
      <c r="N78" s="200">
        <v>1.69</v>
      </c>
      <c r="O78" s="200">
        <v>2.38</v>
      </c>
      <c r="P78" s="200">
        <v>0.54</v>
      </c>
      <c r="Q78" s="200">
        <v>0.15</v>
      </c>
      <c r="R78" s="200">
        <v>0.61</v>
      </c>
      <c r="S78" s="200">
        <v>0.38</v>
      </c>
      <c r="T78" s="200">
        <v>0</v>
      </c>
      <c r="U78" s="200">
        <v>2.02</v>
      </c>
      <c r="V78" s="200">
        <v>0.2</v>
      </c>
      <c r="W78" s="200">
        <v>0.66</v>
      </c>
      <c r="X78" s="200">
        <v>2.11</v>
      </c>
      <c r="Y78" s="200">
        <v>0</v>
      </c>
      <c r="Z78" s="200">
        <v>3.97</v>
      </c>
      <c r="AA78" s="200">
        <v>1</v>
      </c>
      <c r="AB78" s="200">
        <v>0</v>
      </c>
      <c r="AC78" s="200">
        <v>17.59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0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 s="200">
        <v>151.4</v>
      </c>
      <c r="AP78" s="200">
        <v>0</v>
      </c>
    </row>
    <row r="79" spans="1:42">
      <c r="A79" t="s">
        <v>121</v>
      </c>
      <c r="B79" s="200">
        <v>0</v>
      </c>
      <c r="C79" s="200">
        <v>1.84</v>
      </c>
      <c r="D79" s="200">
        <v>5.07</v>
      </c>
      <c r="E79" s="200">
        <v>0</v>
      </c>
      <c r="F79" s="200">
        <v>4.7699999999999996</v>
      </c>
      <c r="G79" s="200">
        <v>0</v>
      </c>
      <c r="H79" s="200">
        <v>0</v>
      </c>
      <c r="I79" s="200">
        <v>0</v>
      </c>
      <c r="J79" s="200">
        <v>8.91</v>
      </c>
      <c r="K79" s="200">
        <v>16.649999999999999</v>
      </c>
      <c r="L79" s="200">
        <v>0.36</v>
      </c>
      <c r="M79" s="200">
        <v>1.96</v>
      </c>
      <c r="N79" s="200">
        <v>1.69</v>
      </c>
      <c r="O79" s="200">
        <v>2.38</v>
      </c>
      <c r="P79" s="200">
        <v>0.57999999999999996</v>
      </c>
      <c r="Q79" s="200">
        <v>0.15</v>
      </c>
      <c r="R79" s="200">
        <v>0.61</v>
      </c>
      <c r="S79" s="200">
        <v>0.38</v>
      </c>
      <c r="T79" s="200">
        <v>0</v>
      </c>
      <c r="U79" s="200">
        <v>1.92</v>
      </c>
      <c r="V79" s="200">
        <v>0.2</v>
      </c>
      <c r="W79" s="200">
        <v>0.66</v>
      </c>
      <c r="X79" s="200">
        <v>2.11</v>
      </c>
      <c r="Y79" s="200">
        <v>0</v>
      </c>
      <c r="Z79" s="200">
        <v>3.97</v>
      </c>
      <c r="AA79" s="200">
        <v>1</v>
      </c>
      <c r="AB79" s="200">
        <v>0</v>
      </c>
      <c r="AC79" s="200">
        <v>17.59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0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149.4</v>
      </c>
      <c r="AP79" s="200">
        <v>0</v>
      </c>
    </row>
    <row r="80" spans="1:42">
      <c r="A80" t="s">
        <v>122</v>
      </c>
      <c r="B80" s="200">
        <v>0</v>
      </c>
      <c r="C80" s="200">
        <v>1.84</v>
      </c>
      <c r="D80" s="200">
        <v>5.07</v>
      </c>
      <c r="E80" s="200">
        <v>0</v>
      </c>
      <c r="F80" s="200">
        <v>4.7699999999999996</v>
      </c>
      <c r="G80" s="200">
        <v>0</v>
      </c>
      <c r="H80" s="200">
        <v>0</v>
      </c>
      <c r="I80" s="200">
        <v>0</v>
      </c>
      <c r="J80" s="200">
        <v>8.91</v>
      </c>
      <c r="K80" s="200">
        <v>16.649999999999999</v>
      </c>
      <c r="L80" s="200">
        <v>0.36</v>
      </c>
      <c r="M80" s="200">
        <v>1.96</v>
      </c>
      <c r="N80" s="200">
        <v>1.69</v>
      </c>
      <c r="O80" s="200">
        <v>2.38</v>
      </c>
      <c r="P80" s="200">
        <v>0.59</v>
      </c>
      <c r="Q80" s="200">
        <v>0.15</v>
      </c>
      <c r="R80" s="200">
        <v>0.61</v>
      </c>
      <c r="S80" s="200">
        <v>0.38</v>
      </c>
      <c r="T80" s="200">
        <v>0</v>
      </c>
      <c r="U80" s="200">
        <v>1.87</v>
      </c>
      <c r="V80" s="200">
        <v>0.2</v>
      </c>
      <c r="W80" s="200">
        <v>0.66</v>
      </c>
      <c r="X80" s="200">
        <v>2.11</v>
      </c>
      <c r="Y80" s="200">
        <v>0</v>
      </c>
      <c r="Z80" s="200">
        <v>3.97</v>
      </c>
      <c r="AA80" s="200">
        <v>1</v>
      </c>
      <c r="AB80" s="200">
        <v>0</v>
      </c>
      <c r="AC80" s="200">
        <v>17.59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0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 s="200">
        <v>161.4</v>
      </c>
      <c r="AP80" s="200">
        <v>0</v>
      </c>
    </row>
    <row r="81" spans="1:42">
      <c r="A81" t="s">
        <v>123</v>
      </c>
      <c r="B81" s="200">
        <v>0</v>
      </c>
      <c r="C81" s="200">
        <v>1.84</v>
      </c>
      <c r="D81" s="200">
        <v>5.07</v>
      </c>
      <c r="E81" s="200">
        <v>0</v>
      </c>
      <c r="F81" s="200">
        <v>4.7699999999999996</v>
      </c>
      <c r="G81" s="200">
        <v>0</v>
      </c>
      <c r="H81" s="200">
        <v>0</v>
      </c>
      <c r="I81" s="200">
        <v>0</v>
      </c>
      <c r="J81" s="200">
        <v>8.91</v>
      </c>
      <c r="K81" s="200">
        <v>16.649999999999999</v>
      </c>
      <c r="L81" s="200">
        <v>0.36</v>
      </c>
      <c r="M81" s="200">
        <v>1.96</v>
      </c>
      <c r="N81" s="200">
        <v>1.69</v>
      </c>
      <c r="O81" s="200">
        <v>2.38</v>
      </c>
      <c r="P81" s="200">
        <v>0.59</v>
      </c>
      <c r="Q81" s="200">
        <v>0.15</v>
      </c>
      <c r="R81" s="200">
        <v>0.61</v>
      </c>
      <c r="S81" s="200">
        <v>0.38</v>
      </c>
      <c r="T81" s="200">
        <v>0</v>
      </c>
      <c r="U81" s="200">
        <v>1.81</v>
      </c>
      <c r="V81" s="200">
        <v>0.2</v>
      </c>
      <c r="W81" s="200">
        <v>0.66</v>
      </c>
      <c r="X81" s="200">
        <v>2.11</v>
      </c>
      <c r="Y81" s="200">
        <v>0</v>
      </c>
      <c r="Z81" s="200">
        <v>3.97</v>
      </c>
      <c r="AA81" s="200">
        <v>1</v>
      </c>
      <c r="AB81" s="200">
        <v>0</v>
      </c>
      <c r="AC81" s="200">
        <v>16.54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0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 s="200">
        <v>117.4</v>
      </c>
      <c r="AP81" s="200">
        <v>0</v>
      </c>
    </row>
    <row r="82" spans="1:42">
      <c r="A82" t="s">
        <v>124</v>
      </c>
      <c r="B82" s="200">
        <v>0</v>
      </c>
      <c r="C82" s="200">
        <v>1.84</v>
      </c>
      <c r="D82" s="200">
        <v>5.07</v>
      </c>
      <c r="E82" s="200">
        <v>0</v>
      </c>
      <c r="F82" s="200">
        <v>4.7699999999999996</v>
      </c>
      <c r="G82" s="200">
        <v>0</v>
      </c>
      <c r="H82" s="200">
        <v>0</v>
      </c>
      <c r="I82" s="200">
        <v>0</v>
      </c>
      <c r="J82" s="200">
        <v>8.91</v>
      </c>
      <c r="K82" s="200">
        <v>16.649999999999999</v>
      </c>
      <c r="L82" s="200">
        <v>0.36</v>
      </c>
      <c r="M82" s="200">
        <v>1.96</v>
      </c>
      <c r="N82" s="200">
        <v>1.69</v>
      </c>
      <c r="O82" s="200">
        <v>2.38</v>
      </c>
      <c r="P82" s="200">
        <v>0.6</v>
      </c>
      <c r="Q82" s="200">
        <v>0.15</v>
      </c>
      <c r="R82" s="200">
        <v>0.61</v>
      </c>
      <c r="S82" s="200">
        <v>0.38</v>
      </c>
      <c r="T82" s="200">
        <v>0</v>
      </c>
      <c r="U82" s="200">
        <v>1.76</v>
      </c>
      <c r="V82" s="200">
        <v>0.2</v>
      </c>
      <c r="W82" s="200">
        <v>0.66</v>
      </c>
      <c r="X82" s="200">
        <v>2.11</v>
      </c>
      <c r="Y82" s="200">
        <v>0</v>
      </c>
      <c r="Z82" s="200">
        <v>3.97</v>
      </c>
      <c r="AA82" s="200">
        <v>1</v>
      </c>
      <c r="AB82" s="200">
        <v>0</v>
      </c>
      <c r="AC82" s="200">
        <v>16.54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0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 s="200">
        <v>118.4</v>
      </c>
      <c r="AP82" s="200">
        <v>0</v>
      </c>
    </row>
    <row r="83" spans="1:42">
      <c r="A83" t="s">
        <v>125</v>
      </c>
      <c r="B83" s="200">
        <v>0</v>
      </c>
      <c r="C83" s="200">
        <v>1.84</v>
      </c>
      <c r="D83" s="200">
        <v>5.07</v>
      </c>
      <c r="E83" s="200">
        <v>0</v>
      </c>
      <c r="F83" s="200">
        <v>4.7699999999999996</v>
      </c>
      <c r="G83" s="200">
        <v>0</v>
      </c>
      <c r="H83" s="200">
        <v>0</v>
      </c>
      <c r="I83" s="200">
        <v>0</v>
      </c>
      <c r="J83" s="200">
        <v>8.91</v>
      </c>
      <c r="K83" s="200">
        <v>16.649999999999999</v>
      </c>
      <c r="L83" s="200">
        <v>0.36</v>
      </c>
      <c r="M83" s="200">
        <v>1.96</v>
      </c>
      <c r="N83" s="200">
        <v>1.69</v>
      </c>
      <c r="O83" s="200">
        <v>2.38</v>
      </c>
      <c r="P83" s="200">
        <v>0.63</v>
      </c>
      <c r="Q83" s="200">
        <v>0.15</v>
      </c>
      <c r="R83" s="200">
        <v>0.61</v>
      </c>
      <c r="S83" s="200">
        <v>0.38</v>
      </c>
      <c r="T83" s="200">
        <v>0</v>
      </c>
      <c r="U83" s="200">
        <v>1.7</v>
      </c>
      <c r="V83" s="200">
        <v>0.2</v>
      </c>
      <c r="W83" s="200">
        <v>0.66</v>
      </c>
      <c r="X83" s="200">
        <v>2.11</v>
      </c>
      <c r="Y83" s="200">
        <v>0</v>
      </c>
      <c r="Z83" s="200">
        <v>3.97</v>
      </c>
      <c r="AA83" s="200">
        <v>1</v>
      </c>
      <c r="AB83" s="200">
        <v>0</v>
      </c>
      <c r="AC83" s="200">
        <v>16.54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0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 s="200">
        <v>106.4</v>
      </c>
      <c r="AP83" s="200">
        <v>0</v>
      </c>
    </row>
    <row r="84" spans="1:42">
      <c r="A84" t="s">
        <v>126</v>
      </c>
      <c r="B84" s="200">
        <v>0</v>
      </c>
      <c r="C84" s="200">
        <v>1.84</v>
      </c>
      <c r="D84" s="200">
        <v>5.07</v>
      </c>
      <c r="E84" s="200">
        <v>0</v>
      </c>
      <c r="F84" s="200">
        <v>4.7699999999999996</v>
      </c>
      <c r="G84" s="200">
        <v>0</v>
      </c>
      <c r="H84" s="200">
        <v>0</v>
      </c>
      <c r="I84" s="200">
        <v>0</v>
      </c>
      <c r="J84" s="200">
        <v>8.91</v>
      </c>
      <c r="K84" s="200">
        <v>16.649999999999999</v>
      </c>
      <c r="L84" s="200">
        <v>0.36</v>
      </c>
      <c r="M84" s="200">
        <v>1.96</v>
      </c>
      <c r="N84" s="200">
        <v>1.69</v>
      </c>
      <c r="O84" s="200">
        <v>2.38</v>
      </c>
      <c r="P84" s="200">
        <v>0.65</v>
      </c>
      <c r="Q84" s="200">
        <v>0.15</v>
      </c>
      <c r="R84" s="200">
        <v>0.61</v>
      </c>
      <c r="S84" s="200">
        <v>0.38</v>
      </c>
      <c r="T84" s="200">
        <v>0</v>
      </c>
      <c r="U84" s="200">
        <v>1.7</v>
      </c>
      <c r="V84" s="200">
        <v>0.2</v>
      </c>
      <c r="W84" s="200">
        <v>0.66</v>
      </c>
      <c r="X84" s="200">
        <v>2.11</v>
      </c>
      <c r="Y84" s="200">
        <v>0</v>
      </c>
      <c r="Z84" s="200">
        <v>3.97</v>
      </c>
      <c r="AA84" s="200">
        <v>1</v>
      </c>
      <c r="AB84" s="200">
        <v>0</v>
      </c>
      <c r="AC84" s="200">
        <v>23.64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0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 s="200">
        <v>82.4</v>
      </c>
      <c r="AP84" s="200">
        <v>0</v>
      </c>
    </row>
    <row r="85" spans="1:42">
      <c r="A85" t="s">
        <v>127</v>
      </c>
      <c r="B85" s="200">
        <v>0</v>
      </c>
      <c r="C85" s="200">
        <v>1.84</v>
      </c>
      <c r="D85" s="200">
        <v>5.07</v>
      </c>
      <c r="E85" s="200">
        <v>0</v>
      </c>
      <c r="F85" s="200">
        <v>4.7699999999999996</v>
      </c>
      <c r="G85" s="200">
        <v>0</v>
      </c>
      <c r="H85" s="200">
        <v>0</v>
      </c>
      <c r="I85" s="200">
        <v>0</v>
      </c>
      <c r="J85" s="200">
        <v>8.91</v>
      </c>
      <c r="K85" s="200">
        <v>16.649999999999999</v>
      </c>
      <c r="L85" s="200">
        <v>0.36</v>
      </c>
      <c r="M85" s="200">
        <v>1.96</v>
      </c>
      <c r="N85" s="200">
        <v>1.69</v>
      </c>
      <c r="O85" s="200">
        <v>2.38</v>
      </c>
      <c r="P85" s="200">
        <v>0.71</v>
      </c>
      <c r="Q85" s="200">
        <v>0.15</v>
      </c>
      <c r="R85" s="200">
        <v>0.61</v>
      </c>
      <c r="S85" s="200">
        <v>0.38</v>
      </c>
      <c r="T85" s="200">
        <v>0</v>
      </c>
      <c r="U85" s="200">
        <v>1.7</v>
      </c>
      <c r="V85" s="200">
        <v>0.2</v>
      </c>
      <c r="W85" s="200">
        <v>0.66</v>
      </c>
      <c r="X85" s="200">
        <v>2.11</v>
      </c>
      <c r="Y85" s="200">
        <v>0</v>
      </c>
      <c r="Z85" s="200">
        <v>3.97</v>
      </c>
      <c r="AA85" s="200">
        <v>1</v>
      </c>
      <c r="AB85" s="200">
        <v>0</v>
      </c>
      <c r="AC85" s="200">
        <v>23.64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0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 s="200">
        <v>50.46</v>
      </c>
      <c r="AP85" s="200">
        <v>0</v>
      </c>
    </row>
    <row r="86" spans="1:42">
      <c r="A86" t="s">
        <v>128</v>
      </c>
      <c r="B86" s="200">
        <v>0</v>
      </c>
      <c r="C86" s="200">
        <v>1.84</v>
      </c>
      <c r="D86" s="200">
        <v>5.07</v>
      </c>
      <c r="E86" s="200">
        <v>0</v>
      </c>
      <c r="F86" s="200">
        <v>4.7699999999999996</v>
      </c>
      <c r="G86" s="200">
        <v>0</v>
      </c>
      <c r="H86" s="200">
        <v>0</v>
      </c>
      <c r="I86" s="200">
        <v>0</v>
      </c>
      <c r="J86" s="200">
        <v>8.91</v>
      </c>
      <c r="K86" s="200">
        <v>16.649999999999999</v>
      </c>
      <c r="L86" s="200">
        <v>0.36</v>
      </c>
      <c r="M86" s="200">
        <v>1.96</v>
      </c>
      <c r="N86" s="200">
        <v>1.69</v>
      </c>
      <c r="O86" s="200">
        <v>2.38</v>
      </c>
      <c r="P86" s="200">
        <v>0.72</v>
      </c>
      <c r="Q86" s="200">
        <v>0.15</v>
      </c>
      <c r="R86" s="200">
        <v>0.61</v>
      </c>
      <c r="S86" s="200">
        <v>0.38</v>
      </c>
      <c r="T86" s="200">
        <v>0</v>
      </c>
      <c r="U86" s="200">
        <v>1.7</v>
      </c>
      <c r="V86" s="200">
        <v>0.2</v>
      </c>
      <c r="W86" s="200">
        <v>0.66</v>
      </c>
      <c r="X86" s="200">
        <v>2.11</v>
      </c>
      <c r="Y86" s="200">
        <v>0</v>
      </c>
      <c r="Z86" s="200">
        <v>3.97</v>
      </c>
      <c r="AA86" s="200">
        <v>1</v>
      </c>
      <c r="AB86" s="200">
        <v>0</v>
      </c>
      <c r="AC86" s="200">
        <v>23.64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0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 s="200">
        <v>96.4</v>
      </c>
      <c r="AP86" s="200">
        <v>0</v>
      </c>
    </row>
    <row r="87" spans="1:42">
      <c r="A87" t="s">
        <v>129</v>
      </c>
      <c r="B87" s="200">
        <v>0</v>
      </c>
      <c r="C87" s="200">
        <v>1.84</v>
      </c>
      <c r="D87" s="200">
        <v>5.07</v>
      </c>
      <c r="E87" s="200">
        <v>0</v>
      </c>
      <c r="F87" s="200">
        <v>4.7699999999999996</v>
      </c>
      <c r="G87" s="200">
        <v>0</v>
      </c>
      <c r="H87" s="200">
        <v>0</v>
      </c>
      <c r="I87" s="200">
        <v>0</v>
      </c>
      <c r="J87" s="200">
        <v>8.91</v>
      </c>
      <c r="K87" s="200">
        <v>96.32</v>
      </c>
      <c r="L87" s="200">
        <v>0.36</v>
      </c>
      <c r="M87" s="200">
        <v>1.96</v>
      </c>
      <c r="N87" s="200">
        <v>1.69</v>
      </c>
      <c r="O87" s="200">
        <v>2.38</v>
      </c>
      <c r="P87" s="200">
        <v>1.18</v>
      </c>
      <c r="Q87" s="200">
        <v>0.15</v>
      </c>
      <c r="R87" s="200">
        <v>0.61</v>
      </c>
      <c r="S87" s="200">
        <v>0.38</v>
      </c>
      <c r="T87" s="200">
        <v>0</v>
      </c>
      <c r="U87" s="200">
        <v>1.7</v>
      </c>
      <c r="V87" s="200">
        <v>0.2</v>
      </c>
      <c r="W87" s="200">
        <v>0.66</v>
      </c>
      <c r="X87" s="200">
        <v>2.11</v>
      </c>
      <c r="Y87" s="200">
        <v>0</v>
      </c>
      <c r="Z87" s="200">
        <v>3.97</v>
      </c>
      <c r="AA87" s="200">
        <v>1</v>
      </c>
      <c r="AB87" s="200">
        <v>0</v>
      </c>
      <c r="AC87" s="200">
        <v>23.64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0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 s="200">
        <v>106.4</v>
      </c>
      <c r="AP87" s="200">
        <v>0</v>
      </c>
    </row>
    <row r="88" spans="1:42">
      <c r="A88" t="s">
        <v>130</v>
      </c>
      <c r="B88" s="200">
        <v>0</v>
      </c>
      <c r="C88" s="200">
        <v>1.84</v>
      </c>
      <c r="D88" s="200">
        <v>5.07</v>
      </c>
      <c r="E88" s="200">
        <v>0</v>
      </c>
      <c r="F88" s="200">
        <v>4.7699999999999996</v>
      </c>
      <c r="G88" s="200">
        <v>0</v>
      </c>
      <c r="H88" s="200">
        <v>0</v>
      </c>
      <c r="I88" s="200">
        <v>0</v>
      </c>
      <c r="J88" s="200">
        <v>8.91</v>
      </c>
      <c r="K88" s="200">
        <v>96.32</v>
      </c>
      <c r="L88" s="200">
        <v>0.36</v>
      </c>
      <c r="M88" s="200">
        <v>1.96</v>
      </c>
      <c r="N88" s="200">
        <v>1.69</v>
      </c>
      <c r="O88" s="200">
        <v>2.38</v>
      </c>
      <c r="P88" s="200">
        <v>1.62</v>
      </c>
      <c r="Q88" s="200">
        <v>0.15</v>
      </c>
      <c r="R88" s="200">
        <v>0.61</v>
      </c>
      <c r="S88" s="200">
        <v>0.38</v>
      </c>
      <c r="T88" s="200">
        <v>0</v>
      </c>
      <c r="U88" s="200">
        <v>1.7</v>
      </c>
      <c r="V88" s="200">
        <v>0.2</v>
      </c>
      <c r="W88" s="200">
        <v>0.66</v>
      </c>
      <c r="X88" s="200">
        <v>2.11</v>
      </c>
      <c r="Y88" s="200">
        <v>0</v>
      </c>
      <c r="Z88" s="200">
        <v>3.97</v>
      </c>
      <c r="AA88" s="200">
        <v>1</v>
      </c>
      <c r="AB88" s="200">
        <v>0</v>
      </c>
      <c r="AC88" s="200">
        <v>23.64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0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 s="200">
        <v>106.4</v>
      </c>
      <c r="AP88" s="200">
        <v>0</v>
      </c>
    </row>
    <row r="89" spans="1:42">
      <c r="A89" t="s">
        <v>131</v>
      </c>
      <c r="B89" s="200">
        <v>0</v>
      </c>
      <c r="C89" s="200">
        <v>1.84</v>
      </c>
      <c r="D89" s="200">
        <v>5.07</v>
      </c>
      <c r="E89" s="200">
        <v>0</v>
      </c>
      <c r="F89" s="200">
        <v>4.7699999999999996</v>
      </c>
      <c r="G89" s="200">
        <v>0</v>
      </c>
      <c r="H89" s="200">
        <v>0</v>
      </c>
      <c r="I89" s="200">
        <v>0</v>
      </c>
      <c r="J89" s="200">
        <v>8.91</v>
      </c>
      <c r="K89" s="200">
        <v>16.649999999999999</v>
      </c>
      <c r="L89" s="200">
        <v>0.36</v>
      </c>
      <c r="M89" s="200">
        <v>1.96</v>
      </c>
      <c r="N89" s="200">
        <v>1.69</v>
      </c>
      <c r="O89" s="200">
        <v>2.38</v>
      </c>
      <c r="P89" s="200">
        <v>2.4500000000000002</v>
      </c>
      <c r="Q89" s="200">
        <v>0.15</v>
      </c>
      <c r="R89" s="200">
        <v>0.61</v>
      </c>
      <c r="S89" s="200">
        <v>0.38</v>
      </c>
      <c r="T89" s="200">
        <v>0</v>
      </c>
      <c r="U89" s="200">
        <v>1.7</v>
      </c>
      <c r="V89" s="200">
        <v>0.2</v>
      </c>
      <c r="W89" s="200">
        <v>0.66</v>
      </c>
      <c r="X89" s="200">
        <v>2.11</v>
      </c>
      <c r="Y89" s="200">
        <v>0</v>
      </c>
      <c r="Z89" s="200">
        <v>3.97</v>
      </c>
      <c r="AA89" s="200">
        <v>1</v>
      </c>
      <c r="AB89" s="200">
        <v>0</v>
      </c>
      <c r="AC89" s="200">
        <v>23.74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0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 s="200">
        <v>98.22</v>
      </c>
      <c r="AP89" s="200">
        <v>0</v>
      </c>
    </row>
    <row r="90" spans="1:42">
      <c r="A90" t="s">
        <v>132</v>
      </c>
      <c r="B90" s="200">
        <v>0</v>
      </c>
      <c r="C90" s="200">
        <v>1.84</v>
      </c>
      <c r="D90" s="200">
        <v>5.07</v>
      </c>
      <c r="E90" s="200">
        <v>0</v>
      </c>
      <c r="F90" s="200">
        <v>4.7699999999999996</v>
      </c>
      <c r="G90" s="200">
        <v>0</v>
      </c>
      <c r="H90" s="200">
        <v>0</v>
      </c>
      <c r="I90" s="200">
        <v>0</v>
      </c>
      <c r="J90" s="200">
        <v>8.91</v>
      </c>
      <c r="K90" s="200">
        <v>16.649999999999999</v>
      </c>
      <c r="L90" s="200">
        <v>0.36</v>
      </c>
      <c r="M90" s="200">
        <v>1.96</v>
      </c>
      <c r="N90" s="200">
        <v>1.69</v>
      </c>
      <c r="O90" s="200">
        <v>2.38</v>
      </c>
      <c r="P90" s="200">
        <v>2.02</v>
      </c>
      <c r="Q90" s="200">
        <v>0.15</v>
      </c>
      <c r="R90" s="200">
        <v>0.61</v>
      </c>
      <c r="S90" s="200">
        <v>0.38</v>
      </c>
      <c r="T90" s="200">
        <v>0</v>
      </c>
      <c r="U90" s="200">
        <v>1.7</v>
      </c>
      <c r="V90" s="200">
        <v>0.2</v>
      </c>
      <c r="W90" s="200">
        <v>0.66</v>
      </c>
      <c r="X90" s="200">
        <v>2.11</v>
      </c>
      <c r="Y90" s="200">
        <v>0</v>
      </c>
      <c r="Z90" s="200">
        <v>3.97</v>
      </c>
      <c r="AA90" s="200">
        <v>1</v>
      </c>
      <c r="AB90" s="200">
        <v>0</v>
      </c>
      <c r="AC90" s="200">
        <v>23.74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0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 s="200">
        <v>28.07</v>
      </c>
      <c r="AP90" s="200">
        <v>0</v>
      </c>
    </row>
    <row r="91" spans="1:42">
      <c r="A91" t="s">
        <v>133</v>
      </c>
      <c r="B91" s="200">
        <v>0</v>
      </c>
      <c r="C91" s="200">
        <v>2.31</v>
      </c>
      <c r="D91" s="200">
        <v>5.07</v>
      </c>
      <c r="E91" s="200">
        <v>0</v>
      </c>
      <c r="F91" s="200">
        <v>4.7699999999999996</v>
      </c>
      <c r="G91" s="200">
        <v>0</v>
      </c>
      <c r="H91" s="200">
        <v>0</v>
      </c>
      <c r="I91" s="200">
        <v>0</v>
      </c>
      <c r="J91" s="200">
        <v>8.91</v>
      </c>
      <c r="K91" s="200">
        <v>16.649999999999999</v>
      </c>
      <c r="L91" s="200">
        <v>0.36</v>
      </c>
      <c r="M91" s="200">
        <v>1.96</v>
      </c>
      <c r="N91" s="200">
        <v>1.69</v>
      </c>
      <c r="O91" s="200">
        <v>2.38</v>
      </c>
      <c r="P91" s="200">
        <v>1.88</v>
      </c>
      <c r="Q91" s="200">
        <v>0.15</v>
      </c>
      <c r="R91" s="200">
        <v>0.61</v>
      </c>
      <c r="S91" s="200">
        <v>0.38</v>
      </c>
      <c r="T91" s="200">
        <v>0</v>
      </c>
      <c r="U91" s="200">
        <v>1.8</v>
      </c>
      <c r="V91" s="200">
        <v>0.2</v>
      </c>
      <c r="W91" s="200">
        <v>0.66</v>
      </c>
      <c r="X91" s="200">
        <v>2.11</v>
      </c>
      <c r="Y91" s="200">
        <v>0</v>
      </c>
      <c r="Z91" s="200">
        <v>3.97</v>
      </c>
      <c r="AA91" s="200">
        <v>1</v>
      </c>
      <c r="AB91" s="200">
        <v>0</v>
      </c>
      <c r="AC91" s="200">
        <v>23.74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0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 s="200">
        <v>106.4</v>
      </c>
      <c r="AP91" s="200">
        <v>0</v>
      </c>
    </row>
    <row r="92" spans="1:42">
      <c r="A92" t="s">
        <v>134</v>
      </c>
      <c r="B92" s="200">
        <v>0</v>
      </c>
      <c r="C92" s="200">
        <v>2.31</v>
      </c>
      <c r="D92" s="200">
        <v>5.07</v>
      </c>
      <c r="E92" s="200">
        <v>0</v>
      </c>
      <c r="F92" s="200">
        <v>4.7699999999999996</v>
      </c>
      <c r="G92" s="200">
        <v>0</v>
      </c>
      <c r="H92" s="200">
        <v>0</v>
      </c>
      <c r="I92" s="200">
        <v>0</v>
      </c>
      <c r="J92" s="200">
        <v>8.91</v>
      </c>
      <c r="K92" s="200">
        <v>16.649999999999999</v>
      </c>
      <c r="L92" s="200">
        <v>0.36</v>
      </c>
      <c r="M92" s="200">
        <v>1.96</v>
      </c>
      <c r="N92" s="200">
        <v>1.69</v>
      </c>
      <c r="O92" s="200">
        <v>2.38</v>
      </c>
      <c r="P92" s="200">
        <v>1.88</v>
      </c>
      <c r="Q92" s="200">
        <v>0.15</v>
      </c>
      <c r="R92" s="200">
        <v>0.61</v>
      </c>
      <c r="S92" s="200">
        <v>0.38</v>
      </c>
      <c r="T92" s="200">
        <v>0</v>
      </c>
      <c r="U92" s="200">
        <v>1.85</v>
      </c>
      <c r="V92" s="200">
        <v>0.2</v>
      </c>
      <c r="W92" s="200">
        <v>0.66</v>
      </c>
      <c r="X92" s="200">
        <v>2.11</v>
      </c>
      <c r="Y92" s="200">
        <v>0</v>
      </c>
      <c r="Z92" s="200">
        <v>3.97</v>
      </c>
      <c r="AA92" s="200">
        <v>1</v>
      </c>
      <c r="AB92" s="200">
        <v>0</v>
      </c>
      <c r="AC92" s="200">
        <v>23.74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0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 s="200">
        <v>67.87</v>
      </c>
      <c r="AP92" s="200">
        <v>0</v>
      </c>
    </row>
    <row r="93" spans="1:42">
      <c r="A93" t="s">
        <v>135</v>
      </c>
      <c r="B93" s="200">
        <v>0</v>
      </c>
      <c r="C93" s="200">
        <v>2.31</v>
      </c>
      <c r="D93" s="200">
        <v>5.07</v>
      </c>
      <c r="E93" s="200">
        <v>0</v>
      </c>
      <c r="F93" s="200">
        <v>4.7699999999999996</v>
      </c>
      <c r="G93" s="200">
        <v>0</v>
      </c>
      <c r="H93" s="200">
        <v>0</v>
      </c>
      <c r="I93" s="200">
        <v>0</v>
      </c>
      <c r="J93" s="200">
        <v>8.91</v>
      </c>
      <c r="K93" s="200">
        <v>16.649999999999999</v>
      </c>
      <c r="L93" s="200">
        <v>0.36</v>
      </c>
      <c r="M93" s="200">
        <v>1.96</v>
      </c>
      <c r="N93" s="200">
        <v>1.69</v>
      </c>
      <c r="O93" s="200">
        <v>2.38</v>
      </c>
      <c r="P93" s="200">
        <v>1.88</v>
      </c>
      <c r="Q93" s="200">
        <v>0.15</v>
      </c>
      <c r="R93" s="200">
        <v>0.61</v>
      </c>
      <c r="S93" s="200">
        <v>0.38</v>
      </c>
      <c r="T93" s="200">
        <v>0</v>
      </c>
      <c r="U93" s="200">
        <v>1.91</v>
      </c>
      <c r="V93" s="200">
        <v>0.2</v>
      </c>
      <c r="W93" s="200">
        <v>0.66</v>
      </c>
      <c r="X93" s="200">
        <v>2.11</v>
      </c>
      <c r="Y93" s="200">
        <v>0</v>
      </c>
      <c r="Z93" s="200">
        <v>3.97</v>
      </c>
      <c r="AA93" s="200">
        <v>1</v>
      </c>
      <c r="AB93" s="200">
        <v>0</v>
      </c>
      <c r="AC93" s="200">
        <v>23.74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0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 s="200">
        <v>116.4</v>
      </c>
      <c r="AP93" s="200">
        <v>0</v>
      </c>
    </row>
    <row r="94" spans="1:42">
      <c r="A94" t="s">
        <v>136</v>
      </c>
      <c r="B94" s="200">
        <v>0</v>
      </c>
      <c r="C94" s="200">
        <v>2.31</v>
      </c>
      <c r="D94" s="200">
        <v>5.07</v>
      </c>
      <c r="E94" s="200">
        <v>0</v>
      </c>
      <c r="F94" s="200">
        <v>4.7699999999999996</v>
      </c>
      <c r="G94" s="200">
        <v>0</v>
      </c>
      <c r="H94" s="200">
        <v>0</v>
      </c>
      <c r="I94" s="200">
        <v>0</v>
      </c>
      <c r="J94" s="200">
        <v>8.91</v>
      </c>
      <c r="K94" s="200">
        <v>16.649999999999999</v>
      </c>
      <c r="L94" s="200">
        <v>0.36</v>
      </c>
      <c r="M94" s="200">
        <v>1.96</v>
      </c>
      <c r="N94" s="200">
        <v>1.69</v>
      </c>
      <c r="O94" s="200">
        <v>2.38</v>
      </c>
      <c r="P94" s="200">
        <v>1.88</v>
      </c>
      <c r="Q94" s="200">
        <v>0.15</v>
      </c>
      <c r="R94" s="200">
        <v>0.61</v>
      </c>
      <c r="S94" s="200">
        <v>0.38</v>
      </c>
      <c r="T94" s="200">
        <v>0</v>
      </c>
      <c r="U94" s="200">
        <v>1.98</v>
      </c>
      <c r="V94" s="200">
        <v>0.2</v>
      </c>
      <c r="W94" s="200">
        <v>0.66</v>
      </c>
      <c r="X94" s="200">
        <v>2.11</v>
      </c>
      <c r="Y94" s="200">
        <v>0</v>
      </c>
      <c r="Z94" s="200">
        <v>3.97</v>
      </c>
      <c r="AA94" s="200">
        <v>1</v>
      </c>
      <c r="AB94" s="200">
        <v>0</v>
      </c>
      <c r="AC94" s="200">
        <v>23.74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0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 s="200">
        <v>116.4</v>
      </c>
      <c r="AP94" s="200">
        <v>0</v>
      </c>
    </row>
    <row r="95" spans="1:42">
      <c r="A95" t="s">
        <v>137</v>
      </c>
      <c r="B95" s="200">
        <v>0</v>
      </c>
      <c r="C95" s="200">
        <v>2.31</v>
      </c>
      <c r="D95" s="200">
        <v>5.07</v>
      </c>
      <c r="E95" s="200">
        <v>0</v>
      </c>
      <c r="F95" s="200">
        <v>4.7699999999999996</v>
      </c>
      <c r="G95" s="200">
        <v>0</v>
      </c>
      <c r="H95" s="200">
        <v>0</v>
      </c>
      <c r="I95" s="200">
        <v>0</v>
      </c>
      <c r="J95" s="200">
        <v>8.91</v>
      </c>
      <c r="K95" s="200">
        <v>16.649999999999999</v>
      </c>
      <c r="L95" s="200">
        <v>0.36</v>
      </c>
      <c r="M95" s="200">
        <v>1.96</v>
      </c>
      <c r="N95" s="200">
        <v>1.69</v>
      </c>
      <c r="O95" s="200">
        <v>2.38</v>
      </c>
      <c r="P95" s="200">
        <v>1.88</v>
      </c>
      <c r="Q95" s="200">
        <v>0.15</v>
      </c>
      <c r="R95" s="200">
        <v>0.61</v>
      </c>
      <c r="S95" s="200">
        <v>0.38</v>
      </c>
      <c r="T95" s="200">
        <v>0</v>
      </c>
      <c r="U95" s="200">
        <v>2.02</v>
      </c>
      <c r="V95" s="200">
        <v>0.2</v>
      </c>
      <c r="W95" s="200">
        <v>0.66</v>
      </c>
      <c r="X95" s="200">
        <v>2.11</v>
      </c>
      <c r="Y95" s="200">
        <v>0</v>
      </c>
      <c r="Z95" s="200">
        <v>3.97</v>
      </c>
      <c r="AA95" s="200">
        <v>1</v>
      </c>
      <c r="AB95" s="200">
        <v>0</v>
      </c>
      <c r="AC95" s="200">
        <v>23.74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0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 s="200">
        <v>116.4</v>
      </c>
      <c r="AP95" s="200">
        <v>0</v>
      </c>
    </row>
    <row r="96" spans="1:42">
      <c r="A96" t="s">
        <v>138</v>
      </c>
      <c r="B96" s="200">
        <v>0</v>
      </c>
      <c r="C96" s="200">
        <v>2.31</v>
      </c>
      <c r="D96" s="200">
        <v>5.07</v>
      </c>
      <c r="E96" s="200">
        <v>0</v>
      </c>
      <c r="F96" s="200">
        <v>4.7699999999999996</v>
      </c>
      <c r="G96" s="200">
        <v>0</v>
      </c>
      <c r="H96" s="200">
        <v>0</v>
      </c>
      <c r="I96" s="200">
        <v>0</v>
      </c>
      <c r="J96" s="200">
        <v>8.91</v>
      </c>
      <c r="K96" s="200">
        <v>16.649999999999999</v>
      </c>
      <c r="L96" s="200">
        <v>0.36</v>
      </c>
      <c r="M96" s="200">
        <v>1.96</v>
      </c>
      <c r="N96" s="200">
        <v>1.69</v>
      </c>
      <c r="O96" s="200">
        <v>2.38</v>
      </c>
      <c r="P96" s="200">
        <v>1.88</v>
      </c>
      <c r="Q96" s="200">
        <v>0.15</v>
      </c>
      <c r="R96" s="200">
        <v>0.61</v>
      </c>
      <c r="S96" s="200">
        <v>0.38</v>
      </c>
      <c r="T96" s="200">
        <v>0</v>
      </c>
      <c r="U96" s="200">
        <v>2.02</v>
      </c>
      <c r="V96" s="200">
        <v>0.2</v>
      </c>
      <c r="W96" s="200">
        <v>0.66</v>
      </c>
      <c r="X96" s="200">
        <v>2.11</v>
      </c>
      <c r="Y96" s="200">
        <v>0</v>
      </c>
      <c r="Z96" s="200">
        <v>3.97</v>
      </c>
      <c r="AA96" s="200">
        <v>1</v>
      </c>
      <c r="AB96" s="200">
        <v>0</v>
      </c>
      <c r="AC96" s="200">
        <v>23.74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0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 s="200">
        <v>116.4</v>
      </c>
      <c r="AP96" s="200">
        <v>0</v>
      </c>
    </row>
    <row r="97" spans="1:42">
      <c r="A97" t="s">
        <v>139</v>
      </c>
      <c r="B97" s="200">
        <v>0</v>
      </c>
      <c r="C97" s="200">
        <v>2.31</v>
      </c>
      <c r="D97" s="200">
        <v>5.07</v>
      </c>
      <c r="E97" s="200">
        <v>0</v>
      </c>
      <c r="F97" s="200">
        <v>4.7699999999999996</v>
      </c>
      <c r="G97" s="200">
        <v>0</v>
      </c>
      <c r="H97" s="200">
        <v>0</v>
      </c>
      <c r="I97" s="200">
        <v>0</v>
      </c>
      <c r="J97" s="200">
        <v>8.91</v>
      </c>
      <c r="K97" s="200">
        <v>16.649999999999999</v>
      </c>
      <c r="L97" s="200">
        <v>0.36</v>
      </c>
      <c r="M97" s="200">
        <v>1.96</v>
      </c>
      <c r="N97" s="200">
        <v>1.69</v>
      </c>
      <c r="O97" s="200">
        <v>2.38</v>
      </c>
      <c r="P97" s="200">
        <v>1.88</v>
      </c>
      <c r="Q97" s="200">
        <v>0.15</v>
      </c>
      <c r="R97" s="200">
        <v>0.61</v>
      </c>
      <c r="S97" s="200">
        <v>0.38</v>
      </c>
      <c r="T97" s="200">
        <v>0</v>
      </c>
      <c r="U97" s="200">
        <v>2.02</v>
      </c>
      <c r="V97" s="200">
        <v>0.2</v>
      </c>
      <c r="W97" s="200">
        <v>0.66</v>
      </c>
      <c r="X97" s="200">
        <v>2.11</v>
      </c>
      <c r="Y97" s="200">
        <v>0</v>
      </c>
      <c r="Z97" s="200">
        <v>3.97</v>
      </c>
      <c r="AA97" s="200">
        <v>1</v>
      </c>
      <c r="AB97" s="200">
        <v>0</v>
      </c>
      <c r="AC97" s="200">
        <v>23.74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0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 s="200">
        <v>116.4</v>
      </c>
      <c r="AP97" s="200">
        <v>0</v>
      </c>
    </row>
    <row r="98" spans="1:42">
      <c r="A98" t="s">
        <v>140</v>
      </c>
      <c r="B98" s="200">
        <v>0</v>
      </c>
      <c r="C98" s="200">
        <v>2.31</v>
      </c>
      <c r="D98" s="200">
        <v>5.07</v>
      </c>
      <c r="E98" s="200">
        <v>0</v>
      </c>
      <c r="F98" s="200">
        <v>4.7699999999999996</v>
      </c>
      <c r="G98" s="200">
        <v>0</v>
      </c>
      <c r="H98" s="200">
        <v>0</v>
      </c>
      <c r="I98" s="200">
        <v>0</v>
      </c>
      <c r="J98" s="200">
        <v>8.91</v>
      </c>
      <c r="K98" s="200">
        <v>16.649999999999999</v>
      </c>
      <c r="L98" s="200">
        <v>0.36</v>
      </c>
      <c r="M98" s="200">
        <v>1.96</v>
      </c>
      <c r="N98" s="200">
        <v>1.69</v>
      </c>
      <c r="O98" s="200">
        <v>2.38</v>
      </c>
      <c r="P98" s="200">
        <v>1.88</v>
      </c>
      <c r="Q98" s="200">
        <v>0.15</v>
      </c>
      <c r="R98" s="200">
        <v>0.61</v>
      </c>
      <c r="S98" s="200">
        <v>0.38</v>
      </c>
      <c r="T98" s="200">
        <v>0</v>
      </c>
      <c r="U98" s="200">
        <v>2.02</v>
      </c>
      <c r="V98" s="200">
        <v>0.2</v>
      </c>
      <c r="W98" s="200">
        <v>0.66</v>
      </c>
      <c r="X98" s="200">
        <v>2.11</v>
      </c>
      <c r="Y98" s="200">
        <v>0</v>
      </c>
      <c r="Z98" s="200">
        <v>3.97</v>
      </c>
      <c r="AA98" s="200">
        <v>1</v>
      </c>
      <c r="AB98" s="200">
        <v>0</v>
      </c>
      <c r="AC98" s="200">
        <v>23.74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0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 s="200">
        <v>116.4</v>
      </c>
      <c r="AP98" s="200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7.0355000000000029E-2</v>
      </c>
      <c r="D99">
        <f t="shared" si="0"/>
        <v>8.1119999999999914E-2</v>
      </c>
      <c r="E99">
        <f t="shared" si="0"/>
        <v>0</v>
      </c>
      <c r="F99">
        <f t="shared" si="0"/>
        <v>2.6234999999999984E-2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0.22041999999999984</v>
      </c>
      <c r="K99">
        <f t="shared" si="0"/>
        <v>1.6602699999999966</v>
      </c>
      <c r="L99">
        <f t="shared" si="0"/>
        <v>5.6700000000000118E-2</v>
      </c>
      <c r="M99">
        <f t="shared" si="0"/>
        <v>4.8140000000000016E-2</v>
      </c>
      <c r="N99">
        <f t="shared" si="0"/>
        <v>4.0559999999999957E-2</v>
      </c>
      <c r="O99">
        <f t="shared" si="0"/>
        <v>5.7119999999999928E-2</v>
      </c>
      <c r="P99">
        <f t="shared" si="0"/>
        <v>2.3159999999999979E-2</v>
      </c>
      <c r="Q99">
        <f t="shared" si="0"/>
        <v>1.9297500000000061E-2</v>
      </c>
      <c r="R99">
        <f t="shared" si="0"/>
        <v>7.7675000000000133E-2</v>
      </c>
      <c r="S99">
        <f t="shared" si="0"/>
        <v>4.8492499999999973E-2</v>
      </c>
      <c r="T99">
        <f t="shared" si="0"/>
        <v>0</v>
      </c>
      <c r="U99">
        <f t="shared" si="0"/>
        <v>4.4262499999999975E-2</v>
      </c>
      <c r="V99">
        <f t="shared" si="0"/>
        <v>1.5940000000000027E-2</v>
      </c>
      <c r="W99">
        <f t="shared" si="0"/>
        <v>4.7359999999999958E-2</v>
      </c>
      <c r="X99">
        <f t="shared" si="0"/>
        <v>0.11050000000000017</v>
      </c>
      <c r="Y99">
        <f t="shared" si="0"/>
        <v>0</v>
      </c>
      <c r="Z99">
        <f t="shared" si="0"/>
        <v>9.5280000000000198E-2</v>
      </c>
      <c r="AA99">
        <f t="shared" si="0"/>
        <v>2.4E-2</v>
      </c>
      <c r="AB99">
        <f t="shared" si="0"/>
        <v>0</v>
      </c>
      <c r="AC99">
        <f t="shared" si="0"/>
        <v>0.23752999999999991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6.0925000000000007E-2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1.4896099999999992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2"/>
    </row>
    <row r="3" spans="1:42">
      <c r="A3" t="s">
        <v>45</v>
      </c>
      <c r="B3" s="200">
        <v>0</v>
      </c>
      <c r="C3" s="200">
        <v>3.47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6.18</v>
      </c>
      <c r="K3" s="200">
        <v>5.36</v>
      </c>
      <c r="L3" s="200">
        <v>2.0699999999999998</v>
      </c>
      <c r="M3" s="200">
        <v>0</v>
      </c>
      <c r="N3" s="200">
        <v>0.99</v>
      </c>
      <c r="O3" s="200">
        <v>1.64</v>
      </c>
      <c r="P3" s="200">
        <v>2.02</v>
      </c>
      <c r="Q3" s="200">
        <v>0.09</v>
      </c>
      <c r="R3" s="200">
        <v>0.35</v>
      </c>
      <c r="S3" s="200">
        <v>0.22</v>
      </c>
      <c r="T3" s="200">
        <v>0</v>
      </c>
      <c r="U3" s="200">
        <v>7.93</v>
      </c>
      <c r="V3" s="200">
        <v>0.12</v>
      </c>
      <c r="W3" s="200">
        <v>0.38</v>
      </c>
      <c r="X3" s="200">
        <v>1.22</v>
      </c>
      <c r="Y3" s="200">
        <v>0</v>
      </c>
      <c r="Z3" s="200">
        <v>2.2999999999999998</v>
      </c>
      <c r="AA3" s="200">
        <v>0.57999999999999996</v>
      </c>
      <c r="AB3" s="200">
        <v>0</v>
      </c>
      <c r="AC3" s="200">
        <v>10.92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7.44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 s="200">
        <v>71.64</v>
      </c>
      <c r="AP3" s="200">
        <v>0</v>
      </c>
    </row>
    <row r="4" spans="1:42">
      <c r="A4" t="s">
        <v>46</v>
      </c>
      <c r="B4" s="200">
        <v>0</v>
      </c>
      <c r="C4" s="200">
        <v>3.47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6.18</v>
      </c>
      <c r="K4" s="200">
        <v>5.36</v>
      </c>
      <c r="L4" s="200">
        <v>2.0699999999999998</v>
      </c>
      <c r="M4" s="200">
        <v>0</v>
      </c>
      <c r="N4" s="200">
        <v>0.99</v>
      </c>
      <c r="O4" s="200">
        <v>1.64</v>
      </c>
      <c r="P4" s="200">
        <v>2.02</v>
      </c>
      <c r="Q4" s="200">
        <v>0.09</v>
      </c>
      <c r="R4" s="200">
        <v>0.35</v>
      </c>
      <c r="S4" s="200">
        <v>0.22</v>
      </c>
      <c r="T4" s="200">
        <v>0</v>
      </c>
      <c r="U4" s="200">
        <v>7.93</v>
      </c>
      <c r="V4" s="200">
        <v>0.12</v>
      </c>
      <c r="W4" s="200">
        <v>0.38</v>
      </c>
      <c r="X4" s="200">
        <v>1.22</v>
      </c>
      <c r="Y4" s="200">
        <v>0</v>
      </c>
      <c r="Z4" s="200">
        <v>2.2999999999999998</v>
      </c>
      <c r="AA4" s="200">
        <v>0.57999999999999996</v>
      </c>
      <c r="AB4" s="200">
        <v>0</v>
      </c>
      <c r="AC4" s="200">
        <v>10.92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7.44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 s="200">
        <v>71.64</v>
      </c>
      <c r="AP4" s="200">
        <v>0</v>
      </c>
    </row>
    <row r="5" spans="1:42">
      <c r="A5" t="s">
        <v>47</v>
      </c>
      <c r="B5" s="200">
        <v>0</v>
      </c>
      <c r="C5" s="200">
        <v>3.47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6.18</v>
      </c>
      <c r="K5" s="200">
        <v>5.36</v>
      </c>
      <c r="L5" s="200">
        <v>2.0699999999999998</v>
      </c>
      <c r="M5" s="200">
        <v>0</v>
      </c>
      <c r="N5" s="200">
        <v>0.99</v>
      </c>
      <c r="O5" s="200">
        <v>1.64</v>
      </c>
      <c r="P5" s="200">
        <v>2.02</v>
      </c>
      <c r="Q5" s="200">
        <v>0.09</v>
      </c>
      <c r="R5" s="200">
        <v>0.35</v>
      </c>
      <c r="S5" s="200">
        <v>0.22</v>
      </c>
      <c r="T5" s="200">
        <v>0</v>
      </c>
      <c r="U5" s="200">
        <v>7.93</v>
      </c>
      <c r="V5" s="200">
        <v>0.12</v>
      </c>
      <c r="W5" s="200">
        <v>0.38</v>
      </c>
      <c r="X5" s="200">
        <v>1.22</v>
      </c>
      <c r="Y5" s="200">
        <v>0</v>
      </c>
      <c r="Z5" s="200">
        <v>2.2999999999999998</v>
      </c>
      <c r="AA5" s="200">
        <v>0.57999999999999996</v>
      </c>
      <c r="AB5" s="200">
        <v>0</v>
      </c>
      <c r="AC5" s="200">
        <v>10.92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7.44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 s="200">
        <v>71.64</v>
      </c>
      <c r="AP5" s="200">
        <v>0</v>
      </c>
    </row>
    <row r="6" spans="1:42">
      <c r="A6" t="s">
        <v>48</v>
      </c>
      <c r="B6" s="200">
        <v>0</v>
      </c>
      <c r="C6" s="200">
        <v>3.47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6.18</v>
      </c>
      <c r="K6" s="200">
        <v>5.36</v>
      </c>
      <c r="L6" s="200">
        <v>2.0699999999999998</v>
      </c>
      <c r="M6" s="200">
        <v>0</v>
      </c>
      <c r="N6" s="200">
        <v>0.99</v>
      </c>
      <c r="O6" s="200">
        <v>1.64</v>
      </c>
      <c r="P6" s="200">
        <v>2.02</v>
      </c>
      <c r="Q6" s="200">
        <v>0.09</v>
      </c>
      <c r="R6" s="200">
        <v>0.35</v>
      </c>
      <c r="S6" s="200">
        <v>0.22</v>
      </c>
      <c r="T6" s="200">
        <v>0</v>
      </c>
      <c r="U6" s="200">
        <v>7.93</v>
      </c>
      <c r="V6" s="200">
        <v>0.12</v>
      </c>
      <c r="W6" s="200">
        <v>0.38</v>
      </c>
      <c r="X6" s="200">
        <v>1.22</v>
      </c>
      <c r="Y6" s="200">
        <v>0</v>
      </c>
      <c r="Z6" s="200">
        <v>2.2999999999999998</v>
      </c>
      <c r="AA6" s="200">
        <v>0.57999999999999996</v>
      </c>
      <c r="AB6" s="200">
        <v>0</v>
      </c>
      <c r="AC6" s="200">
        <v>10.92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7.44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 s="200">
        <v>71.64</v>
      </c>
      <c r="AP6" s="200">
        <v>0</v>
      </c>
    </row>
    <row r="7" spans="1:42">
      <c r="A7" t="s">
        <v>49</v>
      </c>
      <c r="B7" s="200">
        <v>0</v>
      </c>
      <c r="C7" s="200">
        <v>3.47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6.18</v>
      </c>
      <c r="K7" s="200">
        <v>5.36</v>
      </c>
      <c r="L7" s="200">
        <v>2.0699999999999998</v>
      </c>
      <c r="M7" s="200">
        <v>0</v>
      </c>
      <c r="N7" s="200">
        <v>0.99</v>
      </c>
      <c r="O7" s="200">
        <v>1.64</v>
      </c>
      <c r="P7" s="200">
        <v>2.02</v>
      </c>
      <c r="Q7" s="200">
        <v>0.09</v>
      </c>
      <c r="R7" s="200">
        <v>0.35</v>
      </c>
      <c r="S7" s="200">
        <v>0.22</v>
      </c>
      <c r="T7" s="200">
        <v>0</v>
      </c>
      <c r="U7" s="200">
        <v>7.93</v>
      </c>
      <c r="V7" s="200">
        <v>0.12</v>
      </c>
      <c r="W7" s="200">
        <v>0.38</v>
      </c>
      <c r="X7" s="200">
        <v>1.22</v>
      </c>
      <c r="Y7" s="200">
        <v>0</v>
      </c>
      <c r="Z7" s="200">
        <v>2.2999999999999998</v>
      </c>
      <c r="AA7" s="200">
        <v>0.57999999999999996</v>
      </c>
      <c r="AB7" s="200">
        <v>0</v>
      </c>
      <c r="AC7" s="200">
        <v>10.92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7.44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 s="200">
        <v>71.64</v>
      </c>
      <c r="AP7" s="200">
        <v>0</v>
      </c>
    </row>
    <row r="8" spans="1:42">
      <c r="A8" t="s">
        <v>50</v>
      </c>
      <c r="B8" s="200">
        <v>0</v>
      </c>
      <c r="C8" s="200">
        <v>3.47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6.18</v>
      </c>
      <c r="K8" s="200">
        <v>5.36</v>
      </c>
      <c r="L8" s="200">
        <v>2.0699999999999998</v>
      </c>
      <c r="M8" s="200">
        <v>0</v>
      </c>
      <c r="N8" s="200">
        <v>0.99</v>
      </c>
      <c r="O8" s="200">
        <v>1.64</v>
      </c>
      <c r="P8" s="200">
        <v>2.02</v>
      </c>
      <c r="Q8" s="200">
        <v>0.09</v>
      </c>
      <c r="R8" s="200">
        <v>0.35</v>
      </c>
      <c r="S8" s="200">
        <v>0.22</v>
      </c>
      <c r="T8" s="200">
        <v>0</v>
      </c>
      <c r="U8" s="200">
        <v>7.93</v>
      </c>
      <c r="V8" s="200">
        <v>0.12</v>
      </c>
      <c r="W8" s="200">
        <v>0.38</v>
      </c>
      <c r="X8" s="200">
        <v>1.22</v>
      </c>
      <c r="Y8" s="200">
        <v>0</v>
      </c>
      <c r="Z8" s="200">
        <v>2.2999999999999998</v>
      </c>
      <c r="AA8" s="200">
        <v>0.57999999999999996</v>
      </c>
      <c r="AB8" s="200">
        <v>0</v>
      </c>
      <c r="AC8" s="200">
        <v>10.92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7.44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 s="200">
        <v>71.64</v>
      </c>
      <c r="AP8" s="200">
        <v>0</v>
      </c>
    </row>
    <row r="9" spans="1:42">
      <c r="A9" t="s">
        <v>51</v>
      </c>
      <c r="B9" s="200">
        <v>0</v>
      </c>
      <c r="C9" s="200">
        <v>3.47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6.4</v>
      </c>
      <c r="K9" s="200">
        <v>5.36</v>
      </c>
      <c r="L9" s="200">
        <v>2.0699999999999998</v>
      </c>
      <c r="M9" s="200">
        <v>0</v>
      </c>
      <c r="N9" s="200">
        <v>0.99</v>
      </c>
      <c r="O9" s="200">
        <v>1.64</v>
      </c>
      <c r="P9" s="200">
        <v>2.02</v>
      </c>
      <c r="Q9" s="200">
        <v>0.09</v>
      </c>
      <c r="R9" s="200">
        <v>0.35</v>
      </c>
      <c r="S9" s="200">
        <v>0.22</v>
      </c>
      <c r="T9" s="200">
        <v>0</v>
      </c>
      <c r="U9" s="200">
        <v>7.93</v>
      </c>
      <c r="V9" s="200">
        <v>0.12</v>
      </c>
      <c r="W9" s="200">
        <v>0.38</v>
      </c>
      <c r="X9" s="200">
        <v>1.22</v>
      </c>
      <c r="Y9" s="200">
        <v>0</v>
      </c>
      <c r="Z9" s="200">
        <v>2.2999999999999998</v>
      </c>
      <c r="AA9" s="200">
        <v>0.57999999999999996</v>
      </c>
      <c r="AB9" s="200">
        <v>0</v>
      </c>
      <c r="AC9" s="200">
        <v>10.92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7.44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 s="200">
        <v>71.64</v>
      </c>
      <c r="AP9" s="200">
        <v>0</v>
      </c>
    </row>
    <row r="10" spans="1:42">
      <c r="A10" t="s">
        <v>52</v>
      </c>
      <c r="B10" s="200">
        <v>0</v>
      </c>
      <c r="C10" s="200">
        <v>3.47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6.4</v>
      </c>
      <c r="K10" s="200">
        <v>5.36</v>
      </c>
      <c r="L10" s="200">
        <v>2.0699999999999998</v>
      </c>
      <c r="M10" s="200">
        <v>0</v>
      </c>
      <c r="N10" s="200">
        <v>0.99</v>
      </c>
      <c r="O10" s="200">
        <v>1.64</v>
      </c>
      <c r="P10" s="200">
        <v>2.02</v>
      </c>
      <c r="Q10" s="200">
        <v>0.09</v>
      </c>
      <c r="R10" s="200">
        <v>0.35</v>
      </c>
      <c r="S10" s="200">
        <v>0.22</v>
      </c>
      <c r="T10" s="200">
        <v>0</v>
      </c>
      <c r="U10" s="200">
        <v>7.93</v>
      </c>
      <c r="V10" s="200">
        <v>0.12</v>
      </c>
      <c r="W10" s="200">
        <v>0.38</v>
      </c>
      <c r="X10" s="200">
        <v>1.22</v>
      </c>
      <c r="Y10" s="200">
        <v>0</v>
      </c>
      <c r="Z10" s="200">
        <v>2.2999999999999998</v>
      </c>
      <c r="AA10" s="200">
        <v>0.57999999999999996</v>
      </c>
      <c r="AB10" s="200">
        <v>0</v>
      </c>
      <c r="AC10" s="200">
        <v>10.92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7.44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 s="200">
        <v>71.64</v>
      </c>
      <c r="AP10" s="200">
        <v>0</v>
      </c>
    </row>
    <row r="11" spans="1:42">
      <c r="A11" t="s">
        <v>53</v>
      </c>
      <c r="B11" s="200">
        <v>0</v>
      </c>
      <c r="C11" s="200">
        <v>3.47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6.4</v>
      </c>
      <c r="K11" s="200">
        <v>5.36</v>
      </c>
      <c r="L11" s="200">
        <v>2.0699999999999998</v>
      </c>
      <c r="M11" s="200">
        <v>0</v>
      </c>
      <c r="N11" s="200">
        <v>0.99</v>
      </c>
      <c r="O11" s="200">
        <v>1.64</v>
      </c>
      <c r="P11" s="200">
        <v>2.02</v>
      </c>
      <c r="Q11" s="200">
        <v>0.09</v>
      </c>
      <c r="R11" s="200">
        <v>0.35</v>
      </c>
      <c r="S11" s="200">
        <v>0.22</v>
      </c>
      <c r="T11" s="200">
        <v>0</v>
      </c>
      <c r="U11" s="200">
        <v>7.93</v>
      </c>
      <c r="V11" s="200">
        <v>0.12</v>
      </c>
      <c r="W11" s="200">
        <v>0.38</v>
      </c>
      <c r="X11" s="200">
        <v>1.22</v>
      </c>
      <c r="Y11" s="200">
        <v>0</v>
      </c>
      <c r="Z11" s="200">
        <v>2.2999999999999998</v>
      </c>
      <c r="AA11" s="200">
        <v>0.57999999999999996</v>
      </c>
      <c r="AB11" s="200">
        <v>0</v>
      </c>
      <c r="AC11" s="200">
        <v>10.92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7.44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 s="200">
        <v>71.64</v>
      </c>
      <c r="AP11" s="200">
        <v>0</v>
      </c>
    </row>
    <row r="12" spans="1:42">
      <c r="A12" t="s">
        <v>54</v>
      </c>
      <c r="B12" s="200">
        <v>0</v>
      </c>
      <c r="C12" s="200">
        <v>3.47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6.4</v>
      </c>
      <c r="K12" s="200">
        <v>5.36</v>
      </c>
      <c r="L12" s="200">
        <v>2.0699999999999998</v>
      </c>
      <c r="M12" s="200">
        <v>0</v>
      </c>
      <c r="N12" s="200">
        <v>0.99</v>
      </c>
      <c r="O12" s="200">
        <v>1.64</v>
      </c>
      <c r="P12" s="200">
        <v>2.02</v>
      </c>
      <c r="Q12" s="200">
        <v>0.09</v>
      </c>
      <c r="R12" s="200">
        <v>0.35</v>
      </c>
      <c r="S12" s="200">
        <v>0.22</v>
      </c>
      <c r="T12" s="200">
        <v>0</v>
      </c>
      <c r="U12" s="200">
        <v>7.93</v>
      </c>
      <c r="V12" s="200">
        <v>0.12</v>
      </c>
      <c r="W12" s="200">
        <v>0.38</v>
      </c>
      <c r="X12" s="200">
        <v>1.22</v>
      </c>
      <c r="Y12" s="200">
        <v>0</v>
      </c>
      <c r="Z12" s="200">
        <v>2.2999999999999998</v>
      </c>
      <c r="AA12" s="200">
        <v>0.57999999999999996</v>
      </c>
      <c r="AB12" s="200">
        <v>0</v>
      </c>
      <c r="AC12" s="200">
        <v>10.92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7.44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 s="200">
        <v>71.64</v>
      </c>
      <c r="AP12" s="200">
        <v>0</v>
      </c>
    </row>
    <row r="13" spans="1:42">
      <c r="A13" t="s">
        <v>55</v>
      </c>
      <c r="B13" s="200">
        <v>0</v>
      </c>
      <c r="C13" s="200">
        <v>3.47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6.4</v>
      </c>
      <c r="K13" s="200">
        <v>5.36</v>
      </c>
      <c r="L13" s="200">
        <v>2.0699999999999998</v>
      </c>
      <c r="M13" s="200">
        <v>0</v>
      </c>
      <c r="N13" s="200">
        <v>0.99</v>
      </c>
      <c r="O13" s="200">
        <v>1.64</v>
      </c>
      <c r="P13" s="200">
        <v>2.02</v>
      </c>
      <c r="Q13" s="200">
        <v>0.09</v>
      </c>
      <c r="R13" s="200">
        <v>0.35</v>
      </c>
      <c r="S13" s="200">
        <v>0.22</v>
      </c>
      <c r="T13" s="200">
        <v>0</v>
      </c>
      <c r="U13" s="200">
        <v>7.93</v>
      </c>
      <c r="V13" s="200">
        <v>0.12</v>
      </c>
      <c r="W13" s="200">
        <v>0.38</v>
      </c>
      <c r="X13" s="200">
        <v>1.22</v>
      </c>
      <c r="Y13" s="200">
        <v>0</v>
      </c>
      <c r="Z13" s="200">
        <v>2.2999999999999998</v>
      </c>
      <c r="AA13" s="200">
        <v>0.57999999999999996</v>
      </c>
      <c r="AB13" s="200">
        <v>0</v>
      </c>
      <c r="AC13" s="200">
        <v>10.92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7.44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 s="200">
        <v>71.64</v>
      </c>
      <c r="AP13" s="200">
        <v>0</v>
      </c>
    </row>
    <row r="14" spans="1:42">
      <c r="A14" t="s">
        <v>56</v>
      </c>
      <c r="B14" s="200">
        <v>0</v>
      </c>
      <c r="C14" s="200">
        <v>3.47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6.4</v>
      </c>
      <c r="K14" s="200">
        <v>5.36</v>
      </c>
      <c r="L14" s="200">
        <v>2.0699999999999998</v>
      </c>
      <c r="M14" s="200">
        <v>0</v>
      </c>
      <c r="N14" s="200">
        <v>0.99</v>
      </c>
      <c r="O14" s="200">
        <v>1.64</v>
      </c>
      <c r="P14" s="200">
        <v>2.02</v>
      </c>
      <c r="Q14" s="200">
        <v>0.09</v>
      </c>
      <c r="R14" s="200">
        <v>0.35</v>
      </c>
      <c r="S14" s="200">
        <v>0.22</v>
      </c>
      <c r="T14" s="200">
        <v>0</v>
      </c>
      <c r="U14" s="200">
        <v>7.93</v>
      </c>
      <c r="V14" s="200">
        <v>0.12</v>
      </c>
      <c r="W14" s="200">
        <v>0.38</v>
      </c>
      <c r="X14" s="200">
        <v>1.22</v>
      </c>
      <c r="Y14" s="200">
        <v>0</v>
      </c>
      <c r="Z14" s="200">
        <v>2.2999999999999998</v>
      </c>
      <c r="AA14" s="200">
        <v>0.57999999999999996</v>
      </c>
      <c r="AB14" s="200">
        <v>0</v>
      </c>
      <c r="AC14" s="200">
        <v>10.92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7.44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 s="200">
        <v>71.64</v>
      </c>
      <c r="AP14" s="200">
        <v>0</v>
      </c>
    </row>
    <row r="15" spans="1:42">
      <c r="A15" t="s">
        <v>57</v>
      </c>
      <c r="B15" s="200">
        <v>0</v>
      </c>
      <c r="C15" s="200">
        <v>3.47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6.4</v>
      </c>
      <c r="K15" s="200">
        <v>5.36</v>
      </c>
      <c r="L15" s="200">
        <v>2.0699999999999998</v>
      </c>
      <c r="M15" s="200">
        <v>0</v>
      </c>
      <c r="N15" s="200">
        <v>0.99</v>
      </c>
      <c r="O15" s="200">
        <v>1.64</v>
      </c>
      <c r="P15" s="200">
        <v>2.02</v>
      </c>
      <c r="Q15" s="200">
        <v>0.09</v>
      </c>
      <c r="R15" s="200">
        <v>0.35</v>
      </c>
      <c r="S15" s="200">
        <v>0.22</v>
      </c>
      <c r="T15" s="200">
        <v>0</v>
      </c>
      <c r="U15" s="200">
        <v>7.93</v>
      </c>
      <c r="V15" s="200">
        <v>0.12</v>
      </c>
      <c r="W15" s="200">
        <v>0.38</v>
      </c>
      <c r="X15" s="200">
        <v>1.22</v>
      </c>
      <c r="Y15" s="200">
        <v>0</v>
      </c>
      <c r="Z15" s="200">
        <v>2.2999999999999998</v>
      </c>
      <c r="AA15" s="200">
        <v>0.57999999999999996</v>
      </c>
      <c r="AB15" s="200">
        <v>0</v>
      </c>
      <c r="AC15" s="200">
        <v>9.92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8.25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 s="200">
        <v>91.64</v>
      </c>
      <c r="AP15" s="200">
        <v>0</v>
      </c>
    </row>
    <row r="16" spans="1:42">
      <c r="A16" t="s">
        <v>58</v>
      </c>
      <c r="B16" s="200">
        <v>0</v>
      </c>
      <c r="C16" s="200">
        <v>3.47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6.4</v>
      </c>
      <c r="K16" s="200">
        <v>5.36</v>
      </c>
      <c r="L16" s="200">
        <v>2.0699999999999998</v>
      </c>
      <c r="M16" s="200">
        <v>0</v>
      </c>
      <c r="N16" s="200">
        <v>0.99</v>
      </c>
      <c r="O16" s="200">
        <v>1.64</v>
      </c>
      <c r="P16" s="200">
        <v>2.02</v>
      </c>
      <c r="Q16" s="200">
        <v>0.09</v>
      </c>
      <c r="R16" s="200">
        <v>0.35</v>
      </c>
      <c r="S16" s="200">
        <v>0.22</v>
      </c>
      <c r="T16" s="200">
        <v>0</v>
      </c>
      <c r="U16" s="200">
        <v>7.93</v>
      </c>
      <c r="V16" s="200">
        <v>0.12</v>
      </c>
      <c r="W16" s="200">
        <v>0.38</v>
      </c>
      <c r="X16" s="200">
        <v>1.22</v>
      </c>
      <c r="Y16" s="200">
        <v>0</v>
      </c>
      <c r="Z16" s="200">
        <v>2.2999999999999998</v>
      </c>
      <c r="AA16" s="200">
        <v>0.57999999999999996</v>
      </c>
      <c r="AB16" s="200">
        <v>0</v>
      </c>
      <c r="AC16" s="200">
        <v>9.92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8.25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 s="200">
        <v>96.64</v>
      </c>
      <c r="AP16" s="200">
        <v>0</v>
      </c>
    </row>
    <row r="17" spans="1:42">
      <c r="A17" t="s">
        <v>59</v>
      </c>
      <c r="B17" s="200">
        <v>0</v>
      </c>
      <c r="C17" s="200">
        <v>3.47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6.4</v>
      </c>
      <c r="K17" s="200">
        <v>5.36</v>
      </c>
      <c r="L17" s="200">
        <v>2.0699999999999998</v>
      </c>
      <c r="M17" s="200">
        <v>0</v>
      </c>
      <c r="N17" s="200">
        <v>0.99</v>
      </c>
      <c r="O17" s="200">
        <v>1.64</v>
      </c>
      <c r="P17" s="200">
        <v>2.02</v>
      </c>
      <c r="Q17" s="200">
        <v>0.09</v>
      </c>
      <c r="R17" s="200">
        <v>0.35</v>
      </c>
      <c r="S17" s="200">
        <v>0.22</v>
      </c>
      <c r="T17" s="200">
        <v>0</v>
      </c>
      <c r="U17" s="200">
        <v>7.93</v>
      </c>
      <c r="V17" s="200">
        <v>0.12</v>
      </c>
      <c r="W17" s="200">
        <v>0.38</v>
      </c>
      <c r="X17" s="200">
        <v>1.22</v>
      </c>
      <c r="Y17" s="200">
        <v>0</v>
      </c>
      <c r="Z17" s="200">
        <v>2.2999999999999998</v>
      </c>
      <c r="AA17" s="200">
        <v>0.57999999999999996</v>
      </c>
      <c r="AB17" s="200">
        <v>0</v>
      </c>
      <c r="AC17" s="200">
        <v>9.92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11.29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 s="200">
        <v>106.16</v>
      </c>
      <c r="AP17" s="200">
        <v>0</v>
      </c>
    </row>
    <row r="18" spans="1:42">
      <c r="A18" t="s">
        <v>60</v>
      </c>
      <c r="B18" s="200">
        <v>0</v>
      </c>
      <c r="C18" s="200">
        <v>3.47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6.4</v>
      </c>
      <c r="K18" s="200">
        <v>5.36</v>
      </c>
      <c r="L18" s="200">
        <v>2.0699999999999998</v>
      </c>
      <c r="M18" s="200">
        <v>0</v>
      </c>
      <c r="N18" s="200">
        <v>0.99</v>
      </c>
      <c r="O18" s="200">
        <v>1.64</v>
      </c>
      <c r="P18" s="200">
        <v>2.02</v>
      </c>
      <c r="Q18" s="200">
        <v>0.09</v>
      </c>
      <c r="R18" s="200">
        <v>0.35</v>
      </c>
      <c r="S18" s="200">
        <v>0.22</v>
      </c>
      <c r="T18" s="200">
        <v>0</v>
      </c>
      <c r="U18" s="200">
        <v>7.93</v>
      </c>
      <c r="V18" s="200">
        <v>0.12</v>
      </c>
      <c r="W18" s="200">
        <v>0.38</v>
      </c>
      <c r="X18" s="200">
        <v>1.22</v>
      </c>
      <c r="Y18" s="200">
        <v>0</v>
      </c>
      <c r="Z18" s="200">
        <v>2.2999999999999998</v>
      </c>
      <c r="AA18" s="200">
        <v>0.57999999999999996</v>
      </c>
      <c r="AB18" s="200">
        <v>0</v>
      </c>
      <c r="AC18" s="200">
        <v>9.92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11.29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 s="200">
        <v>106.16</v>
      </c>
      <c r="AP18" s="200">
        <v>0</v>
      </c>
    </row>
    <row r="19" spans="1:42">
      <c r="A19" t="s">
        <v>61</v>
      </c>
      <c r="B19" s="200">
        <v>0</v>
      </c>
      <c r="C19" s="200">
        <v>3.47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6.4</v>
      </c>
      <c r="K19" s="200">
        <v>5.36</v>
      </c>
      <c r="L19" s="200">
        <v>2.0699999999999998</v>
      </c>
      <c r="M19" s="200">
        <v>0</v>
      </c>
      <c r="N19" s="200">
        <v>0.99</v>
      </c>
      <c r="O19" s="200">
        <v>1.64</v>
      </c>
      <c r="P19" s="200">
        <v>2.02</v>
      </c>
      <c r="Q19" s="200">
        <v>0.09</v>
      </c>
      <c r="R19" s="200">
        <v>0.35</v>
      </c>
      <c r="S19" s="200">
        <v>0.22</v>
      </c>
      <c r="T19" s="200">
        <v>0</v>
      </c>
      <c r="U19" s="200">
        <v>7.93</v>
      </c>
      <c r="V19" s="200">
        <v>0.12</v>
      </c>
      <c r="W19" s="200">
        <v>0.38</v>
      </c>
      <c r="X19" s="200">
        <v>1.22</v>
      </c>
      <c r="Y19" s="200">
        <v>0</v>
      </c>
      <c r="Z19" s="200">
        <v>2.2999999999999998</v>
      </c>
      <c r="AA19" s="200">
        <v>0.57999999999999996</v>
      </c>
      <c r="AB19" s="200">
        <v>0</v>
      </c>
      <c r="AC19" s="200">
        <v>9.92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11.29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 s="200">
        <v>99.33</v>
      </c>
      <c r="AP19" s="200">
        <v>0</v>
      </c>
    </row>
    <row r="20" spans="1:42">
      <c r="A20" t="s">
        <v>62</v>
      </c>
      <c r="B20" s="200">
        <v>0</v>
      </c>
      <c r="C20" s="200">
        <v>3.47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6.4</v>
      </c>
      <c r="K20" s="200">
        <v>5.36</v>
      </c>
      <c r="L20" s="200">
        <v>2.0699999999999998</v>
      </c>
      <c r="M20" s="200">
        <v>0</v>
      </c>
      <c r="N20" s="200">
        <v>0.99</v>
      </c>
      <c r="O20" s="200">
        <v>1.64</v>
      </c>
      <c r="P20" s="200">
        <v>2.02</v>
      </c>
      <c r="Q20" s="200">
        <v>0.09</v>
      </c>
      <c r="R20" s="200">
        <v>0.35</v>
      </c>
      <c r="S20" s="200">
        <v>0.22</v>
      </c>
      <c r="T20" s="200">
        <v>0</v>
      </c>
      <c r="U20" s="200">
        <v>7.93</v>
      </c>
      <c r="V20" s="200">
        <v>0.12</v>
      </c>
      <c r="W20" s="200">
        <v>0.38</v>
      </c>
      <c r="X20" s="200">
        <v>1.22</v>
      </c>
      <c r="Y20" s="200">
        <v>0</v>
      </c>
      <c r="Z20" s="200">
        <v>2.2999999999999998</v>
      </c>
      <c r="AA20" s="200">
        <v>0.57999999999999996</v>
      </c>
      <c r="AB20" s="200">
        <v>0</v>
      </c>
      <c r="AC20" s="200">
        <v>9.92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11.29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 s="200">
        <v>105.63</v>
      </c>
      <c r="AP20" s="200">
        <v>0</v>
      </c>
    </row>
    <row r="21" spans="1:42">
      <c r="A21" t="s">
        <v>63</v>
      </c>
      <c r="B21" s="200">
        <v>0</v>
      </c>
      <c r="C21" s="200">
        <v>3.47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6.4</v>
      </c>
      <c r="K21" s="200">
        <v>5.36</v>
      </c>
      <c r="L21" s="200">
        <v>2.0699999999999998</v>
      </c>
      <c r="M21" s="200">
        <v>0</v>
      </c>
      <c r="N21" s="200">
        <v>0.99</v>
      </c>
      <c r="O21" s="200">
        <v>1.64</v>
      </c>
      <c r="P21" s="200">
        <v>1.9</v>
      </c>
      <c r="Q21" s="200">
        <v>0.09</v>
      </c>
      <c r="R21" s="200">
        <v>0.35</v>
      </c>
      <c r="S21" s="200">
        <v>0.22</v>
      </c>
      <c r="T21" s="200">
        <v>0</v>
      </c>
      <c r="U21" s="200">
        <v>7.93</v>
      </c>
      <c r="V21" s="200">
        <v>0.12</v>
      </c>
      <c r="W21" s="200">
        <v>0.38</v>
      </c>
      <c r="X21" s="200">
        <v>1.22</v>
      </c>
      <c r="Y21" s="200">
        <v>0</v>
      </c>
      <c r="Z21" s="200">
        <v>2.2999999999999998</v>
      </c>
      <c r="AA21" s="200">
        <v>0.57999999999999996</v>
      </c>
      <c r="AB21" s="200">
        <v>0</v>
      </c>
      <c r="AC21" s="200">
        <v>9.92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11.29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 s="200">
        <v>105.72</v>
      </c>
      <c r="AP21" s="200">
        <v>0</v>
      </c>
    </row>
    <row r="22" spans="1:42">
      <c r="A22" t="s">
        <v>64</v>
      </c>
      <c r="B22" s="200">
        <v>0</v>
      </c>
      <c r="C22" s="200">
        <v>3.47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6.4</v>
      </c>
      <c r="K22" s="200">
        <v>5.36</v>
      </c>
      <c r="L22" s="200">
        <v>2.0699999999999998</v>
      </c>
      <c r="M22" s="200">
        <v>0</v>
      </c>
      <c r="N22" s="200">
        <v>0.99</v>
      </c>
      <c r="O22" s="200">
        <v>1.64</v>
      </c>
      <c r="P22" s="200">
        <v>1.9</v>
      </c>
      <c r="Q22" s="200">
        <v>0.09</v>
      </c>
      <c r="R22" s="200">
        <v>0.35</v>
      </c>
      <c r="S22" s="200">
        <v>0.22</v>
      </c>
      <c r="T22" s="200">
        <v>0</v>
      </c>
      <c r="U22" s="200">
        <v>7.93</v>
      </c>
      <c r="V22" s="200">
        <v>0.12</v>
      </c>
      <c r="W22" s="200">
        <v>0.38</v>
      </c>
      <c r="X22" s="200">
        <v>1.22</v>
      </c>
      <c r="Y22" s="200">
        <v>0</v>
      </c>
      <c r="Z22" s="200">
        <v>2.2999999999999998</v>
      </c>
      <c r="AA22" s="200">
        <v>0.57999999999999996</v>
      </c>
      <c r="AB22" s="200">
        <v>0</v>
      </c>
      <c r="AC22" s="200">
        <v>9.92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11.29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 s="200">
        <v>105.72</v>
      </c>
      <c r="AP22" s="200">
        <v>0</v>
      </c>
    </row>
    <row r="23" spans="1:42">
      <c r="A23" t="s">
        <v>65</v>
      </c>
      <c r="B23" s="200">
        <v>0</v>
      </c>
      <c r="C23" s="200">
        <v>3.47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6.4</v>
      </c>
      <c r="K23" s="200">
        <v>5.36</v>
      </c>
      <c r="L23" s="200">
        <v>2.0699999999999998</v>
      </c>
      <c r="M23" s="200">
        <v>0</v>
      </c>
      <c r="N23" s="200">
        <v>0.99</v>
      </c>
      <c r="O23" s="200">
        <v>1.64</v>
      </c>
      <c r="P23" s="200">
        <v>1.9</v>
      </c>
      <c r="Q23" s="200">
        <v>0.09</v>
      </c>
      <c r="R23" s="200">
        <v>0.35</v>
      </c>
      <c r="S23" s="200">
        <v>0.22</v>
      </c>
      <c r="T23" s="200">
        <v>0</v>
      </c>
      <c r="U23" s="200">
        <v>7.93</v>
      </c>
      <c r="V23" s="200">
        <v>0.12</v>
      </c>
      <c r="W23" s="200">
        <v>0.38</v>
      </c>
      <c r="X23" s="200">
        <v>1.22</v>
      </c>
      <c r="Y23" s="200">
        <v>0</v>
      </c>
      <c r="Z23" s="200">
        <v>2.2999999999999998</v>
      </c>
      <c r="AA23" s="200">
        <v>0.57999999999999996</v>
      </c>
      <c r="AB23" s="200">
        <v>0</v>
      </c>
      <c r="AC23" s="200">
        <v>9.92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11.29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 s="200">
        <v>97.85</v>
      </c>
      <c r="AP23" s="200">
        <v>0</v>
      </c>
    </row>
    <row r="24" spans="1:42">
      <c r="A24" t="s">
        <v>66</v>
      </c>
      <c r="B24" s="200">
        <v>0</v>
      </c>
      <c r="C24" s="200">
        <v>3.47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6.4</v>
      </c>
      <c r="K24" s="200">
        <v>5.36</v>
      </c>
      <c r="L24" s="200">
        <v>2.0699999999999998</v>
      </c>
      <c r="M24" s="200">
        <v>0</v>
      </c>
      <c r="N24" s="200">
        <v>0.99</v>
      </c>
      <c r="O24" s="200">
        <v>1.64</v>
      </c>
      <c r="P24" s="200">
        <v>1.9</v>
      </c>
      <c r="Q24" s="200">
        <v>0.09</v>
      </c>
      <c r="R24" s="200">
        <v>0.35</v>
      </c>
      <c r="S24" s="200">
        <v>0.22</v>
      </c>
      <c r="T24" s="200">
        <v>0</v>
      </c>
      <c r="U24" s="200">
        <v>7.93</v>
      </c>
      <c r="V24" s="200">
        <v>0.12</v>
      </c>
      <c r="W24" s="200">
        <v>0.38</v>
      </c>
      <c r="X24" s="200">
        <v>1.22</v>
      </c>
      <c r="Y24" s="200">
        <v>0</v>
      </c>
      <c r="Z24" s="200">
        <v>2.2999999999999998</v>
      </c>
      <c r="AA24" s="200">
        <v>0.57999999999999996</v>
      </c>
      <c r="AB24" s="200">
        <v>0</v>
      </c>
      <c r="AC24" s="200">
        <v>9.92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11.29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 s="200">
        <v>105.72</v>
      </c>
      <c r="AP24" s="200">
        <v>0</v>
      </c>
    </row>
    <row r="25" spans="1:42">
      <c r="A25" t="s">
        <v>67</v>
      </c>
      <c r="B25" s="200">
        <v>0</v>
      </c>
      <c r="C25" s="200">
        <v>3.47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6.4</v>
      </c>
      <c r="K25" s="200">
        <v>5.36</v>
      </c>
      <c r="L25" s="200">
        <v>2.0699999999999998</v>
      </c>
      <c r="M25" s="200">
        <v>0</v>
      </c>
      <c r="N25" s="200">
        <v>0.99</v>
      </c>
      <c r="O25" s="200">
        <v>1.64</v>
      </c>
      <c r="P25" s="200">
        <v>1.9</v>
      </c>
      <c r="Q25" s="200">
        <v>0.09</v>
      </c>
      <c r="R25" s="200">
        <v>0.35</v>
      </c>
      <c r="S25" s="200">
        <v>0.22</v>
      </c>
      <c r="T25" s="200">
        <v>0</v>
      </c>
      <c r="U25" s="200">
        <v>7.93</v>
      </c>
      <c r="V25" s="200">
        <v>0.12</v>
      </c>
      <c r="W25" s="200">
        <v>0.38</v>
      </c>
      <c r="X25" s="200">
        <v>1.22</v>
      </c>
      <c r="Y25" s="200">
        <v>0</v>
      </c>
      <c r="Z25" s="200">
        <v>2.2999999999999998</v>
      </c>
      <c r="AA25" s="200">
        <v>0.57999999999999996</v>
      </c>
      <c r="AB25" s="200">
        <v>0</v>
      </c>
      <c r="AC25" s="200">
        <v>9.92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11.29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 s="200">
        <v>107.47</v>
      </c>
      <c r="AP25" s="200">
        <v>0</v>
      </c>
    </row>
    <row r="26" spans="1:42">
      <c r="A26" t="s">
        <v>68</v>
      </c>
      <c r="B26" s="200">
        <v>0</v>
      </c>
      <c r="C26" s="200">
        <v>3.47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6.4</v>
      </c>
      <c r="K26" s="200">
        <v>5.36</v>
      </c>
      <c r="L26" s="200">
        <v>2.0699999999999998</v>
      </c>
      <c r="M26" s="200">
        <v>0</v>
      </c>
      <c r="N26" s="200">
        <v>0.99</v>
      </c>
      <c r="O26" s="200">
        <v>1.64</v>
      </c>
      <c r="P26" s="200">
        <v>1.9</v>
      </c>
      <c r="Q26" s="200">
        <v>0.09</v>
      </c>
      <c r="R26" s="200">
        <v>0.35</v>
      </c>
      <c r="S26" s="200">
        <v>0.22</v>
      </c>
      <c r="T26" s="200">
        <v>0</v>
      </c>
      <c r="U26" s="200">
        <v>7.93</v>
      </c>
      <c r="V26" s="200">
        <v>0.12</v>
      </c>
      <c r="W26" s="200">
        <v>0.38</v>
      </c>
      <c r="X26" s="200">
        <v>1.22</v>
      </c>
      <c r="Y26" s="200">
        <v>0</v>
      </c>
      <c r="Z26" s="200">
        <v>2.2999999999999998</v>
      </c>
      <c r="AA26" s="200">
        <v>0.57999999999999996</v>
      </c>
      <c r="AB26" s="200">
        <v>0</v>
      </c>
      <c r="AC26" s="200">
        <v>9.92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11.29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 s="200">
        <v>67.180000000000007</v>
      </c>
      <c r="AP26" s="200">
        <v>0</v>
      </c>
    </row>
    <row r="27" spans="1:42">
      <c r="A27" t="s">
        <v>69</v>
      </c>
      <c r="B27" s="200">
        <v>0</v>
      </c>
      <c r="C27" s="200">
        <v>1.33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6.18</v>
      </c>
      <c r="K27" s="200">
        <v>5.36</v>
      </c>
      <c r="L27" s="200">
        <v>2.0699999999999998</v>
      </c>
      <c r="M27" s="200">
        <v>0</v>
      </c>
      <c r="N27" s="200">
        <v>0.99</v>
      </c>
      <c r="O27" s="200">
        <v>1.64</v>
      </c>
      <c r="P27" s="200">
        <v>2.02</v>
      </c>
      <c r="Q27" s="200">
        <v>0.09</v>
      </c>
      <c r="R27" s="200">
        <v>0.35</v>
      </c>
      <c r="S27" s="200">
        <v>0.22</v>
      </c>
      <c r="T27" s="200">
        <v>0</v>
      </c>
      <c r="U27" s="200">
        <v>7.93</v>
      </c>
      <c r="V27" s="200">
        <v>0.12</v>
      </c>
      <c r="W27" s="200">
        <v>0.38</v>
      </c>
      <c r="X27" s="200">
        <v>1.22</v>
      </c>
      <c r="Y27" s="200">
        <v>0</v>
      </c>
      <c r="Z27" s="200">
        <v>2.2999999999999998</v>
      </c>
      <c r="AA27" s="200">
        <v>0.57999999999999996</v>
      </c>
      <c r="AB27" s="200">
        <v>0</v>
      </c>
      <c r="AC27" s="200">
        <v>9.92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11.29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 s="200">
        <v>67.180000000000007</v>
      </c>
      <c r="AP27" s="200">
        <v>0</v>
      </c>
    </row>
    <row r="28" spans="1:42">
      <c r="A28" t="s">
        <v>70</v>
      </c>
      <c r="B28" s="200">
        <v>0</v>
      </c>
      <c r="C28" s="200">
        <v>1.33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6.18</v>
      </c>
      <c r="K28" s="200">
        <v>5.36</v>
      </c>
      <c r="L28" s="200">
        <v>2.0699999999999998</v>
      </c>
      <c r="M28" s="200">
        <v>0</v>
      </c>
      <c r="N28" s="200">
        <v>0.99</v>
      </c>
      <c r="O28" s="200">
        <v>1.64</v>
      </c>
      <c r="P28" s="200">
        <v>2.02</v>
      </c>
      <c r="Q28" s="200">
        <v>0.09</v>
      </c>
      <c r="R28" s="200">
        <v>0.35</v>
      </c>
      <c r="S28" s="200">
        <v>0.22</v>
      </c>
      <c r="T28" s="200">
        <v>0</v>
      </c>
      <c r="U28" s="200">
        <v>7.93</v>
      </c>
      <c r="V28" s="200">
        <v>0.12</v>
      </c>
      <c r="W28" s="200">
        <v>0.38</v>
      </c>
      <c r="X28" s="200">
        <v>1.22</v>
      </c>
      <c r="Y28" s="200">
        <v>0</v>
      </c>
      <c r="Z28" s="200">
        <v>2.2999999999999998</v>
      </c>
      <c r="AA28" s="200">
        <v>0.57999999999999996</v>
      </c>
      <c r="AB28" s="200">
        <v>0</v>
      </c>
      <c r="AC28" s="200">
        <v>9.92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11.29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 s="200">
        <v>67.180000000000007</v>
      </c>
      <c r="AP28" s="200">
        <v>0</v>
      </c>
    </row>
    <row r="29" spans="1:42">
      <c r="A29" t="s">
        <v>71</v>
      </c>
      <c r="B29" s="200">
        <v>0</v>
      </c>
      <c r="C29" s="200">
        <v>1.33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6.18</v>
      </c>
      <c r="K29" s="200">
        <v>5.36</v>
      </c>
      <c r="L29" s="200">
        <v>2.0699999999999998</v>
      </c>
      <c r="M29" s="200">
        <v>0</v>
      </c>
      <c r="N29" s="200">
        <v>0.99</v>
      </c>
      <c r="O29" s="200">
        <v>1.64</v>
      </c>
      <c r="P29" s="200">
        <v>2.02</v>
      </c>
      <c r="Q29" s="200">
        <v>0.09</v>
      </c>
      <c r="R29" s="200">
        <v>0.35</v>
      </c>
      <c r="S29" s="200">
        <v>0.22</v>
      </c>
      <c r="T29" s="200">
        <v>0</v>
      </c>
      <c r="U29" s="200">
        <v>7.93</v>
      </c>
      <c r="V29" s="200">
        <v>0.12</v>
      </c>
      <c r="W29" s="200">
        <v>0.38</v>
      </c>
      <c r="X29" s="200">
        <v>1.22</v>
      </c>
      <c r="Y29" s="200">
        <v>0</v>
      </c>
      <c r="Z29" s="200">
        <v>2.2999999999999998</v>
      </c>
      <c r="AA29" s="200">
        <v>0.57999999999999996</v>
      </c>
      <c r="AB29" s="200">
        <v>0</v>
      </c>
      <c r="AC29" s="200">
        <v>5.84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8.06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 s="200">
        <v>67.180000000000007</v>
      </c>
      <c r="AP29" s="200">
        <v>0</v>
      </c>
    </row>
    <row r="30" spans="1:42">
      <c r="A30" t="s">
        <v>72</v>
      </c>
      <c r="B30" s="200">
        <v>0</v>
      </c>
      <c r="C30" s="200">
        <v>1.33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6.18</v>
      </c>
      <c r="K30" s="200">
        <v>5.36</v>
      </c>
      <c r="L30" s="200">
        <v>2.0699999999999998</v>
      </c>
      <c r="M30" s="200">
        <v>0</v>
      </c>
      <c r="N30" s="200">
        <v>0.99</v>
      </c>
      <c r="O30" s="200">
        <v>1.64</v>
      </c>
      <c r="P30" s="200">
        <v>2.02</v>
      </c>
      <c r="Q30" s="200">
        <v>0.09</v>
      </c>
      <c r="R30" s="200">
        <v>0.35</v>
      </c>
      <c r="S30" s="200">
        <v>0.22</v>
      </c>
      <c r="T30" s="200">
        <v>0</v>
      </c>
      <c r="U30" s="200">
        <v>7.93</v>
      </c>
      <c r="V30" s="200">
        <v>0.12</v>
      </c>
      <c r="W30" s="200">
        <v>0.38</v>
      </c>
      <c r="X30" s="200">
        <v>1.22</v>
      </c>
      <c r="Y30" s="200">
        <v>0</v>
      </c>
      <c r="Z30" s="200">
        <v>2.2999999999999998</v>
      </c>
      <c r="AA30" s="200">
        <v>0.57999999999999996</v>
      </c>
      <c r="AB30" s="200">
        <v>0</v>
      </c>
      <c r="AC30" s="200">
        <v>5.84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8.06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 s="200">
        <v>67.180000000000007</v>
      </c>
      <c r="AP30" s="200">
        <v>0</v>
      </c>
    </row>
    <row r="31" spans="1:42">
      <c r="A31" t="s">
        <v>73</v>
      </c>
      <c r="B31" s="200">
        <v>0</v>
      </c>
      <c r="C31" s="200">
        <v>1.33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6.18</v>
      </c>
      <c r="K31" s="200">
        <v>5.36</v>
      </c>
      <c r="L31" s="200">
        <v>2.0699999999999998</v>
      </c>
      <c r="M31" s="200">
        <v>0</v>
      </c>
      <c r="N31" s="200">
        <v>0.99</v>
      </c>
      <c r="O31" s="200">
        <v>1.64</v>
      </c>
      <c r="P31" s="200">
        <v>2.02</v>
      </c>
      <c r="Q31" s="200">
        <v>0.09</v>
      </c>
      <c r="R31" s="200">
        <v>0.35</v>
      </c>
      <c r="S31" s="200">
        <v>0.22</v>
      </c>
      <c r="T31" s="200">
        <v>0</v>
      </c>
      <c r="U31" s="200">
        <v>7.93</v>
      </c>
      <c r="V31" s="200">
        <v>0.12</v>
      </c>
      <c r="W31" s="200">
        <v>0.38</v>
      </c>
      <c r="X31" s="200">
        <v>1.22</v>
      </c>
      <c r="Y31" s="200">
        <v>0</v>
      </c>
      <c r="Z31" s="200">
        <v>2.2999999999999998</v>
      </c>
      <c r="AA31" s="200">
        <v>0.57999999999999996</v>
      </c>
      <c r="AB31" s="200">
        <v>0</v>
      </c>
      <c r="AC31" s="200">
        <v>5.84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6.77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 s="200">
        <v>67.180000000000007</v>
      </c>
      <c r="AP31" s="200">
        <v>0</v>
      </c>
    </row>
    <row r="32" spans="1:42">
      <c r="A32" t="s">
        <v>74</v>
      </c>
      <c r="B32" s="200">
        <v>0</v>
      </c>
      <c r="C32" s="200">
        <v>1.33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6.18</v>
      </c>
      <c r="K32" s="200">
        <v>5.36</v>
      </c>
      <c r="L32" s="200">
        <v>2.0699999999999998</v>
      </c>
      <c r="M32" s="200">
        <v>0</v>
      </c>
      <c r="N32" s="200">
        <v>0.99</v>
      </c>
      <c r="O32" s="200">
        <v>1.64</v>
      </c>
      <c r="P32" s="200">
        <v>2.02</v>
      </c>
      <c r="Q32" s="200">
        <v>0.09</v>
      </c>
      <c r="R32" s="200">
        <v>0.35</v>
      </c>
      <c r="S32" s="200">
        <v>0.22</v>
      </c>
      <c r="T32" s="200">
        <v>0</v>
      </c>
      <c r="U32" s="200">
        <v>7.93</v>
      </c>
      <c r="V32" s="200">
        <v>0.12</v>
      </c>
      <c r="W32" s="200">
        <v>0.38</v>
      </c>
      <c r="X32" s="200">
        <v>1.22</v>
      </c>
      <c r="Y32" s="200">
        <v>0</v>
      </c>
      <c r="Z32" s="200">
        <v>2.2999999999999998</v>
      </c>
      <c r="AA32" s="200">
        <v>0.57999999999999996</v>
      </c>
      <c r="AB32" s="200">
        <v>0</v>
      </c>
      <c r="AC32" s="200">
        <v>5.84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6.77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67.180000000000007</v>
      </c>
      <c r="AP32" s="200">
        <v>0</v>
      </c>
    </row>
    <row r="33" spans="1:42">
      <c r="A33" t="s">
        <v>75</v>
      </c>
      <c r="B33" s="200">
        <v>0</v>
      </c>
      <c r="C33" s="200">
        <v>1.33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6.18</v>
      </c>
      <c r="K33" s="200">
        <v>5.36</v>
      </c>
      <c r="L33" s="200">
        <v>2.0699999999999998</v>
      </c>
      <c r="M33" s="200">
        <v>0</v>
      </c>
      <c r="N33" s="200">
        <v>0.99</v>
      </c>
      <c r="O33" s="200">
        <v>1.64</v>
      </c>
      <c r="P33" s="200">
        <v>2.02</v>
      </c>
      <c r="Q33" s="200">
        <v>0.09</v>
      </c>
      <c r="R33" s="200">
        <v>0.35</v>
      </c>
      <c r="S33" s="200">
        <v>0.22</v>
      </c>
      <c r="T33" s="200">
        <v>0</v>
      </c>
      <c r="U33" s="200">
        <v>7.93</v>
      </c>
      <c r="V33" s="200">
        <v>0.12</v>
      </c>
      <c r="W33" s="200">
        <v>0.38</v>
      </c>
      <c r="X33" s="200">
        <v>1.22</v>
      </c>
      <c r="Y33" s="200">
        <v>0</v>
      </c>
      <c r="Z33" s="200">
        <v>2.2999999999999998</v>
      </c>
      <c r="AA33" s="200">
        <v>0.57999999999999996</v>
      </c>
      <c r="AB33" s="200">
        <v>0</v>
      </c>
      <c r="AC33" s="200">
        <v>5.84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6.77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 s="200">
        <v>46.97</v>
      </c>
      <c r="AP33" s="200">
        <v>0</v>
      </c>
    </row>
    <row r="34" spans="1:42">
      <c r="A34" t="s">
        <v>76</v>
      </c>
      <c r="B34" s="200">
        <v>0</v>
      </c>
      <c r="C34" s="200">
        <v>1.33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6.18</v>
      </c>
      <c r="K34" s="200">
        <v>5.36</v>
      </c>
      <c r="L34" s="200">
        <v>2.0699999999999998</v>
      </c>
      <c r="M34" s="200">
        <v>0</v>
      </c>
      <c r="N34" s="200">
        <v>0.99</v>
      </c>
      <c r="O34" s="200">
        <v>1.64</v>
      </c>
      <c r="P34" s="200">
        <v>2.02</v>
      </c>
      <c r="Q34" s="200">
        <v>0.09</v>
      </c>
      <c r="R34" s="200">
        <v>0.35</v>
      </c>
      <c r="S34" s="200">
        <v>0.22</v>
      </c>
      <c r="T34" s="200">
        <v>0</v>
      </c>
      <c r="U34" s="200">
        <v>7.93</v>
      </c>
      <c r="V34" s="200">
        <v>0.12</v>
      </c>
      <c r="W34" s="200">
        <v>0.38</v>
      </c>
      <c r="X34" s="200">
        <v>1.22</v>
      </c>
      <c r="Y34" s="200">
        <v>0</v>
      </c>
      <c r="Z34" s="200">
        <v>2.2999999999999998</v>
      </c>
      <c r="AA34" s="200">
        <v>0.57999999999999996</v>
      </c>
      <c r="AB34" s="200">
        <v>0</v>
      </c>
      <c r="AC34" s="200">
        <v>5.84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6.77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 s="200">
        <v>46.97</v>
      </c>
      <c r="AP34" s="200">
        <v>0</v>
      </c>
    </row>
    <row r="35" spans="1:42">
      <c r="A35" t="s">
        <v>77</v>
      </c>
      <c r="B35" s="200">
        <v>0</v>
      </c>
      <c r="C35" s="200">
        <v>1.33</v>
      </c>
      <c r="D35" s="200">
        <v>2.93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6.18</v>
      </c>
      <c r="K35" s="200">
        <v>5.36</v>
      </c>
      <c r="L35" s="200">
        <v>2.0699999999999998</v>
      </c>
      <c r="M35" s="200">
        <v>0</v>
      </c>
      <c r="N35" s="200">
        <v>0.99</v>
      </c>
      <c r="O35" s="200">
        <v>1.64</v>
      </c>
      <c r="P35" s="200">
        <v>2.02</v>
      </c>
      <c r="Q35" s="200">
        <v>0.09</v>
      </c>
      <c r="R35" s="200">
        <v>0.35</v>
      </c>
      <c r="S35" s="200">
        <v>0.22</v>
      </c>
      <c r="T35" s="200">
        <v>0</v>
      </c>
      <c r="U35" s="200">
        <v>8.1199999999999992</v>
      </c>
      <c r="V35" s="200">
        <v>0.12</v>
      </c>
      <c r="W35" s="200">
        <v>0.38</v>
      </c>
      <c r="X35" s="200">
        <v>1.22</v>
      </c>
      <c r="Y35" s="200">
        <v>0</v>
      </c>
      <c r="Z35" s="200">
        <v>2.2999999999999998</v>
      </c>
      <c r="AA35" s="200">
        <v>0.57999999999999996</v>
      </c>
      <c r="AB35" s="200">
        <v>0</v>
      </c>
      <c r="AC35" s="200">
        <v>6.66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6.77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 s="200">
        <v>46.97</v>
      </c>
      <c r="AP35" s="200">
        <v>0</v>
      </c>
    </row>
    <row r="36" spans="1:42">
      <c r="A36" t="s">
        <v>78</v>
      </c>
      <c r="B36" s="200">
        <v>0</v>
      </c>
      <c r="C36" s="200">
        <v>1.33</v>
      </c>
      <c r="D36" s="200">
        <v>2.93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6.18</v>
      </c>
      <c r="K36" s="200">
        <v>5.36</v>
      </c>
      <c r="L36" s="200">
        <v>2.0699999999999998</v>
      </c>
      <c r="M36" s="200">
        <v>0</v>
      </c>
      <c r="N36" s="200">
        <v>0.99</v>
      </c>
      <c r="O36" s="200">
        <v>1.64</v>
      </c>
      <c r="P36" s="200">
        <v>2.02</v>
      </c>
      <c r="Q36" s="200">
        <v>0.09</v>
      </c>
      <c r="R36" s="200">
        <v>0.35</v>
      </c>
      <c r="S36" s="200">
        <v>0.22</v>
      </c>
      <c r="T36" s="200">
        <v>0</v>
      </c>
      <c r="U36" s="200">
        <v>8.1199999999999992</v>
      </c>
      <c r="V36" s="200">
        <v>0.12</v>
      </c>
      <c r="W36" s="200">
        <v>0.38</v>
      </c>
      <c r="X36" s="200">
        <v>1.22</v>
      </c>
      <c r="Y36" s="200">
        <v>0</v>
      </c>
      <c r="Z36" s="200">
        <v>2.2999999999999998</v>
      </c>
      <c r="AA36" s="200">
        <v>0.57999999999999996</v>
      </c>
      <c r="AB36" s="200">
        <v>0</v>
      </c>
      <c r="AC36" s="200">
        <v>6.66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6.77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 s="200">
        <v>46.97</v>
      </c>
      <c r="AP36" s="200">
        <v>0</v>
      </c>
    </row>
    <row r="37" spans="1:42">
      <c r="A37" t="s">
        <v>79</v>
      </c>
      <c r="B37" s="200">
        <v>0</v>
      </c>
      <c r="C37" s="200">
        <v>1.07</v>
      </c>
      <c r="D37" s="200">
        <v>2.93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6.18</v>
      </c>
      <c r="K37" s="200">
        <v>5.36</v>
      </c>
      <c r="L37" s="200">
        <v>2.0699999999999998</v>
      </c>
      <c r="M37" s="200">
        <v>0</v>
      </c>
      <c r="N37" s="200">
        <v>0.99</v>
      </c>
      <c r="O37" s="200">
        <v>1.64</v>
      </c>
      <c r="P37" s="200">
        <v>2.02</v>
      </c>
      <c r="Q37" s="200">
        <v>0.09</v>
      </c>
      <c r="R37" s="200">
        <v>0.35</v>
      </c>
      <c r="S37" s="200">
        <v>0.22</v>
      </c>
      <c r="T37" s="200">
        <v>0</v>
      </c>
      <c r="U37" s="200">
        <v>8.1199999999999992</v>
      </c>
      <c r="V37" s="200">
        <v>0.12</v>
      </c>
      <c r="W37" s="200">
        <v>0.38</v>
      </c>
      <c r="X37" s="200">
        <v>1.22</v>
      </c>
      <c r="Y37" s="200">
        <v>0</v>
      </c>
      <c r="Z37" s="200">
        <v>2.2999999999999998</v>
      </c>
      <c r="AA37" s="200">
        <v>0.57999999999999996</v>
      </c>
      <c r="AB37" s="200">
        <v>0</v>
      </c>
      <c r="AC37" s="200">
        <v>6.66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6.77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 s="200">
        <v>46.97</v>
      </c>
      <c r="AP37" s="200">
        <v>0</v>
      </c>
    </row>
    <row r="38" spans="1:42">
      <c r="A38" t="s">
        <v>80</v>
      </c>
      <c r="B38" s="200">
        <v>0</v>
      </c>
      <c r="C38" s="200">
        <v>1.07</v>
      </c>
      <c r="D38" s="200">
        <v>2.93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6.18</v>
      </c>
      <c r="K38" s="200">
        <v>5.36</v>
      </c>
      <c r="L38" s="200">
        <v>2.0699999999999998</v>
      </c>
      <c r="M38" s="200">
        <v>0</v>
      </c>
      <c r="N38" s="200">
        <v>0.99</v>
      </c>
      <c r="O38" s="200">
        <v>1.64</v>
      </c>
      <c r="P38" s="200">
        <v>2.02</v>
      </c>
      <c r="Q38" s="200">
        <v>0.09</v>
      </c>
      <c r="R38" s="200">
        <v>0.35</v>
      </c>
      <c r="S38" s="200">
        <v>0.22</v>
      </c>
      <c r="T38" s="200">
        <v>0</v>
      </c>
      <c r="U38" s="200">
        <v>8.1199999999999992</v>
      </c>
      <c r="V38" s="200">
        <v>0.12</v>
      </c>
      <c r="W38" s="200">
        <v>0.38</v>
      </c>
      <c r="X38" s="200">
        <v>1.22</v>
      </c>
      <c r="Y38" s="200">
        <v>0</v>
      </c>
      <c r="Z38" s="200">
        <v>2.2999999999999998</v>
      </c>
      <c r="AA38" s="200">
        <v>0.57999999999999996</v>
      </c>
      <c r="AB38" s="200">
        <v>0</v>
      </c>
      <c r="AC38" s="200">
        <v>6.66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6.77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 s="200">
        <v>46.97</v>
      </c>
      <c r="AP38" s="200">
        <v>0</v>
      </c>
    </row>
    <row r="39" spans="1:42">
      <c r="A39" t="s">
        <v>81</v>
      </c>
      <c r="B39" s="200">
        <v>0</v>
      </c>
      <c r="C39" s="200">
        <v>1.07</v>
      </c>
      <c r="D39" s="200">
        <v>2.93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6.18</v>
      </c>
      <c r="K39" s="200">
        <v>0</v>
      </c>
      <c r="L39" s="200">
        <v>2.0699999999999998</v>
      </c>
      <c r="M39" s="200">
        <v>0</v>
      </c>
      <c r="N39" s="200">
        <v>0.99</v>
      </c>
      <c r="O39" s="200">
        <v>1.64</v>
      </c>
      <c r="P39" s="200">
        <v>2.0099999999999998</v>
      </c>
      <c r="Q39" s="200">
        <v>0.09</v>
      </c>
      <c r="R39" s="200">
        <v>0.35</v>
      </c>
      <c r="S39" s="200">
        <v>0.22</v>
      </c>
      <c r="T39" s="200">
        <v>0</v>
      </c>
      <c r="U39" s="200">
        <v>8.1199999999999992</v>
      </c>
      <c r="V39" s="200">
        <v>0.12</v>
      </c>
      <c r="W39" s="200">
        <v>0.38</v>
      </c>
      <c r="X39" s="200">
        <v>1.22</v>
      </c>
      <c r="Y39" s="200">
        <v>0</v>
      </c>
      <c r="Z39" s="200">
        <v>2.2999999999999998</v>
      </c>
      <c r="AA39" s="200">
        <v>0.57999999999999996</v>
      </c>
      <c r="AB39" s="200">
        <v>0</v>
      </c>
      <c r="AC39" s="200">
        <v>6.66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6.77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 s="200">
        <v>46.97</v>
      </c>
      <c r="AP39" s="200">
        <v>0</v>
      </c>
    </row>
    <row r="40" spans="1:42">
      <c r="A40" t="s">
        <v>82</v>
      </c>
      <c r="B40" s="200">
        <v>0</v>
      </c>
      <c r="C40" s="200">
        <v>1.07</v>
      </c>
      <c r="D40" s="200">
        <v>2.93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6.18</v>
      </c>
      <c r="K40" s="200">
        <v>5.36</v>
      </c>
      <c r="L40" s="200">
        <v>2.0699999999999998</v>
      </c>
      <c r="M40" s="200">
        <v>0</v>
      </c>
      <c r="N40" s="200">
        <v>0.99</v>
      </c>
      <c r="O40" s="200">
        <v>1.64</v>
      </c>
      <c r="P40" s="200">
        <v>2.0099999999999998</v>
      </c>
      <c r="Q40" s="200">
        <v>0.09</v>
      </c>
      <c r="R40" s="200">
        <v>0.35</v>
      </c>
      <c r="S40" s="200">
        <v>0.22</v>
      </c>
      <c r="T40" s="200">
        <v>0</v>
      </c>
      <c r="U40" s="200">
        <v>8.1199999999999992</v>
      </c>
      <c r="V40" s="200">
        <v>0.12</v>
      </c>
      <c r="W40" s="200">
        <v>0.38</v>
      </c>
      <c r="X40" s="200">
        <v>1.22</v>
      </c>
      <c r="Y40" s="200">
        <v>0</v>
      </c>
      <c r="Z40" s="200">
        <v>2.2999999999999998</v>
      </c>
      <c r="AA40" s="200">
        <v>0.57999999999999996</v>
      </c>
      <c r="AB40" s="200">
        <v>0</v>
      </c>
      <c r="AC40" s="200">
        <v>6.66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6.77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 s="200">
        <v>46.97</v>
      </c>
      <c r="AP40" s="200">
        <v>0</v>
      </c>
    </row>
    <row r="41" spans="1:42">
      <c r="A41" t="s">
        <v>83</v>
      </c>
      <c r="B41" s="200">
        <v>0</v>
      </c>
      <c r="C41" s="200">
        <v>1.07</v>
      </c>
      <c r="D41" s="200">
        <v>2.93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6.18</v>
      </c>
      <c r="K41" s="200">
        <v>5.36</v>
      </c>
      <c r="L41" s="200">
        <v>2.0699999999999998</v>
      </c>
      <c r="M41" s="200">
        <v>0</v>
      </c>
      <c r="N41" s="200">
        <v>0.99</v>
      </c>
      <c r="O41" s="200">
        <v>1.64</v>
      </c>
      <c r="P41" s="200">
        <v>2.0099999999999998</v>
      </c>
      <c r="Q41" s="200">
        <v>0.09</v>
      </c>
      <c r="R41" s="200">
        <v>0.35</v>
      </c>
      <c r="S41" s="200">
        <v>0.22</v>
      </c>
      <c r="T41" s="200">
        <v>0</v>
      </c>
      <c r="U41" s="200">
        <v>8.81</v>
      </c>
      <c r="V41" s="200">
        <v>0.12</v>
      </c>
      <c r="W41" s="200">
        <v>0.38</v>
      </c>
      <c r="X41" s="200">
        <v>1.22</v>
      </c>
      <c r="Y41" s="200">
        <v>0</v>
      </c>
      <c r="Z41" s="200">
        <v>2.2999999999999998</v>
      </c>
      <c r="AA41" s="200">
        <v>0.57999999999999996</v>
      </c>
      <c r="AB41" s="200">
        <v>0</v>
      </c>
      <c r="AC41" s="200">
        <v>6.66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6.77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 s="200">
        <v>57.25</v>
      </c>
      <c r="AP41" s="200">
        <v>0</v>
      </c>
    </row>
    <row r="42" spans="1:42">
      <c r="A42" t="s">
        <v>84</v>
      </c>
      <c r="B42" s="200">
        <v>0</v>
      </c>
      <c r="C42" s="200">
        <v>1.07</v>
      </c>
      <c r="D42" s="200">
        <v>2.93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6.18</v>
      </c>
      <c r="K42" s="200">
        <v>5.36</v>
      </c>
      <c r="L42" s="200">
        <v>2.0699999999999998</v>
      </c>
      <c r="M42" s="200">
        <v>0</v>
      </c>
      <c r="N42" s="200">
        <v>0.99</v>
      </c>
      <c r="O42" s="200">
        <v>1.64</v>
      </c>
      <c r="P42" s="200">
        <v>2.0099999999999998</v>
      </c>
      <c r="Q42" s="200">
        <v>0.09</v>
      </c>
      <c r="R42" s="200">
        <v>0.35</v>
      </c>
      <c r="S42" s="200">
        <v>0.22</v>
      </c>
      <c r="T42" s="200">
        <v>0</v>
      </c>
      <c r="U42" s="200">
        <v>8.94</v>
      </c>
      <c r="V42" s="200">
        <v>0.12</v>
      </c>
      <c r="W42" s="200">
        <v>0.38</v>
      </c>
      <c r="X42" s="200">
        <v>1.22</v>
      </c>
      <c r="Y42" s="200">
        <v>0</v>
      </c>
      <c r="Z42" s="200">
        <v>2.2999999999999998</v>
      </c>
      <c r="AA42" s="200">
        <v>0.57999999999999996</v>
      </c>
      <c r="AB42" s="200">
        <v>0</v>
      </c>
      <c r="AC42" s="200">
        <v>6.66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6.77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 s="200">
        <v>57.25</v>
      </c>
      <c r="AP42" s="200">
        <v>0</v>
      </c>
    </row>
    <row r="43" spans="1:42">
      <c r="A43" t="s">
        <v>85</v>
      </c>
      <c r="B43" s="200">
        <v>0</v>
      </c>
      <c r="C43" s="200">
        <v>1.07</v>
      </c>
      <c r="D43" s="200">
        <v>2.93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6.18</v>
      </c>
      <c r="K43" s="200">
        <v>5.36</v>
      </c>
      <c r="L43" s="200">
        <v>2.0699999999999998</v>
      </c>
      <c r="M43" s="200">
        <v>0</v>
      </c>
      <c r="N43" s="200">
        <v>0.99</v>
      </c>
      <c r="O43" s="200">
        <v>1.64</v>
      </c>
      <c r="P43" s="200">
        <v>2.0099999999999998</v>
      </c>
      <c r="Q43" s="200">
        <v>0.09</v>
      </c>
      <c r="R43" s="200">
        <v>0.35</v>
      </c>
      <c r="S43" s="200">
        <v>0.22</v>
      </c>
      <c r="T43" s="200">
        <v>0</v>
      </c>
      <c r="U43" s="200">
        <v>9.19</v>
      </c>
      <c r="V43" s="200">
        <v>0.12</v>
      </c>
      <c r="W43" s="200">
        <v>0.38</v>
      </c>
      <c r="X43" s="200">
        <v>1.22</v>
      </c>
      <c r="Y43" s="200">
        <v>0</v>
      </c>
      <c r="Z43" s="200">
        <v>2.2999999999999998</v>
      </c>
      <c r="AA43" s="200">
        <v>0.57999999999999996</v>
      </c>
      <c r="AB43" s="200">
        <v>0</v>
      </c>
      <c r="AC43" s="200">
        <v>6.66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5.67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 s="200">
        <v>43.52</v>
      </c>
      <c r="AP43" s="200">
        <v>0</v>
      </c>
    </row>
    <row r="44" spans="1:42">
      <c r="A44" t="s">
        <v>86</v>
      </c>
      <c r="B44" s="200">
        <v>0</v>
      </c>
      <c r="C44" s="200">
        <v>1.07</v>
      </c>
      <c r="D44" s="200">
        <v>2.93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6.18</v>
      </c>
      <c r="K44" s="200">
        <v>5.36</v>
      </c>
      <c r="L44" s="200">
        <v>2.0699999999999998</v>
      </c>
      <c r="M44" s="200">
        <v>0</v>
      </c>
      <c r="N44" s="200">
        <v>0.99</v>
      </c>
      <c r="O44" s="200">
        <v>1.64</v>
      </c>
      <c r="P44" s="200">
        <v>2.0099999999999998</v>
      </c>
      <c r="Q44" s="200">
        <v>0.09</v>
      </c>
      <c r="R44" s="200">
        <v>0.35</v>
      </c>
      <c r="S44" s="200">
        <v>0.22</v>
      </c>
      <c r="T44" s="200">
        <v>0</v>
      </c>
      <c r="U44" s="200">
        <v>9.39</v>
      </c>
      <c r="V44" s="200">
        <v>0.12</v>
      </c>
      <c r="W44" s="200">
        <v>0.38</v>
      </c>
      <c r="X44" s="200">
        <v>1.22</v>
      </c>
      <c r="Y44" s="200">
        <v>0</v>
      </c>
      <c r="Z44" s="200">
        <v>2.2999999999999998</v>
      </c>
      <c r="AA44" s="200">
        <v>0.57999999999999996</v>
      </c>
      <c r="AB44" s="200">
        <v>0</v>
      </c>
      <c r="AC44" s="200">
        <v>6.66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5.67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 s="200">
        <v>43.52</v>
      </c>
      <c r="AP44" s="200">
        <v>0</v>
      </c>
    </row>
    <row r="45" spans="1:42">
      <c r="A45" t="s">
        <v>87</v>
      </c>
      <c r="B45" s="200">
        <v>0</v>
      </c>
      <c r="C45" s="200">
        <v>1.07</v>
      </c>
      <c r="D45" s="200">
        <v>2.93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6.18</v>
      </c>
      <c r="K45" s="200">
        <v>5.36</v>
      </c>
      <c r="L45" s="200">
        <v>2.0699999999999998</v>
      </c>
      <c r="M45" s="200">
        <v>0</v>
      </c>
      <c r="N45" s="200">
        <v>0.99</v>
      </c>
      <c r="O45" s="200">
        <v>1.64</v>
      </c>
      <c r="P45" s="200">
        <v>2.0099999999999998</v>
      </c>
      <c r="Q45" s="200">
        <v>0</v>
      </c>
      <c r="R45" s="200">
        <v>0.35</v>
      </c>
      <c r="S45" s="200">
        <v>0.22</v>
      </c>
      <c r="T45" s="200">
        <v>0</v>
      </c>
      <c r="U45" s="200">
        <v>9.5</v>
      </c>
      <c r="V45" s="200">
        <v>0.12</v>
      </c>
      <c r="W45" s="200">
        <v>0.38</v>
      </c>
      <c r="X45" s="200">
        <v>1.22</v>
      </c>
      <c r="Y45" s="200">
        <v>0</v>
      </c>
      <c r="Z45" s="200">
        <v>2.2999999999999998</v>
      </c>
      <c r="AA45" s="200">
        <v>0.57999999999999996</v>
      </c>
      <c r="AB45" s="200">
        <v>0</v>
      </c>
      <c r="AC45" s="200">
        <v>1.5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0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 s="200">
        <v>43.52</v>
      </c>
      <c r="AP45" s="200">
        <v>0</v>
      </c>
    </row>
    <row r="46" spans="1:42">
      <c r="A46" t="s">
        <v>88</v>
      </c>
      <c r="B46" s="200">
        <v>0</v>
      </c>
      <c r="C46" s="200">
        <v>1.07</v>
      </c>
      <c r="D46" s="200">
        <v>2.93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6.18</v>
      </c>
      <c r="K46" s="200">
        <v>5.36</v>
      </c>
      <c r="L46" s="200">
        <v>2.0699999999999998</v>
      </c>
      <c r="M46" s="200">
        <v>0</v>
      </c>
      <c r="N46" s="200">
        <v>0.99</v>
      </c>
      <c r="O46" s="200">
        <v>1.64</v>
      </c>
      <c r="P46" s="200">
        <v>2.0099999999999998</v>
      </c>
      <c r="Q46" s="200">
        <v>0.09</v>
      </c>
      <c r="R46" s="200">
        <v>0.35</v>
      </c>
      <c r="S46" s="200">
        <v>0.22</v>
      </c>
      <c r="T46" s="200">
        <v>0</v>
      </c>
      <c r="U46" s="200">
        <v>9.5</v>
      </c>
      <c r="V46" s="200">
        <v>0.12</v>
      </c>
      <c r="W46" s="200">
        <v>0.38</v>
      </c>
      <c r="X46" s="200">
        <v>1.22</v>
      </c>
      <c r="Y46" s="200">
        <v>0</v>
      </c>
      <c r="Z46" s="200">
        <v>2.2999999999999998</v>
      </c>
      <c r="AA46" s="200">
        <v>0.57999999999999996</v>
      </c>
      <c r="AB46" s="200">
        <v>0</v>
      </c>
      <c r="AC46" s="200">
        <v>1.74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0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 s="200">
        <v>43.52</v>
      </c>
      <c r="AP46" s="200">
        <v>0</v>
      </c>
    </row>
    <row r="47" spans="1:42">
      <c r="A47" t="s">
        <v>89</v>
      </c>
      <c r="B47" s="200">
        <v>0</v>
      </c>
      <c r="C47" s="200">
        <v>1.07</v>
      </c>
      <c r="D47" s="200">
        <v>2.93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6.18</v>
      </c>
      <c r="K47" s="200">
        <v>5.36</v>
      </c>
      <c r="L47" s="200">
        <v>2.0699999999999998</v>
      </c>
      <c r="M47" s="200">
        <v>0</v>
      </c>
      <c r="N47" s="200">
        <v>0.99</v>
      </c>
      <c r="O47" s="200">
        <v>1.64</v>
      </c>
      <c r="P47" s="200">
        <v>2.0099999999999998</v>
      </c>
      <c r="Q47" s="200">
        <v>0.09</v>
      </c>
      <c r="R47" s="200">
        <v>0.35</v>
      </c>
      <c r="S47" s="200">
        <v>0.22</v>
      </c>
      <c r="T47" s="200">
        <v>0</v>
      </c>
      <c r="U47" s="200">
        <v>9.5</v>
      </c>
      <c r="V47" s="200">
        <v>0.12</v>
      </c>
      <c r="W47" s="200">
        <v>0.38</v>
      </c>
      <c r="X47" s="200">
        <v>1.22</v>
      </c>
      <c r="Y47" s="200">
        <v>0</v>
      </c>
      <c r="Z47" s="200">
        <v>2.2999999999999998</v>
      </c>
      <c r="AA47" s="200">
        <v>0.57999999999999996</v>
      </c>
      <c r="AB47" s="200">
        <v>0</v>
      </c>
      <c r="AC47" s="200">
        <v>7.1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5.64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 s="200">
        <v>43.52</v>
      </c>
      <c r="AP47" s="200">
        <v>0</v>
      </c>
    </row>
    <row r="48" spans="1:42">
      <c r="A48" t="s">
        <v>90</v>
      </c>
      <c r="B48" s="200">
        <v>0</v>
      </c>
      <c r="C48" s="200">
        <v>1.07</v>
      </c>
      <c r="D48" s="200">
        <v>2.93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6.18</v>
      </c>
      <c r="K48" s="200">
        <v>5.36</v>
      </c>
      <c r="L48" s="200">
        <v>2.0699999999999998</v>
      </c>
      <c r="M48" s="200">
        <v>0</v>
      </c>
      <c r="N48" s="200">
        <v>0.99</v>
      </c>
      <c r="O48" s="200">
        <v>1.64</v>
      </c>
      <c r="P48" s="200">
        <v>2.0099999999999998</v>
      </c>
      <c r="Q48" s="200">
        <v>0.09</v>
      </c>
      <c r="R48" s="200">
        <v>0.35</v>
      </c>
      <c r="S48" s="200">
        <v>0.22</v>
      </c>
      <c r="T48" s="200">
        <v>0</v>
      </c>
      <c r="U48" s="200">
        <v>9.5</v>
      </c>
      <c r="V48" s="200">
        <v>0.12</v>
      </c>
      <c r="W48" s="200">
        <v>0.38</v>
      </c>
      <c r="X48" s="200">
        <v>1.22</v>
      </c>
      <c r="Y48" s="200">
        <v>0</v>
      </c>
      <c r="Z48" s="200">
        <v>2.2999999999999998</v>
      </c>
      <c r="AA48" s="200">
        <v>0.57999999999999996</v>
      </c>
      <c r="AB48" s="200">
        <v>0</v>
      </c>
      <c r="AC48" s="200">
        <v>7.1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5.64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 s="200">
        <v>43.52</v>
      </c>
      <c r="AP48" s="200">
        <v>0</v>
      </c>
    </row>
    <row r="49" spans="1:42">
      <c r="A49" t="s">
        <v>91</v>
      </c>
      <c r="B49" s="200">
        <v>0</v>
      </c>
      <c r="C49" s="200">
        <v>1.07</v>
      </c>
      <c r="D49" s="200">
        <v>2.93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6.18</v>
      </c>
      <c r="K49" s="200">
        <v>5.36</v>
      </c>
      <c r="L49" s="200">
        <v>2.0699999999999998</v>
      </c>
      <c r="M49" s="200">
        <v>0</v>
      </c>
      <c r="N49" s="200">
        <v>0.99</v>
      </c>
      <c r="O49" s="200">
        <v>1.64</v>
      </c>
      <c r="P49" s="200">
        <v>2.0099999999999998</v>
      </c>
      <c r="Q49" s="200">
        <v>0.09</v>
      </c>
      <c r="R49" s="200">
        <v>0.35</v>
      </c>
      <c r="S49" s="200">
        <v>0.22</v>
      </c>
      <c r="T49" s="200">
        <v>0</v>
      </c>
      <c r="U49" s="200">
        <v>9.5</v>
      </c>
      <c r="V49" s="200">
        <v>0.12</v>
      </c>
      <c r="W49" s="200">
        <v>0.38</v>
      </c>
      <c r="X49" s="200">
        <v>1.22</v>
      </c>
      <c r="Y49" s="200">
        <v>0</v>
      </c>
      <c r="Z49" s="200">
        <v>2.2999999999999998</v>
      </c>
      <c r="AA49" s="200">
        <v>0.57999999999999996</v>
      </c>
      <c r="AB49" s="200">
        <v>0</v>
      </c>
      <c r="AC49" s="200">
        <v>7.26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5.64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 s="200">
        <v>43.52</v>
      </c>
      <c r="AP49" s="200">
        <v>0</v>
      </c>
    </row>
    <row r="50" spans="1:42">
      <c r="A50" t="s">
        <v>92</v>
      </c>
      <c r="B50" s="200">
        <v>0</v>
      </c>
      <c r="C50" s="200">
        <v>1.07</v>
      </c>
      <c r="D50" s="200">
        <v>2.93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6.18</v>
      </c>
      <c r="K50" s="200">
        <v>5.36</v>
      </c>
      <c r="L50" s="200">
        <v>2.0699999999999998</v>
      </c>
      <c r="M50" s="200">
        <v>0</v>
      </c>
      <c r="N50" s="200">
        <v>0.99</v>
      </c>
      <c r="O50" s="200">
        <v>1.64</v>
      </c>
      <c r="P50" s="200">
        <v>2.0099999999999998</v>
      </c>
      <c r="Q50" s="200">
        <v>0.09</v>
      </c>
      <c r="R50" s="200">
        <v>0.35</v>
      </c>
      <c r="S50" s="200">
        <v>0.22</v>
      </c>
      <c r="T50" s="200">
        <v>0</v>
      </c>
      <c r="U50" s="200">
        <v>9.5</v>
      </c>
      <c r="V50" s="200">
        <v>0.12</v>
      </c>
      <c r="W50" s="200">
        <v>0.38</v>
      </c>
      <c r="X50" s="200">
        <v>1.22</v>
      </c>
      <c r="Y50" s="200">
        <v>0</v>
      </c>
      <c r="Z50" s="200">
        <v>2.2999999999999998</v>
      </c>
      <c r="AA50" s="200">
        <v>0.57999999999999996</v>
      </c>
      <c r="AB50" s="200">
        <v>0</v>
      </c>
      <c r="AC50" s="200">
        <v>7.26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5.64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 s="200">
        <v>43.52</v>
      </c>
      <c r="AP50" s="200">
        <v>0</v>
      </c>
    </row>
    <row r="51" spans="1:42">
      <c r="A51" t="s">
        <v>93</v>
      </c>
      <c r="B51" s="200">
        <v>0</v>
      </c>
      <c r="C51" s="200">
        <v>1.07</v>
      </c>
      <c r="D51" s="200">
        <v>2.93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4.87</v>
      </c>
      <c r="K51" s="200">
        <v>5.36</v>
      </c>
      <c r="L51" s="200">
        <v>2.0699999999999998</v>
      </c>
      <c r="M51" s="200">
        <v>0</v>
      </c>
      <c r="N51" s="200">
        <v>0.99</v>
      </c>
      <c r="O51" s="200">
        <v>1.64</v>
      </c>
      <c r="P51" s="200">
        <v>2.0099999999999998</v>
      </c>
      <c r="Q51" s="200">
        <v>0.09</v>
      </c>
      <c r="R51" s="200">
        <v>0.35</v>
      </c>
      <c r="S51" s="200">
        <v>0.22</v>
      </c>
      <c r="T51" s="200">
        <v>0</v>
      </c>
      <c r="U51" s="200">
        <v>9.5</v>
      </c>
      <c r="V51" s="200">
        <v>0.12</v>
      </c>
      <c r="W51" s="200">
        <v>0.38</v>
      </c>
      <c r="X51" s="200">
        <v>1.22</v>
      </c>
      <c r="Y51" s="200">
        <v>0</v>
      </c>
      <c r="Z51" s="200">
        <v>2.2999999999999998</v>
      </c>
      <c r="AA51" s="200">
        <v>0.57999999999999996</v>
      </c>
      <c r="AB51" s="200">
        <v>0</v>
      </c>
      <c r="AC51" s="200">
        <v>7.26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5.64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 s="200">
        <v>40.4</v>
      </c>
      <c r="AP51" s="200">
        <v>0</v>
      </c>
    </row>
    <row r="52" spans="1:42">
      <c r="A52" t="s">
        <v>94</v>
      </c>
      <c r="B52" s="200">
        <v>0</v>
      </c>
      <c r="C52" s="200">
        <v>1.07</v>
      </c>
      <c r="D52" s="200">
        <v>2.93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3.76</v>
      </c>
      <c r="K52" s="200">
        <v>5.36</v>
      </c>
      <c r="L52" s="200">
        <v>2.0699999999999998</v>
      </c>
      <c r="M52" s="200">
        <v>0</v>
      </c>
      <c r="N52" s="200">
        <v>0.99</v>
      </c>
      <c r="O52" s="200">
        <v>1.64</v>
      </c>
      <c r="P52" s="200">
        <v>2.0099999999999998</v>
      </c>
      <c r="Q52" s="200">
        <v>0.09</v>
      </c>
      <c r="R52" s="200">
        <v>0.35</v>
      </c>
      <c r="S52" s="200">
        <v>0.22</v>
      </c>
      <c r="T52" s="200">
        <v>0</v>
      </c>
      <c r="U52" s="200">
        <v>9.5</v>
      </c>
      <c r="V52" s="200">
        <v>0</v>
      </c>
      <c r="W52" s="200">
        <v>0.38</v>
      </c>
      <c r="X52" s="200">
        <v>1.22</v>
      </c>
      <c r="Y52" s="200">
        <v>0</v>
      </c>
      <c r="Z52" s="200">
        <v>2.2999999999999998</v>
      </c>
      <c r="AA52" s="200">
        <v>0.57999999999999996</v>
      </c>
      <c r="AB52" s="200">
        <v>0</v>
      </c>
      <c r="AC52" s="200">
        <v>7.26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5.64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 s="200">
        <v>40.4</v>
      </c>
      <c r="AP52" s="200">
        <v>0</v>
      </c>
    </row>
    <row r="53" spans="1:42">
      <c r="A53" t="s">
        <v>95</v>
      </c>
      <c r="B53" s="200">
        <v>0</v>
      </c>
      <c r="C53" s="200">
        <v>1.07</v>
      </c>
      <c r="D53" s="200">
        <v>2.93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3.09</v>
      </c>
      <c r="K53" s="200">
        <v>5.36</v>
      </c>
      <c r="L53" s="200">
        <v>2.0699999999999998</v>
      </c>
      <c r="M53" s="200">
        <v>0</v>
      </c>
      <c r="N53" s="200">
        <v>0.99</v>
      </c>
      <c r="O53" s="200">
        <v>1.64</v>
      </c>
      <c r="P53" s="200">
        <v>2.0099999999999998</v>
      </c>
      <c r="Q53" s="200">
        <v>0.09</v>
      </c>
      <c r="R53" s="200">
        <v>0.35</v>
      </c>
      <c r="S53" s="200">
        <v>0.22</v>
      </c>
      <c r="T53" s="200">
        <v>0</v>
      </c>
      <c r="U53" s="200">
        <v>9.5</v>
      </c>
      <c r="V53" s="200">
        <v>0</v>
      </c>
      <c r="W53" s="200">
        <v>0.38</v>
      </c>
      <c r="X53" s="200">
        <v>1.22</v>
      </c>
      <c r="Y53" s="200">
        <v>0</v>
      </c>
      <c r="Z53" s="200">
        <v>2.2999999999999998</v>
      </c>
      <c r="AA53" s="200">
        <v>0.57999999999999996</v>
      </c>
      <c r="AB53" s="200">
        <v>0</v>
      </c>
      <c r="AC53" s="200">
        <v>7.26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5.64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 s="200">
        <v>40.4</v>
      </c>
      <c r="AP53" s="200">
        <v>0</v>
      </c>
    </row>
    <row r="54" spans="1:42">
      <c r="A54" t="s">
        <v>96</v>
      </c>
      <c r="B54" s="200">
        <v>0</v>
      </c>
      <c r="C54" s="200">
        <v>1.07</v>
      </c>
      <c r="D54" s="200">
        <v>2.93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3.09</v>
      </c>
      <c r="K54" s="200">
        <v>5.36</v>
      </c>
      <c r="L54" s="200">
        <v>2.0699999999999998</v>
      </c>
      <c r="M54" s="200">
        <v>0</v>
      </c>
      <c r="N54" s="200">
        <v>0.99</v>
      </c>
      <c r="O54" s="200">
        <v>1.64</v>
      </c>
      <c r="P54" s="200">
        <v>2.0099999999999998</v>
      </c>
      <c r="Q54" s="200">
        <v>0.09</v>
      </c>
      <c r="R54" s="200">
        <v>0.35</v>
      </c>
      <c r="S54" s="200">
        <v>0.22</v>
      </c>
      <c r="T54" s="200">
        <v>0</v>
      </c>
      <c r="U54" s="200">
        <v>9.5</v>
      </c>
      <c r="V54" s="200">
        <v>0</v>
      </c>
      <c r="W54" s="200">
        <v>0.38</v>
      </c>
      <c r="X54" s="200">
        <v>1.22</v>
      </c>
      <c r="Y54" s="200">
        <v>0</v>
      </c>
      <c r="Z54" s="200">
        <v>2.2999999999999998</v>
      </c>
      <c r="AA54" s="200">
        <v>0.57999999999999996</v>
      </c>
      <c r="AB54" s="200">
        <v>0</v>
      </c>
      <c r="AC54" s="200">
        <v>7.26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5.64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 s="200">
        <v>40.4</v>
      </c>
      <c r="AP54" s="200">
        <v>0</v>
      </c>
    </row>
    <row r="55" spans="1:42">
      <c r="A55" t="s">
        <v>97</v>
      </c>
      <c r="B55" s="200">
        <v>0</v>
      </c>
      <c r="C55" s="200">
        <v>0.93</v>
      </c>
      <c r="D55" s="200">
        <v>2.93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3.09</v>
      </c>
      <c r="K55" s="200">
        <v>0</v>
      </c>
      <c r="L55" s="200">
        <v>2.0699999999999998</v>
      </c>
      <c r="M55" s="200">
        <v>0</v>
      </c>
      <c r="N55" s="200">
        <v>0.99</v>
      </c>
      <c r="O55" s="200">
        <v>1.64</v>
      </c>
      <c r="P55" s="200">
        <v>0</v>
      </c>
      <c r="Q55" s="200">
        <v>0.09</v>
      </c>
      <c r="R55" s="200">
        <v>0.35</v>
      </c>
      <c r="S55" s="200">
        <v>0.22</v>
      </c>
      <c r="T55" s="200">
        <v>0</v>
      </c>
      <c r="U55" s="200">
        <v>9.5</v>
      </c>
      <c r="V55" s="200">
        <v>0</v>
      </c>
      <c r="W55" s="200">
        <v>0</v>
      </c>
      <c r="X55" s="200">
        <v>0</v>
      </c>
      <c r="Y55" s="200">
        <v>0</v>
      </c>
      <c r="Z55" s="200">
        <v>2.2999999999999998</v>
      </c>
      <c r="AA55" s="200">
        <v>0.57999999999999996</v>
      </c>
      <c r="AB55" s="200">
        <v>0</v>
      </c>
      <c r="AC55" s="200">
        <v>7.26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5.64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 s="200">
        <v>40.4</v>
      </c>
      <c r="AP55" s="200">
        <v>0</v>
      </c>
    </row>
    <row r="56" spans="1:42">
      <c r="A56" t="s">
        <v>98</v>
      </c>
      <c r="B56" s="200">
        <v>0</v>
      </c>
      <c r="C56" s="200">
        <v>0.93</v>
      </c>
      <c r="D56" s="200">
        <v>2.93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3.09</v>
      </c>
      <c r="K56" s="200">
        <v>1.61</v>
      </c>
      <c r="L56" s="200">
        <v>1.01</v>
      </c>
      <c r="M56" s="200">
        <v>0</v>
      </c>
      <c r="N56" s="200">
        <v>0.99</v>
      </c>
      <c r="O56" s="200">
        <v>1.64</v>
      </c>
      <c r="P56" s="200">
        <v>0</v>
      </c>
      <c r="Q56" s="200">
        <v>0.09</v>
      </c>
      <c r="R56" s="200">
        <v>0.35</v>
      </c>
      <c r="S56" s="200">
        <v>0.22</v>
      </c>
      <c r="T56" s="200">
        <v>0</v>
      </c>
      <c r="U56" s="200">
        <v>9.5</v>
      </c>
      <c r="V56" s="200">
        <v>0</v>
      </c>
      <c r="W56" s="200">
        <v>0</v>
      </c>
      <c r="X56" s="200">
        <v>0</v>
      </c>
      <c r="Y56" s="200">
        <v>0</v>
      </c>
      <c r="Z56" s="200">
        <v>2.2999999999999998</v>
      </c>
      <c r="AA56" s="200">
        <v>0.57999999999999996</v>
      </c>
      <c r="AB56" s="200">
        <v>0</v>
      </c>
      <c r="AC56" s="200">
        <v>7.26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5.64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 s="200">
        <v>40.4</v>
      </c>
      <c r="AP56" s="200">
        <v>0</v>
      </c>
    </row>
    <row r="57" spans="1:42">
      <c r="A57" t="s">
        <v>99</v>
      </c>
      <c r="B57" s="200">
        <v>0</v>
      </c>
      <c r="C57" s="200">
        <v>0.93</v>
      </c>
      <c r="D57" s="200">
        <v>2.93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3.09</v>
      </c>
      <c r="K57" s="200">
        <v>5.36</v>
      </c>
      <c r="L57" s="200">
        <v>2.0699999999999998</v>
      </c>
      <c r="M57" s="200">
        <v>0</v>
      </c>
      <c r="N57" s="200">
        <v>0.99</v>
      </c>
      <c r="O57" s="200">
        <v>1.64</v>
      </c>
      <c r="P57" s="200">
        <v>2.0099999999999998</v>
      </c>
      <c r="Q57" s="200">
        <v>0.09</v>
      </c>
      <c r="R57" s="200">
        <v>0.35</v>
      </c>
      <c r="S57" s="200">
        <v>0.22</v>
      </c>
      <c r="T57" s="200">
        <v>0</v>
      </c>
      <c r="U57" s="200">
        <v>9.5</v>
      </c>
      <c r="V57" s="200">
        <v>0</v>
      </c>
      <c r="W57" s="200">
        <v>0</v>
      </c>
      <c r="X57" s="200">
        <v>0</v>
      </c>
      <c r="Y57" s="200">
        <v>0</v>
      </c>
      <c r="Z57" s="200">
        <v>2.2999999999999998</v>
      </c>
      <c r="AA57" s="200">
        <v>0.57999999999999996</v>
      </c>
      <c r="AB57" s="200">
        <v>0</v>
      </c>
      <c r="AC57" s="200">
        <v>7.26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5.64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 s="200">
        <v>40.4</v>
      </c>
      <c r="AP57" s="200">
        <v>0</v>
      </c>
    </row>
    <row r="58" spans="1:42">
      <c r="A58" t="s">
        <v>100</v>
      </c>
      <c r="B58" s="200">
        <v>0</v>
      </c>
      <c r="C58" s="200">
        <v>0.93</v>
      </c>
      <c r="D58" s="200">
        <v>2.93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3.09</v>
      </c>
      <c r="K58" s="200">
        <v>5.36</v>
      </c>
      <c r="L58" s="200">
        <v>2.0699999999999998</v>
      </c>
      <c r="M58" s="200">
        <v>0</v>
      </c>
      <c r="N58" s="200">
        <v>0.99</v>
      </c>
      <c r="O58" s="200">
        <v>1.64</v>
      </c>
      <c r="P58" s="200">
        <v>2.0099999999999998</v>
      </c>
      <c r="Q58" s="200">
        <v>0.09</v>
      </c>
      <c r="R58" s="200">
        <v>0.35</v>
      </c>
      <c r="S58" s="200">
        <v>0.22</v>
      </c>
      <c r="T58" s="200">
        <v>0</v>
      </c>
      <c r="U58" s="200">
        <v>9.5</v>
      </c>
      <c r="V58" s="200">
        <v>0.12</v>
      </c>
      <c r="W58" s="200">
        <v>0.38</v>
      </c>
      <c r="X58" s="200">
        <v>1.22</v>
      </c>
      <c r="Y58" s="200">
        <v>0</v>
      </c>
      <c r="Z58" s="200">
        <v>2.2999999999999998</v>
      </c>
      <c r="AA58" s="200">
        <v>0.57999999999999996</v>
      </c>
      <c r="AB58" s="200">
        <v>0</v>
      </c>
      <c r="AC58" s="200">
        <v>1.99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0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 s="200">
        <v>40.4</v>
      </c>
      <c r="AP58" s="200">
        <v>0</v>
      </c>
    </row>
    <row r="59" spans="1:42">
      <c r="A59" t="s">
        <v>101</v>
      </c>
      <c r="B59" s="200">
        <v>0</v>
      </c>
      <c r="C59" s="200">
        <v>0.93</v>
      </c>
      <c r="D59" s="200">
        <v>2.93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3.09</v>
      </c>
      <c r="K59" s="200">
        <v>5.36</v>
      </c>
      <c r="L59" s="200">
        <v>2.0699999999999998</v>
      </c>
      <c r="M59" s="200">
        <v>0</v>
      </c>
      <c r="N59" s="200">
        <v>0.99</v>
      </c>
      <c r="O59" s="200">
        <v>1.64</v>
      </c>
      <c r="P59" s="200">
        <v>2.0099999999999998</v>
      </c>
      <c r="Q59" s="200">
        <v>0.09</v>
      </c>
      <c r="R59" s="200">
        <v>0.35</v>
      </c>
      <c r="S59" s="200">
        <v>0.54</v>
      </c>
      <c r="T59" s="200">
        <v>0</v>
      </c>
      <c r="U59" s="200">
        <v>9.5</v>
      </c>
      <c r="V59" s="200">
        <v>0.12</v>
      </c>
      <c r="W59" s="200">
        <v>0.38</v>
      </c>
      <c r="X59" s="200">
        <v>1.22</v>
      </c>
      <c r="Y59" s="200">
        <v>0</v>
      </c>
      <c r="Z59" s="200">
        <v>2.2999999999999998</v>
      </c>
      <c r="AA59" s="200">
        <v>0.57999999999999996</v>
      </c>
      <c r="AB59" s="200">
        <v>0</v>
      </c>
      <c r="AC59" s="200">
        <v>7.26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5.64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 s="200">
        <v>60.4</v>
      </c>
      <c r="AP59" s="200">
        <v>0</v>
      </c>
    </row>
    <row r="60" spans="1:42">
      <c r="A60" t="s">
        <v>102</v>
      </c>
      <c r="B60" s="200">
        <v>0</v>
      </c>
      <c r="C60" s="200">
        <v>0.93</v>
      </c>
      <c r="D60" s="200">
        <v>2.93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3.09</v>
      </c>
      <c r="K60" s="200">
        <v>5.36</v>
      </c>
      <c r="L60" s="200">
        <v>2.0699999999999998</v>
      </c>
      <c r="M60" s="200">
        <v>0</v>
      </c>
      <c r="N60" s="200">
        <v>0.99</v>
      </c>
      <c r="O60" s="200">
        <v>1.64</v>
      </c>
      <c r="P60" s="200">
        <v>2.0099999999999998</v>
      </c>
      <c r="Q60" s="200">
        <v>0.09</v>
      </c>
      <c r="R60" s="200">
        <v>0.35</v>
      </c>
      <c r="S60" s="200">
        <v>0.22</v>
      </c>
      <c r="T60" s="200">
        <v>0</v>
      </c>
      <c r="U60" s="200">
        <v>9.5</v>
      </c>
      <c r="V60" s="200">
        <v>0.12</v>
      </c>
      <c r="W60" s="200">
        <v>0.38</v>
      </c>
      <c r="X60" s="200">
        <v>1.22</v>
      </c>
      <c r="Y60" s="200">
        <v>0</v>
      </c>
      <c r="Z60" s="200">
        <v>2.2999999999999998</v>
      </c>
      <c r="AA60" s="200">
        <v>0.57999999999999996</v>
      </c>
      <c r="AB60" s="200">
        <v>0</v>
      </c>
      <c r="AC60" s="200">
        <v>7.61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5.64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 s="200">
        <v>60.4</v>
      </c>
      <c r="AP60" s="200">
        <v>0</v>
      </c>
    </row>
    <row r="61" spans="1:42">
      <c r="A61" t="s">
        <v>103</v>
      </c>
      <c r="B61" s="200">
        <v>0</v>
      </c>
      <c r="C61" s="200">
        <v>0.93</v>
      </c>
      <c r="D61" s="200">
        <v>2.93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3.68</v>
      </c>
      <c r="K61" s="200">
        <v>5.36</v>
      </c>
      <c r="L61" s="200">
        <v>2.0699999999999998</v>
      </c>
      <c r="M61" s="200">
        <v>0</v>
      </c>
      <c r="N61" s="200">
        <v>0.99</v>
      </c>
      <c r="O61" s="200">
        <v>1.64</v>
      </c>
      <c r="P61" s="200">
        <v>2.0099999999999998</v>
      </c>
      <c r="Q61" s="200">
        <v>0.09</v>
      </c>
      <c r="R61" s="200">
        <v>0.35</v>
      </c>
      <c r="S61" s="200">
        <v>0.22</v>
      </c>
      <c r="T61" s="200">
        <v>0</v>
      </c>
      <c r="U61" s="200">
        <v>9.5</v>
      </c>
      <c r="V61" s="200">
        <v>0.12</v>
      </c>
      <c r="W61" s="200">
        <v>0.38</v>
      </c>
      <c r="X61" s="200">
        <v>1.22</v>
      </c>
      <c r="Y61" s="200">
        <v>0</v>
      </c>
      <c r="Z61" s="200">
        <v>2.2999999999999998</v>
      </c>
      <c r="AA61" s="200">
        <v>0.57999999999999996</v>
      </c>
      <c r="AB61" s="200">
        <v>0</v>
      </c>
      <c r="AC61" s="200">
        <v>13.44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5.64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 s="200">
        <v>60.4</v>
      </c>
      <c r="AP61" s="200">
        <v>0</v>
      </c>
    </row>
    <row r="62" spans="1:42">
      <c r="A62" t="s">
        <v>104</v>
      </c>
      <c r="B62" s="200">
        <v>0</v>
      </c>
      <c r="C62" s="200">
        <v>0.93</v>
      </c>
      <c r="D62" s="200">
        <v>2.93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3.68</v>
      </c>
      <c r="K62" s="200">
        <v>5.36</v>
      </c>
      <c r="L62" s="200">
        <v>2.0699999999999998</v>
      </c>
      <c r="M62" s="200">
        <v>0</v>
      </c>
      <c r="N62" s="200">
        <v>0.99</v>
      </c>
      <c r="O62" s="200">
        <v>1.64</v>
      </c>
      <c r="P62" s="200">
        <v>2.0099999999999998</v>
      </c>
      <c r="Q62" s="200">
        <v>0.09</v>
      </c>
      <c r="R62" s="200">
        <v>0.35</v>
      </c>
      <c r="S62" s="200">
        <v>0.22</v>
      </c>
      <c r="T62" s="200">
        <v>0</v>
      </c>
      <c r="U62" s="200">
        <v>9.5</v>
      </c>
      <c r="V62" s="200">
        <v>0.12</v>
      </c>
      <c r="W62" s="200">
        <v>0.38</v>
      </c>
      <c r="X62" s="200">
        <v>1.22</v>
      </c>
      <c r="Y62" s="200">
        <v>0</v>
      </c>
      <c r="Z62" s="200">
        <v>2.2999999999999998</v>
      </c>
      <c r="AA62" s="200">
        <v>0.57999999999999996</v>
      </c>
      <c r="AB62" s="200">
        <v>0</v>
      </c>
      <c r="AC62" s="200">
        <v>13.44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5.64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 s="200">
        <v>60.4</v>
      </c>
      <c r="AP62" s="200">
        <v>0</v>
      </c>
    </row>
    <row r="63" spans="1:42">
      <c r="A63" t="s">
        <v>105</v>
      </c>
      <c r="B63" s="200">
        <v>0</v>
      </c>
      <c r="C63" s="200">
        <v>0.93</v>
      </c>
      <c r="D63" s="200">
        <v>2.93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3.68</v>
      </c>
      <c r="K63" s="200">
        <v>5.36</v>
      </c>
      <c r="L63" s="200">
        <v>2.0699999999999998</v>
      </c>
      <c r="M63" s="200">
        <v>0</v>
      </c>
      <c r="N63" s="200">
        <v>0.99</v>
      </c>
      <c r="O63" s="200">
        <v>1.64</v>
      </c>
      <c r="P63" s="200">
        <v>1.98</v>
      </c>
      <c r="Q63" s="200">
        <v>0.09</v>
      </c>
      <c r="R63" s="200">
        <v>0.35</v>
      </c>
      <c r="S63" s="200">
        <v>0.22</v>
      </c>
      <c r="T63" s="200">
        <v>0</v>
      </c>
      <c r="U63" s="200">
        <v>9.5</v>
      </c>
      <c r="V63" s="200">
        <v>0.12</v>
      </c>
      <c r="W63" s="200">
        <v>0.38</v>
      </c>
      <c r="X63" s="200">
        <v>1.22</v>
      </c>
      <c r="Y63" s="200">
        <v>0</v>
      </c>
      <c r="Z63" s="200">
        <v>2.2999999999999998</v>
      </c>
      <c r="AA63" s="200">
        <v>0.57999999999999996</v>
      </c>
      <c r="AB63" s="200">
        <v>0</v>
      </c>
      <c r="AC63" s="200">
        <v>15.38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6.64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 s="200">
        <v>90.4</v>
      </c>
      <c r="AP63" s="200">
        <v>0</v>
      </c>
    </row>
    <row r="64" spans="1:42">
      <c r="A64" t="s">
        <v>106</v>
      </c>
      <c r="B64" s="200">
        <v>0</v>
      </c>
      <c r="C64" s="200">
        <v>0.93</v>
      </c>
      <c r="D64" s="200">
        <v>2.93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3.68</v>
      </c>
      <c r="K64" s="200">
        <v>5.36</v>
      </c>
      <c r="L64" s="200">
        <v>2.0699999999999998</v>
      </c>
      <c r="M64" s="200">
        <v>0</v>
      </c>
      <c r="N64" s="200">
        <v>0.99</v>
      </c>
      <c r="O64" s="200">
        <v>1.64</v>
      </c>
      <c r="P64" s="200">
        <v>1.98</v>
      </c>
      <c r="Q64" s="200">
        <v>0.09</v>
      </c>
      <c r="R64" s="200">
        <v>0.35</v>
      </c>
      <c r="S64" s="200">
        <v>0.22</v>
      </c>
      <c r="T64" s="200">
        <v>0</v>
      </c>
      <c r="U64" s="200">
        <v>9.5</v>
      </c>
      <c r="V64" s="200">
        <v>0.12</v>
      </c>
      <c r="W64" s="200">
        <v>0.38</v>
      </c>
      <c r="X64" s="200">
        <v>1.22</v>
      </c>
      <c r="Y64" s="200">
        <v>0</v>
      </c>
      <c r="Z64" s="200">
        <v>2.2999999999999998</v>
      </c>
      <c r="AA64" s="200">
        <v>0.57999999999999996</v>
      </c>
      <c r="AB64" s="200">
        <v>0</v>
      </c>
      <c r="AC64" s="200">
        <v>15.38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6.64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 s="200">
        <v>90.4</v>
      </c>
      <c r="AP64" s="200">
        <v>0</v>
      </c>
    </row>
    <row r="65" spans="1:42">
      <c r="A65" t="s">
        <v>107</v>
      </c>
      <c r="B65" s="200">
        <v>0</v>
      </c>
      <c r="C65" s="200">
        <v>0.93</v>
      </c>
      <c r="D65" s="200">
        <v>2.93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3.68</v>
      </c>
      <c r="K65" s="200">
        <v>5.36</v>
      </c>
      <c r="L65" s="200">
        <v>2.0699999999999998</v>
      </c>
      <c r="M65" s="200">
        <v>0</v>
      </c>
      <c r="N65" s="200">
        <v>0.99</v>
      </c>
      <c r="O65" s="200">
        <v>1.64</v>
      </c>
      <c r="P65" s="200">
        <v>1.98</v>
      </c>
      <c r="Q65" s="200">
        <v>0.09</v>
      </c>
      <c r="R65" s="200">
        <v>0.35</v>
      </c>
      <c r="S65" s="200">
        <v>0.22</v>
      </c>
      <c r="T65" s="200">
        <v>0</v>
      </c>
      <c r="U65" s="200">
        <v>9.5</v>
      </c>
      <c r="V65" s="200">
        <v>0.12</v>
      </c>
      <c r="W65" s="200">
        <v>0.38</v>
      </c>
      <c r="X65" s="200">
        <v>1.22</v>
      </c>
      <c r="Y65" s="200">
        <v>0</v>
      </c>
      <c r="Z65" s="200">
        <v>2.2999999999999998</v>
      </c>
      <c r="AA65" s="200">
        <v>0.57999999999999996</v>
      </c>
      <c r="AB65" s="200">
        <v>0</v>
      </c>
      <c r="AC65" s="200">
        <v>15.38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6.64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 s="200">
        <v>90.4</v>
      </c>
      <c r="AP65" s="200">
        <v>0</v>
      </c>
    </row>
    <row r="66" spans="1:42">
      <c r="A66" t="s">
        <v>108</v>
      </c>
      <c r="B66" s="200">
        <v>0</v>
      </c>
      <c r="C66" s="200">
        <v>0.93</v>
      </c>
      <c r="D66" s="200">
        <v>2.93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3.68</v>
      </c>
      <c r="K66" s="200">
        <v>5.36</v>
      </c>
      <c r="L66" s="200">
        <v>2.0699999999999998</v>
      </c>
      <c r="M66" s="200">
        <v>0</v>
      </c>
      <c r="N66" s="200">
        <v>0.99</v>
      </c>
      <c r="O66" s="200">
        <v>1.64</v>
      </c>
      <c r="P66" s="200">
        <v>1.98</v>
      </c>
      <c r="Q66" s="200">
        <v>0.09</v>
      </c>
      <c r="R66" s="200">
        <v>0.35</v>
      </c>
      <c r="S66" s="200">
        <v>0.22</v>
      </c>
      <c r="T66" s="200">
        <v>0</v>
      </c>
      <c r="U66" s="200">
        <v>9.5</v>
      </c>
      <c r="V66" s="200">
        <v>0.12</v>
      </c>
      <c r="W66" s="200">
        <v>0.38</v>
      </c>
      <c r="X66" s="200">
        <v>1.22</v>
      </c>
      <c r="Y66" s="200">
        <v>0</v>
      </c>
      <c r="Z66" s="200">
        <v>2.2999999999999998</v>
      </c>
      <c r="AA66" s="200">
        <v>0.57999999999999996</v>
      </c>
      <c r="AB66" s="200">
        <v>0</v>
      </c>
      <c r="AC66" s="200">
        <v>15.38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6.64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 s="200">
        <v>90.4</v>
      </c>
      <c r="AP66" s="200">
        <v>0</v>
      </c>
    </row>
    <row r="67" spans="1:42">
      <c r="A67" t="s">
        <v>109</v>
      </c>
      <c r="B67" s="200">
        <v>0</v>
      </c>
      <c r="C67" s="200">
        <v>0.93</v>
      </c>
      <c r="D67" s="200">
        <v>2.93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3.76</v>
      </c>
      <c r="K67" s="200">
        <v>5.36</v>
      </c>
      <c r="L67" s="200">
        <v>2.0699999999999998</v>
      </c>
      <c r="M67" s="200">
        <v>0</v>
      </c>
      <c r="N67" s="200">
        <v>0.99</v>
      </c>
      <c r="O67" s="200">
        <v>1.64</v>
      </c>
      <c r="P67" s="200">
        <v>2.0099999999999998</v>
      </c>
      <c r="Q67" s="200">
        <v>0.09</v>
      </c>
      <c r="R67" s="200">
        <v>0.35</v>
      </c>
      <c r="S67" s="200">
        <v>0.22</v>
      </c>
      <c r="T67" s="200">
        <v>0</v>
      </c>
      <c r="U67" s="200">
        <v>9.5</v>
      </c>
      <c r="V67" s="200">
        <v>0.12</v>
      </c>
      <c r="W67" s="200">
        <v>0.38</v>
      </c>
      <c r="X67" s="200">
        <v>1.22</v>
      </c>
      <c r="Y67" s="200">
        <v>0</v>
      </c>
      <c r="Z67" s="200">
        <v>2.2999999999999998</v>
      </c>
      <c r="AA67" s="200">
        <v>0.57999999999999996</v>
      </c>
      <c r="AB67" s="200">
        <v>0</v>
      </c>
      <c r="AC67" s="200">
        <v>15.38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6.64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 s="200">
        <v>90.4</v>
      </c>
      <c r="AP67" s="200">
        <v>0</v>
      </c>
    </row>
    <row r="68" spans="1:42">
      <c r="A68" t="s">
        <v>110</v>
      </c>
      <c r="B68" s="200">
        <v>0</v>
      </c>
      <c r="C68" s="200">
        <v>0.93</v>
      </c>
      <c r="D68" s="200">
        <v>2.93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3.76</v>
      </c>
      <c r="K68" s="200">
        <v>5.36</v>
      </c>
      <c r="L68" s="200">
        <v>2.0699999999999998</v>
      </c>
      <c r="M68" s="200">
        <v>0</v>
      </c>
      <c r="N68" s="200">
        <v>0.99</v>
      </c>
      <c r="O68" s="200">
        <v>1.64</v>
      </c>
      <c r="P68" s="200">
        <v>2.0099999999999998</v>
      </c>
      <c r="Q68" s="200">
        <v>0.09</v>
      </c>
      <c r="R68" s="200">
        <v>0.35</v>
      </c>
      <c r="S68" s="200">
        <v>0.22</v>
      </c>
      <c r="T68" s="200">
        <v>0</v>
      </c>
      <c r="U68" s="200">
        <v>9.5</v>
      </c>
      <c r="V68" s="200">
        <v>0.12</v>
      </c>
      <c r="W68" s="200">
        <v>0.38</v>
      </c>
      <c r="X68" s="200">
        <v>1.22</v>
      </c>
      <c r="Y68" s="200">
        <v>0</v>
      </c>
      <c r="Z68" s="200">
        <v>2.2999999999999998</v>
      </c>
      <c r="AA68" s="200">
        <v>0.57999999999999996</v>
      </c>
      <c r="AB68" s="200">
        <v>0</v>
      </c>
      <c r="AC68" s="200">
        <v>15.38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6.64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 s="200">
        <v>90.4</v>
      </c>
      <c r="AP68" s="200">
        <v>0</v>
      </c>
    </row>
    <row r="69" spans="1:42">
      <c r="A69" t="s">
        <v>111</v>
      </c>
      <c r="B69" s="200">
        <v>0</v>
      </c>
      <c r="C69" s="200">
        <v>0.93</v>
      </c>
      <c r="D69" s="200">
        <v>2.93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3.76</v>
      </c>
      <c r="K69" s="200">
        <v>5.36</v>
      </c>
      <c r="L69" s="200">
        <v>2.0699999999999998</v>
      </c>
      <c r="M69" s="200">
        <v>0</v>
      </c>
      <c r="N69" s="200">
        <v>0.99</v>
      </c>
      <c r="O69" s="200">
        <v>1.64</v>
      </c>
      <c r="P69" s="200">
        <v>2.0099999999999998</v>
      </c>
      <c r="Q69" s="200">
        <v>0.09</v>
      </c>
      <c r="R69" s="200">
        <v>0.35</v>
      </c>
      <c r="S69" s="200">
        <v>0.22</v>
      </c>
      <c r="T69" s="200">
        <v>0</v>
      </c>
      <c r="U69" s="200">
        <v>9.5</v>
      </c>
      <c r="V69" s="200">
        <v>0.12</v>
      </c>
      <c r="W69" s="200">
        <v>0.38</v>
      </c>
      <c r="X69" s="200">
        <v>1.22</v>
      </c>
      <c r="Y69" s="200">
        <v>0</v>
      </c>
      <c r="Z69" s="200">
        <v>2.2999999999999998</v>
      </c>
      <c r="AA69" s="200">
        <v>0.57999999999999996</v>
      </c>
      <c r="AB69" s="200">
        <v>0</v>
      </c>
      <c r="AC69" s="200">
        <v>15.38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6.64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 s="200">
        <v>90.4</v>
      </c>
      <c r="AP69" s="200">
        <v>0</v>
      </c>
    </row>
    <row r="70" spans="1:42">
      <c r="A70" t="s">
        <v>112</v>
      </c>
      <c r="B70" s="200">
        <v>0</v>
      </c>
      <c r="C70" s="200">
        <v>0.93</v>
      </c>
      <c r="D70" s="200">
        <v>2.93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3.76</v>
      </c>
      <c r="K70" s="200">
        <v>5.36</v>
      </c>
      <c r="L70" s="200">
        <v>2.0699999999999998</v>
      </c>
      <c r="M70" s="200">
        <v>0</v>
      </c>
      <c r="N70" s="200">
        <v>0.99</v>
      </c>
      <c r="O70" s="200">
        <v>1.64</v>
      </c>
      <c r="P70" s="200">
        <v>2.0099999999999998</v>
      </c>
      <c r="Q70" s="200">
        <v>0.09</v>
      </c>
      <c r="R70" s="200">
        <v>0.35</v>
      </c>
      <c r="S70" s="200">
        <v>0.22</v>
      </c>
      <c r="T70" s="200">
        <v>0</v>
      </c>
      <c r="U70" s="200">
        <v>9.5</v>
      </c>
      <c r="V70" s="200">
        <v>0.12</v>
      </c>
      <c r="W70" s="200">
        <v>0.38</v>
      </c>
      <c r="X70" s="200">
        <v>1.22</v>
      </c>
      <c r="Y70" s="200">
        <v>0</v>
      </c>
      <c r="Z70" s="200">
        <v>2.2999999999999998</v>
      </c>
      <c r="AA70" s="200">
        <v>0.57999999999999996</v>
      </c>
      <c r="AB70" s="200">
        <v>0</v>
      </c>
      <c r="AC70" s="200">
        <v>15.38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6.64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 s="200">
        <v>90.4</v>
      </c>
      <c r="AP70" s="200">
        <v>0</v>
      </c>
    </row>
    <row r="71" spans="1:42">
      <c r="A71" t="s">
        <v>113</v>
      </c>
      <c r="B71" s="200">
        <v>0</v>
      </c>
      <c r="C71" s="200">
        <v>1.07</v>
      </c>
      <c r="D71" s="200">
        <v>2.93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3.76</v>
      </c>
      <c r="K71" s="200">
        <v>5.36</v>
      </c>
      <c r="L71" s="200">
        <v>2.0699999999999998</v>
      </c>
      <c r="M71" s="200">
        <v>0</v>
      </c>
      <c r="N71" s="200">
        <v>0.99</v>
      </c>
      <c r="O71" s="200">
        <v>1.64</v>
      </c>
      <c r="P71" s="200">
        <v>1.36</v>
      </c>
      <c r="Q71" s="200">
        <v>0.09</v>
      </c>
      <c r="R71" s="200">
        <v>0.35</v>
      </c>
      <c r="S71" s="200">
        <v>0.22</v>
      </c>
      <c r="T71" s="200">
        <v>0</v>
      </c>
      <c r="U71" s="200">
        <v>9.5</v>
      </c>
      <c r="V71" s="200">
        <v>0.12</v>
      </c>
      <c r="W71" s="200">
        <v>0.38</v>
      </c>
      <c r="X71" s="200">
        <v>1.22</v>
      </c>
      <c r="Y71" s="200">
        <v>0</v>
      </c>
      <c r="Z71" s="200">
        <v>2.2999999999999998</v>
      </c>
      <c r="AA71" s="200">
        <v>0.57999999999999996</v>
      </c>
      <c r="AB71" s="200">
        <v>0</v>
      </c>
      <c r="AC71" s="200">
        <v>15.38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6.64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 s="200">
        <v>90.4</v>
      </c>
      <c r="AP71" s="200">
        <v>0</v>
      </c>
    </row>
    <row r="72" spans="1:42">
      <c r="A72" t="s">
        <v>114</v>
      </c>
      <c r="B72" s="200">
        <v>0</v>
      </c>
      <c r="C72" s="200">
        <v>1.07</v>
      </c>
      <c r="D72" s="200">
        <v>2.93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3.76</v>
      </c>
      <c r="K72" s="200">
        <v>5.36</v>
      </c>
      <c r="L72" s="200">
        <v>2.0699999999999998</v>
      </c>
      <c r="M72" s="200">
        <v>0</v>
      </c>
      <c r="N72" s="200">
        <v>0.99</v>
      </c>
      <c r="O72" s="200">
        <v>1.64</v>
      </c>
      <c r="P72" s="200">
        <v>1.36</v>
      </c>
      <c r="Q72" s="200">
        <v>0.09</v>
      </c>
      <c r="R72" s="200">
        <v>0.35</v>
      </c>
      <c r="S72" s="200">
        <v>0.22</v>
      </c>
      <c r="T72" s="200">
        <v>0</v>
      </c>
      <c r="U72" s="200">
        <v>9.5</v>
      </c>
      <c r="V72" s="200">
        <v>0.12</v>
      </c>
      <c r="W72" s="200">
        <v>0.38</v>
      </c>
      <c r="X72" s="200">
        <v>1.22</v>
      </c>
      <c r="Y72" s="200">
        <v>0</v>
      </c>
      <c r="Z72" s="200">
        <v>2.2999999999999998</v>
      </c>
      <c r="AA72" s="200">
        <v>0.57999999999999996</v>
      </c>
      <c r="AB72" s="200">
        <v>0</v>
      </c>
      <c r="AC72" s="200">
        <v>12.74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0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 s="200">
        <v>90.4</v>
      </c>
      <c r="AP72" s="200">
        <v>0</v>
      </c>
    </row>
    <row r="73" spans="1:42">
      <c r="A73" t="s">
        <v>115</v>
      </c>
      <c r="B73" s="200">
        <v>0</v>
      </c>
      <c r="C73" s="200">
        <v>1.07</v>
      </c>
      <c r="D73" s="200">
        <v>2.93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3.76</v>
      </c>
      <c r="K73" s="200">
        <v>5.36</v>
      </c>
      <c r="L73" s="200">
        <v>2.0699999999999998</v>
      </c>
      <c r="M73" s="200">
        <v>0</v>
      </c>
      <c r="N73" s="200">
        <v>0.99</v>
      </c>
      <c r="O73" s="200">
        <v>1.64</v>
      </c>
      <c r="P73" s="200">
        <v>1.36</v>
      </c>
      <c r="Q73" s="200">
        <v>0.09</v>
      </c>
      <c r="R73" s="200">
        <v>0.35</v>
      </c>
      <c r="S73" s="200">
        <v>0.22</v>
      </c>
      <c r="T73" s="200">
        <v>0</v>
      </c>
      <c r="U73" s="200">
        <v>9.5</v>
      </c>
      <c r="V73" s="200">
        <v>0.12</v>
      </c>
      <c r="W73" s="200">
        <v>0.38</v>
      </c>
      <c r="X73" s="200">
        <v>1.22</v>
      </c>
      <c r="Y73" s="200">
        <v>0</v>
      </c>
      <c r="Z73" s="200">
        <v>2.2999999999999998</v>
      </c>
      <c r="AA73" s="200">
        <v>0.57999999999999996</v>
      </c>
      <c r="AB73" s="200">
        <v>0</v>
      </c>
      <c r="AC73" s="200">
        <v>12.74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0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 s="200">
        <v>90.4</v>
      </c>
      <c r="AP73" s="200">
        <v>0</v>
      </c>
    </row>
    <row r="74" spans="1:42">
      <c r="A74" t="s">
        <v>116</v>
      </c>
      <c r="B74" s="200">
        <v>0</v>
      </c>
      <c r="C74" s="200">
        <v>1.07</v>
      </c>
      <c r="D74" s="200">
        <v>2.93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3.76</v>
      </c>
      <c r="K74" s="200">
        <v>5.36</v>
      </c>
      <c r="L74" s="200">
        <v>2.0699999999999998</v>
      </c>
      <c r="M74" s="200">
        <v>0</v>
      </c>
      <c r="N74" s="200">
        <v>0.99</v>
      </c>
      <c r="O74" s="200">
        <v>1.64</v>
      </c>
      <c r="P74" s="200">
        <v>1.36</v>
      </c>
      <c r="Q74" s="200">
        <v>0.09</v>
      </c>
      <c r="R74" s="200">
        <v>0.35</v>
      </c>
      <c r="S74" s="200">
        <v>0.22</v>
      </c>
      <c r="T74" s="200">
        <v>0</v>
      </c>
      <c r="U74" s="200">
        <v>9.5</v>
      </c>
      <c r="V74" s="200">
        <v>0.12</v>
      </c>
      <c r="W74" s="200">
        <v>0.38</v>
      </c>
      <c r="X74" s="200">
        <v>1.22</v>
      </c>
      <c r="Y74" s="200">
        <v>0</v>
      </c>
      <c r="Z74" s="200">
        <v>2.2999999999999998</v>
      </c>
      <c r="AA74" s="200">
        <v>0.57999999999999996</v>
      </c>
      <c r="AB74" s="200">
        <v>0</v>
      </c>
      <c r="AC74" s="200">
        <v>12.74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0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 s="200">
        <v>90.4</v>
      </c>
      <c r="AP74" s="200">
        <v>0</v>
      </c>
    </row>
    <row r="75" spans="1:42">
      <c r="A75" t="s">
        <v>117</v>
      </c>
      <c r="B75" s="200">
        <v>0</v>
      </c>
      <c r="C75" s="200">
        <v>1.07</v>
      </c>
      <c r="D75" s="200">
        <v>2.93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5.15</v>
      </c>
      <c r="K75" s="200">
        <v>5.36</v>
      </c>
      <c r="L75" s="200">
        <v>2.0699999999999998</v>
      </c>
      <c r="M75" s="200">
        <v>0</v>
      </c>
      <c r="N75" s="200">
        <v>0.99</v>
      </c>
      <c r="O75" s="200">
        <v>1.64</v>
      </c>
      <c r="P75" s="200">
        <v>1.36</v>
      </c>
      <c r="Q75" s="200">
        <v>0.09</v>
      </c>
      <c r="R75" s="200">
        <v>0.35</v>
      </c>
      <c r="S75" s="200">
        <v>0.22</v>
      </c>
      <c r="T75" s="200">
        <v>0</v>
      </c>
      <c r="U75" s="200">
        <v>9.5</v>
      </c>
      <c r="V75" s="200">
        <v>0.12</v>
      </c>
      <c r="W75" s="200">
        <v>0.38</v>
      </c>
      <c r="X75" s="200">
        <v>1.22</v>
      </c>
      <c r="Y75" s="200">
        <v>0</v>
      </c>
      <c r="Z75" s="200">
        <v>2.2999999999999998</v>
      </c>
      <c r="AA75" s="200">
        <v>0.57999999999999996</v>
      </c>
      <c r="AB75" s="200">
        <v>0</v>
      </c>
      <c r="AC75" s="200">
        <v>17.25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6.64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 s="200">
        <v>93.52</v>
      </c>
      <c r="AP75" s="200">
        <v>0</v>
      </c>
    </row>
    <row r="76" spans="1:42">
      <c r="A76" t="s">
        <v>118</v>
      </c>
      <c r="B76" s="200">
        <v>0</v>
      </c>
      <c r="C76" s="200">
        <v>1.07</v>
      </c>
      <c r="D76" s="200">
        <v>2.93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5.15</v>
      </c>
      <c r="K76" s="200">
        <v>5.36</v>
      </c>
      <c r="L76" s="200">
        <v>2.0699999999999998</v>
      </c>
      <c r="M76" s="200">
        <v>0</v>
      </c>
      <c r="N76" s="200">
        <v>0.99</v>
      </c>
      <c r="O76" s="200">
        <v>1.64</v>
      </c>
      <c r="P76" s="200">
        <v>1.36</v>
      </c>
      <c r="Q76" s="200">
        <v>0.09</v>
      </c>
      <c r="R76" s="200">
        <v>0.35</v>
      </c>
      <c r="S76" s="200">
        <v>0.22</v>
      </c>
      <c r="T76" s="200">
        <v>0</v>
      </c>
      <c r="U76" s="200">
        <v>9.5</v>
      </c>
      <c r="V76" s="200">
        <v>0.12</v>
      </c>
      <c r="W76" s="200">
        <v>0.38</v>
      </c>
      <c r="X76" s="200">
        <v>1.22</v>
      </c>
      <c r="Y76" s="200">
        <v>0</v>
      </c>
      <c r="Z76" s="200">
        <v>2.2999999999999998</v>
      </c>
      <c r="AA76" s="200">
        <v>0.57999999999999996</v>
      </c>
      <c r="AB76" s="200">
        <v>0</v>
      </c>
      <c r="AC76" s="200">
        <v>17.25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6.64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 s="200">
        <v>89.11</v>
      </c>
      <c r="AP76" s="200">
        <v>0</v>
      </c>
    </row>
    <row r="77" spans="1:42">
      <c r="A77" t="s">
        <v>119</v>
      </c>
      <c r="B77" s="200">
        <v>0</v>
      </c>
      <c r="C77" s="200">
        <v>1.07</v>
      </c>
      <c r="D77" s="200">
        <v>2.93</v>
      </c>
      <c r="E77" s="200">
        <v>0</v>
      </c>
      <c r="F77" s="200">
        <v>2.76</v>
      </c>
      <c r="G77" s="200">
        <v>0</v>
      </c>
      <c r="H77" s="200">
        <v>0</v>
      </c>
      <c r="I77" s="200">
        <v>0</v>
      </c>
      <c r="J77" s="200">
        <v>5.15</v>
      </c>
      <c r="K77" s="200">
        <v>5.36</v>
      </c>
      <c r="L77" s="200">
        <v>2.0699999999999998</v>
      </c>
      <c r="M77" s="200">
        <v>0</v>
      </c>
      <c r="N77" s="200">
        <v>0.99</v>
      </c>
      <c r="O77" s="200">
        <v>1.64</v>
      </c>
      <c r="P77" s="200">
        <v>1.36</v>
      </c>
      <c r="Q77" s="200">
        <v>0.09</v>
      </c>
      <c r="R77" s="200">
        <v>0.35</v>
      </c>
      <c r="S77" s="200">
        <v>0.22</v>
      </c>
      <c r="T77" s="200">
        <v>0</v>
      </c>
      <c r="U77" s="200">
        <v>9.5</v>
      </c>
      <c r="V77" s="200">
        <v>0.12</v>
      </c>
      <c r="W77" s="200">
        <v>0.38</v>
      </c>
      <c r="X77" s="200">
        <v>1.22</v>
      </c>
      <c r="Y77" s="200">
        <v>0</v>
      </c>
      <c r="Z77" s="200">
        <v>2.2999999999999998</v>
      </c>
      <c r="AA77" s="200">
        <v>0.57999999999999996</v>
      </c>
      <c r="AB77" s="200">
        <v>0</v>
      </c>
      <c r="AC77" s="200">
        <v>17.25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6.64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 s="200">
        <v>90.83</v>
      </c>
      <c r="AP77" s="200">
        <v>0</v>
      </c>
    </row>
    <row r="78" spans="1:42">
      <c r="A78" t="s">
        <v>120</v>
      </c>
      <c r="B78" s="200">
        <v>0</v>
      </c>
      <c r="C78" s="200">
        <v>1.07</v>
      </c>
      <c r="D78" s="200">
        <v>2.93</v>
      </c>
      <c r="E78" s="200">
        <v>0</v>
      </c>
      <c r="F78" s="200">
        <v>2.76</v>
      </c>
      <c r="G78" s="200">
        <v>0</v>
      </c>
      <c r="H78" s="200">
        <v>0</v>
      </c>
      <c r="I78" s="200">
        <v>0</v>
      </c>
      <c r="J78" s="200">
        <v>5.15</v>
      </c>
      <c r="K78" s="200">
        <v>5.36</v>
      </c>
      <c r="L78" s="200">
        <v>2.0699999999999998</v>
      </c>
      <c r="M78" s="200">
        <v>0</v>
      </c>
      <c r="N78" s="200">
        <v>0.99</v>
      </c>
      <c r="O78" s="200">
        <v>1.64</v>
      </c>
      <c r="P78" s="200">
        <v>1.36</v>
      </c>
      <c r="Q78" s="200">
        <v>0.09</v>
      </c>
      <c r="R78" s="200">
        <v>0.35</v>
      </c>
      <c r="S78" s="200">
        <v>0.22</v>
      </c>
      <c r="T78" s="200">
        <v>0</v>
      </c>
      <c r="U78" s="200">
        <v>9.5</v>
      </c>
      <c r="V78" s="200">
        <v>0.12</v>
      </c>
      <c r="W78" s="200">
        <v>0.38</v>
      </c>
      <c r="X78" s="200">
        <v>1.22</v>
      </c>
      <c r="Y78" s="200">
        <v>0</v>
      </c>
      <c r="Z78" s="200">
        <v>2.2999999999999998</v>
      </c>
      <c r="AA78" s="200">
        <v>0.57999999999999996</v>
      </c>
      <c r="AB78" s="200">
        <v>0</v>
      </c>
      <c r="AC78" s="200">
        <v>17.25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6.64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 s="200">
        <v>89.45</v>
      </c>
      <c r="AP78" s="200">
        <v>0</v>
      </c>
    </row>
    <row r="79" spans="1:42">
      <c r="A79" t="s">
        <v>121</v>
      </c>
      <c r="B79" s="200">
        <v>0</v>
      </c>
      <c r="C79" s="200">
        <v>1.07</v>
      </c>
      <c r="D79" s="200">
        <v>2.93</v>
      </c>
      <c r="E79" s="200">
        <v>0</v>
      </c>
      <c r="F79" s="200">
        <v>2.76</v>
      </c>
      <c r="G79" s="200">
        <v>0</v>
      </c>
      <c r="H79" s="200">
        <v>0</v>
      </c>
      <c r="I79" s="200">
        <v>0</v>
      </c>
      <c r="J79" s="200">
        <v>5.15</v>
      </c>
      <c r="K79" s="200">
        <v>5.36</v>
      </c>
      <c r="L79" s="200">
        <v>2.0699999999999998</v>
      </c>
      <c r="M79" s="200">
        <v>0</v>
      </c>
      <c r="N79" s="200">
        <v>0.99</v>
      </c>
      <c r="O79" s="200">
        <v>1.64</v>
      </c>
      <c r="P79" s="200">
        <v>1.45</v>
      </c>
      <c r="Q79" s="200">
        <v>0.09</v>
      </c>
      <c r="R79" s="200">
        <v>0.35</v>
      </c>
      <c r="S79" s="200">
        <v>0.22</v>
      </c>
      <c r="T79" s="200">
        <v>0</v>
      </c>
      <c r="U79" s="200">
        <v>9.0399999999999991</v>
      </c>
      <c r="V79" s="200">
        <v>0.12</v>
      </c>
      <c r="W79" s="200">
        <v>0.38</v>
      </c>
      <c r="X79" s="200">
        <v>1.22</v>
      </c>
      <c r="Y79" s="200">
        <v>0</v>
      </c>
      <c r="Z79" s="200">
        <v>2.2999999999999998</v>
      </c>
      <c r="AA79" s="200">
        <v>0.57999999999999996</v>
      </c>
      <c r="AB79" s="200">
        <v>0</v>
      </c>
      <c r="AC79" s="200">
        <v>17.25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6.64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91.52</v>
      </c>
      <c r="AP79" s="200">
        <v>0</v>
      </c>
    </row>
    <row r="80" spans="1:42">
      <c r="A80" t="s">
        <v>122</v>
      </c>
      <c r="B80" s="200">
        <v>0</v>
      </c>
      <c r="C80" s="200">
        <v>1.07</v>
      </c>
      <c r="D80" s="200">
        <v>2.93</v>
      </c>
      <c r="E80" s="200">
        <v>0</v>
      </c>
      <c r="F80" s="200">
        <v>2.76</v>
      </c>
      <c r="G80" s="200">
        <v>0</v>
      </c>
      <c r="H80" s="200">
        <v>0</v>
      </c>
      <c r="I80" s="200">
        <v>0</v>
      </c>
      <c r="J80" s="200">
        <v>5.15</v>
      </c>
      <c r="K80" s="200">
        <v>5.36</v>
      </c>
      <c r="L80" s="200">
        <v>2.0699999999999998</v>
      </c>
      <c r="M80" s="200">
        <v>0</v>
      </c>
      <c r="N80" s="200">
        <v>0.99</v>
      </c>
      <c r="O80" s="200">
        <v>1.64</v>
      </c>
      <c r="P80" s="200">
        <v>1.47</v>
      </c>
      <c r="Q80" s="200">
        <v>0.09</v>
      </c>
      <c r="R80" s="200">
        <v>0.35</v>
      </c>
      <c r="S80" s="200">
        <v>0.22</v>
      </c>
      <c r="T80" s="200">
        <v>0</v>
      </c>
      <c r="U80" s="200">
        <v>8.7799999999999994</v>
      </c>
      <c r="V80" s="200">
        <v>0.12</v>
      </c>
      <c r="W80" s="200">
        <v>0.38</v>
      </c>
      <c r="X80" s="200">
        <v>1.22</v>
      </c>
      <c r="Y80" s="200">
        <v>0</v>
      </c>
      <c r="Z80" s="200">
        <v>2.2999999999999998</v>
      </c>
      <c r="AA80" s="200">
        <v>0.57999999999999996</v>
      </c>
      <c r="AB80" s="200">
        <v>0</v>
      </c>
      <c r="AC80" s="200">
        <v>17.25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6.64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 s="200">
        <v>85.58</v>
      </c>
      <c r="AP80" s="200">
        <v>0</v>
      </c>
    </row>
    <row r="81" spans="1:42">
      <c r="A81" t="s">
        <v>123</v>
      </c>
      <c r="B81" s="200">
        <v>0</v>
      </c>
      <c r="C81" s="200">
        <v>1.07</v>
      </c>
      <c r="D81" s="200">
        <v>2.93</v>
      </c>
      <c r="E81" s="200">
        <v>0</v>
      </c>
      <c r="F81" s="200">
        <v>2.76</v>
      </c>
      <c r="G81" s="200">
        <v>0</v>
      </c>
      <c r="H81" s="200">
        <v>0</v>
      </c>
      <c r="I81" s="200">
        <v>0</v>
      </c>
      <c r="J81" s="200">
        <v>5.15</v>
      </c>
      <c r="K81" s="200">
        <v>5.36</v>
      </c>
      <c r="L81" s="200">
        <v>2.0699999999999998</v>
      </c>
      <c r="M81" s="200">
        <v>0</v>
      </c>
      <c r="N81" s="200">
        <v>0.99</v>
      </c>
      <c r="O81" s="200">
        <v>1.64</v>
      </c>
      <c r="P81" s="200">
        <v>1.47</v>
      </c>
      <c r="Q81" s="200">
        <v>0.09</v>
      </c>
      <c r="R81" s="200">
        <v>0.35</v>
      </c>
      <c r="S81" s="200">
        <v>0.22</v>
      </c>
      <c r="T81" s="200">
        <v>0</v>
      </c>
      <c r="U81" s="200">
        <v>8.5299999999999994</v>
      </c>
      <c r="V81" s="200">
        <v>0.12</v>
      </c>
      <c r="W81" s="200">
        <v>0.38</v>
      </c>
      <c r="X81" s="200">
        <v>1.22</v>
      </c>
      <c r="Y81" s="200">
        <v>0</v>
      </c>
      <c r="Z81" s="200">
        <v>2.2999999999999998</v>
      </c>
      <c r="AA81" s="200">
        <v>0.57999999999999996</v>
      </c>
      <c r="AB81" s="200">
        <v>0</v>
      </c>
      <c r="AC81" s="200">
        <v>17.14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6.64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 s="200">
        <v>93.52</v>
      </c>
      <c r="AP81" s="200">
        <v>0</v>
      </c>
    </row>
    <row r="82" spans="1:42">
      <c r="A82" t="s">
        <v>124</v>
      </c>
      <c r="B82" s="200">
        <v>0</v>
      </c>
      <c r="C82" s="200">
        <v>1.07</v>
      </c>
      <c r="D82" s="200">
        <v>2.93</v>
      </c>
      <c r="E82" s="200">
        <v>0</v>
      </c>
      <c r="F82" s="200">
        <v>2.76</v>
      </c>
      <c r="G82" s="200">
        <v>0</v>
      </c>
      <c r="H82" s="200">
        <v>0</v>
      </c>
      <c r="I82" s="200">
        <v>0</v>
      </c>
      <c r="J82" s="200">
        <v>5.15</v>
      </c>
      <c r="K82" s="200">
        <v>5.36</v>
      </c>
      <c r="L82" s="200">
        <v>2.0699999999999998</v>
      </c>
      <c r="M82" s="200">
        <v>0</v>
      </c>
      <c r="N82" s="200">
        <v>0.99</v>
      </c>
      <c r="O82" s="200">
        <v>1.64</v>
      </c>
      <c r="P82" s="200">
        <v>1.5</v>
      </c>
      <c r="Q82" s="200">
        <v>0.09</v>
      </c>
      <c r="R82" s="200">
        <v>0.35</v>
      </c>
      <c r="S82" s="200">
        <v>0.22</v>
      </c>
      <c r="T82" s="200">
        <v>0</v>
      </c>
      <c r="U82" s="200">
        <v>8.27</v>
      </c>
      <c r="V82" s="200">
        <v>0.12</v>
      </c>
      <c r="W82" s="200">
        <v>0.38</v>
      </c>
      <c r="X82" s="200">
        <v>1.22</v>
      </c>
      <c r="Y82" s="200">
        <v>0</v>
      </c>
      <c r="Z82" s="200">
        <v>2.2999999999999998</v>
      </c>
      <c r="AA82" s="200">
        <v>0.57999999999999996</v>
      </c>
      <c r="AB82" s="200">
        <v>0</v>
      </c>
      <c r="AC82" s="200">
        <v>17.14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6.64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 s="200">
        <v>93.52</v>
      </c>
      <c r="AP82" s="200">
        <v>0</v>
      </c>
    </row>
    <row r="83" spans="1:42">
      <c r="A83" t="s">
        <v>125</v>
      </c>
      <c r="B83" s="200">
        <v>0</v>
      </c>
      <c r="C83" s="200">
        <v>1.07</v>
      </c>
      <c r="D83" s="200">
        <v>2.93</v>
      </c>
      <c r="E83" s="200">
        <v>0</v>
      </c>
      <c r="F83" s="200">
        <v>2.76</v>
      </c>
      <c r="G83" s="200">
        <v>0</v>
      </c>
      <c r="H83" s="200">
        <v>0</v>
      </c>
      <c r="I83" s="200">
        <v>0</v>
      </c>
      <c r="J83" s="200">
        <v>5.15</v>
      </c>
      <c r="K83" s="200">
        <v>5.36</v>
      </c>
      <c r="L83" s="200">
        <v>2.0699999999999998</v>
      </c>
      <c r="M83" s="200">
        <v>0</v>
      </c>
      <c r="N83" s="200">
        <v>0.99</v>
      </c>
      <c r="O83" s="200">
        <v>1.64</v>
      </c>
      <c r="P83" s="200">
        <v>1.57</v>
      </c>
      <c r="Q83" s="200">
        <v>0.09</v>
      </c>
      <c r="R83" s="200">
        <v>0.35</v>
      </c>
      <c r="S83" s="200">
        <v>0.22</v>
      </c>
      <c r="T83" s="200">
        <v>0</v>
      </c>
      <c r="U83" s="200">
        <v>8.02</v>
      </c>
      <c r="V83" s="200">
        <v>0.12</v>
      </c>
      <c r="W83" s="200">
        <v>0.38</v>
      </c>
      <c r="X83" s="200">
        <v>1.22</v>
      </c>
      <c r="Y83" s="200">
        <v>0</v>
      </c>
      <c r="Z83" s="200">
        <v>2.2999999999999998</v>
      </c>
      <c r="AA83" s="200">
        <v>0.57999999999999996</v>
      </c>
      <c r="AB83" s="200">
        <v>0</v>
      </c>
      <c r="AC83" s="200">
        <v>17.14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6.64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 s="200">
        <v>63.52</v>
      </c>
      <c r="AP83" s="200">
        <v>0</v>
      </c>
    </row>
    <row r="84" spans="1:42">
      <c r="A84" t="s">
        <v>126</v>
      </c>
      <c r="B84" s="200">
        <v>0</v>
      </c>
      <c r="C84" s="200">
        <v>1.07</v>
      </c>
      <c r="D84" s="200">
        <v>2.93</v>
      </c>
      <c r="E84" s="200">
        <v>0</v>
      </c>
      <c r="F84" s="200">
        <v>2.76</v>
      </c>
      <c r="G84" s="200">
        <v>0</v>
      </c>
      <c r="H84" s="200">
        <v>0</v>
      </c>
      <c r="I84" s="200">
        <v>0</v>
      </c>
      <c r="J84" s="200">
        <v>5.15</v>
      </c>
      <c r="K84" s="200">
        <v>5.36</v>
      </c>
      <c r="L84" s="200">
        <v>2.0699999999999998</v>
      </c>
      <c r="M84" s="200">
        <v>0</v>
      </c>
      <c r="N84" s="200">
        <v>0.99</v>
      </c>
      <c r="O84" s="200">
        <v>1.64</v>
      </c>
      <c r="P84" s="200">
        <v>1.63</v>
      </c>
      <c r="Q84" s="200">
        <v>0.09</v>
      </c>
      <c r="R84" s="200">
        <v>0.35</v>
      </c>
      <c r="S84" s="200">
        <v>0.22</v>
      </c>
      <c r="T84" s="200">
        <v>0</v>
      </c>
      <c r="U84" s="200">
        <v>8.02</v>
      </c>
      <c r="V84" s="200">
        <v>0.12</v>
      </c>
      <c r="W84" s="200">
        <v>0.38</v>
      </c>
      <c r="X84" s="200">
        <v>1.22</v>
      </c>
      <c r="Y84" s="200">
        <v>0</v>
      </c>
      <c r="Z84" s="200">
        <v>2.2999999999999998</v>
      </c>
      <c r="AA84" s="200">
        <v>0.57999999999999996</v>
      </c>
      <c r="AB84" s="200">
        <v>0</v>
      </c>
      <c r="AC84" s="200">
        <v>16.309999999999999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6.64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 s="200">
        <v>63.52</v>
      </c>
      <c r="AP84" s="200">
        <v>0</v>
      </c>
    </row>
    <row r="85" spans="1:42">
      <c r="A85" t="s">
        <v>127</v>
      </c>
      <c r="B85" s="200">
        <v>0</v>
      </c>
      <c r="C85" s="200">
        <v>1.07</v>
      </c>
      <c r="D85" s="200">
        <v>2.93</v>
      </c>
      <c r="E85" s="200">
        <v>0</v>
      </c>
      <c r="F85" s="200">
        <v>2.76</v>
      </c>
      <c r="G85" s="200">
        <v>0</v>
      </c>
      <c r="H85" s="200">
        <v>0</v>
      </c>
      <c r="I85" s="200">
        <v>0</v>
      </c>
      <c r="J85" s="200">
        <v>5.15</v>
      </c>
      <c r="K85" s="200">
        <v>5.36</v>
      </c>
      <c r="L85" s="200">
        <v>2.0699999999999998</v>
      </c>
      <c r="M85" s="200">
        <v>0</v>
      </c>
      <c r="N85" s="200">
        <v>0.99</v>
      </c>
      <c r="O85" s="200">
        <v>1.64</v>
      </c>
      <c r="P85" s="200">
        <v>1.79</v>
      </c>
      <c r="Q85" s="200">
        <v>0.09</v>
      </c>
      <c r="R85" s="200">
        <v>0.35</v>
      </c>
      <c r="S85" s="200">
        <v>0.22</v>
      </c>
      <c r="T85" s="200">
        <v>0</v>
      </c>
      <c r="U85" s="200">
        <v>8.02</v>
      </c>
      <c r="V85" s="200">
        <v>0.12</v>
      </c>
      <c r="W85" s="200">
        <v>0.38</v>
      </c>
      <c r="X85" s="200">
        <v>1.22</v>
      </c>
      <c r="Y85" s="200">
        <v>0</v>
      </c>
      <c r="Z85" s="200">
        <v>2.2999999999999998</v>
      </c>
      <c r="AA85" s="200">
        <v>0.57999999999999996</v>
      </c>
      <c r="AB85" s="200">
        <v>0</v>
      </c>
      <c r="AC85" s="200">
        <v>16.309999999999999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6.64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 s="200">
        <v>63.52</v>
      </c>
      <c r="AP85" s="200">
        <v>0</v>
      </c>
    </row>
    <row r="86" spans="1:42">
      <c r="A86" t="s">
        <v>128</v>
      </c>
      <c r="B86" s="200">
        <v>0</v>
      </c>
      <c r="C86" s="200">
        <v>1.07</v>
      </c>
      <c r="D86" s="200">
        <v>2.93</v>
      </c>
      <c r="E86" s="200">
        <v>0</v>
      </c>
      <c r="F86" s="200">
        <v>2.76</v>
      </c>
      <c r="G86" s="200">
        <v>0</v>
      </c>
      <c r="H86" s="200">
        <v>0</v>
      </c>
      <c r="I86" s="200">
        <v>0</v>
      </c>
      <c r="J86" s="200">
        <v>5.15</v>
      </c>
      <c r="K86" s="200">
        <v>5.36</v>
      </c>
      <c r="L86" s="200">
        <v>2.0699999999999998</v>
      </c>
      <c r="M86" s="200">
        <v>0</v>
      </c>
      <c r="N86" s="200">
        <v>0.99</v>
      </c>
      <c r="O86" s="200">
        <v>1.64</v>
      </c>
      <c r="P86" s="200">
        <v>1.81</v>
      </c>
      <c r="Q86" s="200">
        <v>0.09</v>
      </c>
      <c r="R86" s="200">
        <v>0.35</v>
      </c>
      <c r="S86" s="200">
        <v>0.22</v>
      </c>
      <c r="T86" s="200">
        <v>0</v>
      </c>
      <c r="U86" s="200">
        <v>8.02</v>
      </c>
      <c r="V86" s="200">
        <v>0.12</v>
      </c>
      <c r="W86" s="200">
        <v>0.38</v>
      </c>
      <c r="X86" s="200">
        <v>1.22</v>
      </c>
      <c r="Y86" s="200">
        <v>0</v>
      </c>
      <c r="Z86" s="200">
        <v>2.2999999999999998</v>
      </c>
      <c r="AA86" s="200">
        <v>0.57999999999999996</v>
      </c>
      <c r="AB86" s="200">
        <v>0</v>
      </c>
      <c r="AC86" s="200">
        <v>16.309999999999999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6.64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 s="200">
        <v>63.52</v>
      </c>
      <c r="AP86" s="200">
        <v>0</v>
      </c>
    </row>
    <row r="87" spans="1:42">
      <c r="A87" t="s">
        <v>129</v>
      </c>
      <c r="B87" s="200">
        <v>0</v>
      </c>
      <c r="C87" s="200">
        <v>1.07</v>
      </c>
      <c r="D87" s="200">
        <v>2.93</v>
      </c>
      <c r="E87" s="200">
        <v>0</v>
      </c>
      <c r="F87" s="200">
        <v>2.76</v>
      </c>
      <c r="G87" s="200">
        <v>0</v>
      </c>
      <c r="H87" s="200">
        <v>0</v>
      </c>
      <c r="I87" s="200">
        <v>0</v>
      </c>
      <c r="J87" s="200">
        <v>5.15</v>
      </c>
      <c r="K87" s="200">
        <v>5.36</v>
      </c>
      <c r="L87" s="200">
        <v>2.0699999999999998</v>
      </c>
      <c r="M87" s="200">
        <v>0</v>
      </c>
      <c r="N87" s="200">
        <v>0.99</v>
      </c>
      <c r="O87" s="200">
        <v>1.64</v>
      </c>
      <c r="P87" s="200">
        <v>2.95</v>
      </c>
      <c r="Q87" s="200">
        <v>0.09</v>
      </c>
      <c r="R87" s="200">
        <v>0.35</v>
      </c>
      <c r="S87" s="200">
        <v>0.22</v>
      </c>
      <c r="T87" s="200">
        <v>0</v>
      </c>
      <c r="U87" s="200">
        <v>8.02</v>
      </c>
      <c r="V87" s="200">
        <v>0.12</v>
      </c>
      <c r="W87" s="200">
        <v>0.38</v>
      </c>
      <c r="X87" s="200">
        <v>1.22</v>
      </c>
      <c r="Y87" s="200">
        <v>0</v>
      </c>
      <c r="Z87" s="200">
        <v>2.2999999999999998</v>
      </c>
      <c r="AA87" s="200">
        <v>0.57999999999999996</v>
      </c>
      <c r="AB87" s="200">
        <v>0</v>
      </c>
      <c r="AC87" s="200">
        <v>16.309999999999999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6.64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 s="200">
        <v>63.52</v>
      </c>
      <c r="AP87" s="200">
        <v>0</v>
      </c>
    </row>
    <row r="88" spans="1:42">
      <c r="A88" t="s">
        <v>130</v>
      </c>
      <c r="B88" s="200">
        <v>0</v>
      </c>
      <c r="C88" s="200">
        <v>1.07</v>
      </c>
      <c r="D88" s="200">
        <v>2.93</v>
      </c>
      <c r="E88" s="200">
        <v>0</v>
      </c>
      <c r="F88" s="200">
        <v>2.76</v>
      </c>
      <c r="G88" s="200">
        <v>0</v>
      </c>
      <c r="H88" s="200">
        <v>0</v>
      </c>
      <c r="I88" s="200">
        <v>0</v>
      </c>
      <c r="J88" s="200">
        <v>5.15</v>
      </c>
      <c r="K88" s="200">
        <v>5.36</v>
      </c>
      <c r="L88" s="200">
        <v>2.0699999999999998</v>
      </c>
      <c r="M88" s="200">
        <v>0</v>
      </c>
      <c r="N88" s="200">
        <v>0.99</v>
      </c>
      <c r="O88" s="200">
        <v>1.64</v>
      </c>
      <c r="P88" s="200">
        <v>4.0599999999999996</v>
      </c>
      <c r="Q88" s="200">
        <v>0.09</v>
      </c>
      <c r="R88" s="200">
        <v>0.35</v>
      </c>
      <c r="S88" s="200">
        <v>0.22</v>
      </c>
      <c r="T88" s="200">
        <v>0</v>
      </c>
      <c r="U88" s="200">
        <v>8.02</v>
      </c>
      <c r="V88" s="200">
        <v>0.12</v>
      </c>
      <c r="W88" s="200">
        <v>0.38</v>
      </c>
      <c r="X88" s="200">
        <v>1.22</v>
      </c>
      <c r="Y88" s="200">
        <v>0</v>
      </c>
      <c r="Z88" s="200">
        <v>2.2999999999999998</v>
      </c>
      <c r="AA88" s="200">
        <v>0.57999999999999996</v>
      </c>
      <c r="AB88" s="200">
        <v>0</v>
      </c>
      <c r="AC88" s="200">
        <v>16.309999999999999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6.64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 s="200">
        <v>63.52</v>
      </c>
      <c r="AP88" s="200">
        <v>0</v>
      </c>
    </row>
    <row r="89" spans="1:42">
      <c r="A89" t="s">
        <v>131</v>
      </c>
      <c r="B89" s="200">
        <v>0</v>
      </c>
      <c r="C89" s="200">
        <v>1.07</v>
      </c>
      <c r="D89" s="200">
        <v>2.93</v>
      </c>
      <c r="E89" s="200">
        <v>0</v>
      </c>
      <c r="F89" s="200">
        <v>2.76</v>
      </c>
      <c r="G89" s="200">
        <v>0</v>
      </c>
      <c r="H89" s="200">
        <v>0</v>
      </c>
      <c r="I89" s="200">
        <v>0</v>
      </c>
      <c r="J89" s="200">
        <v>5.15</v>
      </c>
      <c r="K89" s="200">
        <v>5.36</v>
      </c>
      <c r="L89" s="200">
        <v>2.0699999999999998</v>
      </c>
      <c r="M89" s="200">
        <v>0</v>
      </c>
      <c r="N89" s="200">
        <v>0.99</v>
      </c>
      <c r="O89" s="200">
        <v>1.64</v>
      </c>
      <c r="P89" s="200">
        <v>6.14</v>
      </c>
      <c r="Q89" s="200">
        <v>0.09</v>
      </c>
      <c r="R89" s="200">
        <v>0.35</v>
      </c>
      <c r="S89" s="200">
        <v>0.22</v>
      </c>
      <c r="T89" s="200">
        <v>0</v>
      </c>
      <c r="U89" s="200">
        <v>8.02</v>
      </c>
      <c r="V89" s="200">
        <v>0.12</v>
      </c>
      <c r="W89" s="200">
        <v>0.38</v>
      </c>
      <c r="X89" s="200">
        <v>1.22</v>
      </c>
      <c r="Y89" s="200">
        <v>0</v>
      </c>
      <c r="Z89" s="200">
        <v>2.2999999999999998</v>
      </c>
      <c r="AA89" s="200">
        <v>0.57999999999999996</v>
      </c>
      <c r="AB89" s="200">
        <v>0</v>
      </c>
      <c r="AC89" s="200">
        <v>16.03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6.64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 s="200">
        <v>63.52</v>
      </c>
      <c r="AP89" s="200">
        <v>0</v>
      </c>
    </row>
    <row r="90" spans="1:42">
      <c r="A90" t="s">
        <v>132</v>
      </c>
      <c r="B90" s="200">
        <v>0</v>
      </c>
      <c r="C90" s="200">
        <v>1.07</v>
      </c>
      <c r="D90" s="200">
        <v>2.93</v>
      </c>
      <c r="E90" s="200">
        <v>0</v>
      </c>
      <c r="F90" s="200">
        <v>2.76</v>
      </c>
      <c r="G90" s="200">
        <v>0</v>
      </c>
      <c r="H90" s="200">
        <v>0</v>
      </c>
      <c r="I90" s="200">
        <v>0</v>
      </c>
      <c r="J90" s="200">
        <v>5.15</v>
      </c>
      <c r="K90" s="200">
        <v>5.36</v>
      </c>
      <c r="L90" s="200">
        <v>2.0699999999999998</v>
      </c>
      <c r="M90" s="200">
        <v>0</v>
      </c>
      <c r="N90" s="200">
        <v>0.99</v>
      </c>
      <c r="O90" s="200">
        <v>1.64</v>
      </c>
      <c r="P90" s="200">
        <v>5.0599999999999996</v>
      </c>
      <c r="Q90" s="200">
        <v>0.09</v>
      </c>
      <c r="R90" s="200">
        <v>0.35</v>
      </c>
      <c r="S90" s="200">
        <v>0.22</v>
      </c>
      <c r="T90" s="200">
        <v>0</v>
      </c>
      <c r="U90" s="200">
        <v>8.02</v>
      </c>
      <c r="V90" s="200">
        <v>0.12</v>
      </c>
      <c r="W90" s="200">
        <v>0.38</v>
      </c>
      <c r="X90" s="200">
        <v>1.22</v>
      </c>
      <c r="Y90" s="200">
        <v>0</v>
      </c>
      <c r="Z90" s="200">
        <v>2.2999999999999998</v>
      </c>
      <c r="AA90" s="200">
        <v>0.57999999999999996</v>
      </c>
      <c r="AB90" s="200">
        <v>0</v>
      </c>
      <c r="AC90" s="200">
        <v>16.03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6.64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 s="200">
        <v>63.52</v>
      </c>
      <c r="AP90" s="200">
        <v>0</v>
      </c>
    </row>
    <row r="91" spans="1:42">
      <c r="A91" t="s">
        <v>133</v>
      </c>
      <c r="B91" s="200">
        <v>0</v>
      </c>
      <c r="C91" s="200">
        <v>1.33</v>
      </c>
      <c r="D91" s="200">
        <v>2.93</v>
      </c>
      <c r="E91" s="200">
        <v>0</v>
      </c>
      <c r="F91" s="200">
        <v>2.76</v>
      </c>
      <c r="G91" s="200">
        <v>0</v>
      </c>
      <c r="H91" s="200">
        <v>0</v>
      </c>
      <c r="I91" s="200">
        <v>0</v>
      </c>
      <c r="J91" s="200">
        <v>5.15</v>
      </c>
      <c r="K91" s="200">
        <v>5.36</v>
      </c>
      <c r="L91" s="200">
        <v>2.0699999999999998</v>
      </c>
      <c r="M91" s="200">
        <v>0</v>
      </c>
      <c r="N91" s="200">
        <v>0.99</v>
      </c>
      <c r="O91" s="200">
        <v>1.64</v>
      </c>
      <c r="P91" s="200">
        <v>4.7</v>
      </c>
      <c r="Q91" s="200">
        <v>0.09</v>
      </c>
      <c r="R91" s="200">
        <v>0.35</v>
      </c>
      <c r="S91" s="200">
        <v>0.22</v>
      </c>
      <c r="T91" s="200">
        <v>0</v>
      </c>
      <c r="U91" s="200">
        <v>8.48</v>
      </c>
      <c r="V91" s="200">
        <v>0.12</v>
      </c>
      <c r="W91" s="200">
        <v>0.38</v>
      </c>
      <c r="X91" s="200">
        <v>1.22</v>
      </c>
      <c r="Y91" s="200">
        <v>0</v>
      </c>
      <c r="Z91" s="200">
        <v>2.2999999999999998</v>
      </c>
      <c r="AA91" s="200">
        <v>0.57999999999999996</v>
      </c>
      <c r="AB91" s="200">
        <v>0</v>
      </c>
      <c r="AC91" s="200">
        <v>16.03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6.64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 s="200">
        <v>63.52</v>
      </c>
      <c r="AP91" s="200">
        <v>0</v>
      </c>
    </row>
    <row r="92" spans="1:42">
      <c r="A92" t="s">
        <v>134</v>
      </c>
      <c r="B92" s="200">
        <v>0</v>
      </c>
      <c r="C92" s="200">
        <v>1.33</v>
      </c>
      <c r="D92" s="200">
        <v>2.93</v>
      </c>
      <c r="E92" s="200">
        <v>0</v>
      </c>
      <c r="F92" s="200">
        <v>2.76</v>
      </c>
      <c r="G92" s="200">
        <v>0</v>
      </c>
      <c r="H92" s="200">
        <v>0</v>
      </c>
      <c r="I92" s="200">
        <v>0</v>
      </c>
      <c r="J92" s="200">
        <v>5.15</v>
      </c>
      <c r="K92" s="200">
        <v>5.36</v>
      </c>
      <c r="L92" s="200">
        <v>2.0699999999999998</v>
      </c>
      <c r="M92" s="200">
        <v>0</v>
      </c>
      <c r="N92" s="200">
        <v>0.99</v>
      </c>
      <c r="O92" s="200">
        <v>1.64</v>
      </c>
      <c r="P92" s="200">
        <v>4.7</v>
      </c>
      <c r="Q92" s="200">
        <v>0.09</v>
      </c>
      <c r="R92" s="200">
        <v>0.35</v>
      </c>
      <c r="S92" s="200">
        <v>0.22</v>
      </c>
      <c r="T92" s="200">
        <v>0</v>
      </c>
      <c r="U92" s="200">
        <v>8.73</v>
      </c>
      <c r="V92" s="200">
        <v>0.12</v>
      </c>
      <c r="W92" s="200">
        <v>0.38</v>
      </c>
      <c r="X92" s="200">
        <v>1.22</v>
      </c>
      <c r="Y92" s="200">
        <v>0</v>
      </c>
      <c r="Z92" s="200">
        <v>2.2999999999999998</v>
      </c>
      <c r="AA92" s="200">
        <v>0.57999999999999996</v>
      </c>
      <c r="AB92" s="200">
        <v>0</v>
      </c>
      <c r="AC92" s="200">
        <v>16.03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6.64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 s="200">
        <v>63.52</v>
      </c>
      <c r="AP92" s="200">
        <v>0</v>
      </c>
    </row>
    <row r="93" spans="1:42">
      <c r="A93" t="s">
        <v>135</v>
      </c>
      <c r="B93" s="200">
        <v>0</v>
      </c>
      <c r="C93" s="200">
        <v>1.33</v>
      </c>
      <c r="D93" s="200">
        <v>2.93</v>
      </c>
      <c r="E93" s="200">
        <v>0</v>
      </c>
      <c r="F93" s="200">
        <v>2.76</v>
      </c>
      <c r="G93" s="200">
        <v>0</v>
      </c>
      <c r="H93" s="200">
        <v>0</v>
      </c>
      <c r="I93" s="200">
        <v>0</v>
      </c>
      <c r="J93" s="200">
        <v>5.15</v>
      </c>
      <c r="K93" s="200">
        <v>5.36</v>
      </c>
      <c r="L93" s="200">
        <v>2.0699999999999998</v>
      </c>
      <c r="M93" s="200">
        <v>0</v>
      </c>
      <c r="N93" s="200">
        <v>0.99</v>
      </c>
      <c r="O93" s="200">
        <v>1.64</v>
      </c>
      <c r="P93" s="200">
        <v>4.7</v>
      </c>
      <c r="Q93" s="200">
        <v>0.09</v>
      </c>
      <c r="R93" s="200">
        <v>0.35</v>
      </c>
      <c r="S93" s="200">
        <v>0.22</v>
      </c>
      <c r="T93" s="200">
        <v>0</v>
      </c>
      <c r="U93" s="200">
        <v>9.01</v>
      </c>
      <c r="V93" s="200">
        <v>0.12</v>
      </c>
      <c r="W93" s="200">
        <v>0.38</v>
      </c>
      <c r="X93" s="200">
        <v>1.22</v>
      </c>
      <c r="Y93" s="200">
        <v>0</v>
      </c>
      <c r="Z93" s="200">
        <v>2.2999999999999998</v>
      </c>
      <c r="AA93" s="200">
        <v>0.57999999999999996</v>
      </c>
      <c r="AB93" s="200">
        <v>0</v>
      </c>
      <c r="AC93" s="200">
        <v>16.03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6.64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 s="200">
        <v>63.52</v>
      </c>
      <c r="AP93" s="200">
        <v>0</v>
      </c>
    </row>
    <row r="94" spans="1:42">
      <c r="A94" t="s">
        <v>136</v>
      </c>
      <c r="B94" s="200">
        <v>0</v>
      </c>
      <c r="C94" s="200">
        <v>1.33</v>
      </c>
      <c r="D94" s="200">
        <v>2.93</v>
      </c>
      <c r="E94" s="200">
        <v>0</v>
      </c>
      <c r="F94" s="200">
        <v>2.76</v>
      </c>
      <c r="G94" s="200">
        <v>0</v>
      </c>
      <c r="H94" s="200">
        <v>0</v>
      </c>
      <c r="I94" s="200">
        <v>0</v>
      </c>
      <c r="J94" s="200">
        <v>5.15</v>
      </c>
      <c r="K94" s="200">
        <v>5.36</v>
      </c>
      <c r="L94" s="200">
        <v>2.0699999999999998</v>
      </c>
      <c r="M94" s="200">
        <v>0</v>
      </c>
      <c r="N94" s="200">
        <v>0.99</v>
      </c>
      <c r="O94" s="200">
        <v>1.64</v>
      </c>
      <c r="P94" s="200">
        <v>4.7</v>
      </c>
      <c r="Q94" s="200">
        <v>0.09</v>
      </c>
      <c r="R94" s="200">
        <v>0.35</v>
      </c>
      <c r="S94" s="200">
        <v>0.22</v>
      </c>
      <c r="T94" s="200">
        <v>0</v>
      </c>
      <c r="U94" s="200">
        <v>9.3000000000000007</v>
      </c>
      <c r="V94" s="200">
        <v>0.12</v>
      </c>
      <c r="W94" s="200">
        <v>0.38</v>
      </c>
      <c r="X94" s="200">
        <v>1.22</v>
      </c>
      <c r="Y94" s="200">
        <v>0</v>
      </c>
      <c r="Z94" s="200">
        <v>2.2999999999999998</v>
      </c>
      <c r="AA94" s="200">
        <v>0.57999999999999996</v>
      </c>
      <c r="AB94" s="200">
        <v>0</v>
      </c>
      <c r="AC94" s="200">
        <v>16.03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6.64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 s="200">
        <v>63.52</v>
      </c>
      <c r="AP94" s="200">
        <v>0</v>
      </c>
    </row>
    <row r="95" spans="1:42">
      <c r="A95" t="s">
        <v>137</v>
      </c>
      <c r="B95" s="200">
        <v>0</v>
      </c>
      <c r="C95" s="200">
        <v>1.33</v>
      </c>
      <c r="D95" s="200">
        <v>2.93</v>
      </c>
      <c r="E95" s="200">
        <v>0</v>
      </c>
      <c r="F95" s="200">
        <v>2.76</v>
      </c>
      <c r="G95" s="200">
        <v>0</v>
      </c>
      <c r="H95" s="200">
        <v>0</v>
      </c>
      <c r="I95" s="200">
        <v>0</v>
      </c>
      <c r="J95" s="200">
        <v>5.15</v>
      </c>
      <c r="K95" s="200">
        <v>5.36</v>
      </c>
      <c r="L95" s="200">
        <v>2.0699999999999998</v>
      </c>
      <c r="M95" s="200">
        <v>0</v>
      </c>
      <c r="N95" s="200">
        <v>0.99</v>
      </c>
      <c r="O95" s="200">
        <v>1.64</v>
      </c>
      <c r="P95" s="200">
        <v>4.7</v>
      </c>
      <c r="Q95" s="200">
        <v>0.09</v>
      </c>
      <c r="R95" s="200">
        <v>0.35</v>
      </c>
      <c r="S95" s="200">
        <v>0.22</v>
      </c>
      <c r="T95" s="200">
        <v>0</v>
      </c>
      <c r="U95" s="200">
        <v>9.5</v>
      </c>
      <c r="V95" s="200">
        <v>0.12</v>
      </c>
      <c r="W95" s="200">
        <v>0.38</v>
      </c>
      <c r="X95" s="200">
        <v>1.22</v>
      </c>
      <c r="Y95" s="200">
        <v>0</v>
      </c>
      <c r="Z95" s="200">
        <v>2.2999999999999998</v>
      </c>
      <c r="AA95" s="200">
        <v>0.57999999999999996</v>
      </c>
      <c r="AB95" s="200">
        <v>0</v>
      </c>
      <c r="AC95" s="200">
        <v>16.03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6.64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 s="200">
        <v>63.52</v>
      </c>
      <c r="AP95" s="200">
        <v>0</v>
      </c>
    </row>
    <row r="96" spans="1:42">
      <c r="A96" t="s">
        <v>138</v>
      </c>
      <c r="B96" s="200">
        <v>0</v>
      </c>
      <c r="C96" s="200">
        <v>1.33</v>
      </c>
      <c r="D96" s="200">
        <v>2.93</v>
      </c>
      <c r="E96" s="200">
        <v>0</v>
      </c>
      <c r="F96" s="200">
        <v>2.76</v>
      </c>
      <c r="G96" s="200">
        <v>0</v>
      </c>
      <c r="H96" s="200">
        <v>0</v>
      </c>
      <c r="I96" s="200">
        <v>0</v>
      </c>
      <c r="J96" s="200">
        <v>5.15</v>
      </c>
      <c r="K96" s="200">
        <v>5.36</v>
      </c>
      <c r="L96" s="200">
        <v>2.0699999999999998</v>
      </c>
      <c r="M96" s="200">
        <v>0</v>
      </c>
      <c r="N96" s="200">
        <v>0.99</v>
      </c>
      <c r="O96" s="200">
        <v>1.64</v>
      </c>
      <c r="P96" s="200">
        <v>4.7</v>
      </c>
      <c r="Q96" s="200">
        <v>0.09</v>
      </c>
      <c r="R96" s="200">
        <v>0.35</v>
      </c>
      <c r="S96" s="200">
        <v>0.22</v>
      </c>
      <c r="T96" s="200">
        <v>0</v>
      </c>
      <c r="U96" s="200">
        <v>9.5</v>
      </c>
      <c r="V96" s="200">
        <v>0.12</v>
      </c>
      <c r="W96" s="200">
        <v>0.38</v>
      </c>
      <c r="X96" s="200">
        <v>1.22</v>
      </c>
      <c r="Y96" s="200">
        <v>0</v>
      </c>
      <c r="Z96" s="200">
        <v>2.2999999999999998</v>
      </c>
      <c r="AA96" s="200">
        <v>0.57999999999999996</v>
      </c>
      <c r="AB96" s="200">
        <v>0</v>
      </c>
      <c r="AC96" s="200">
        <v>16.03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6.64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 s="200">
        <v>63.52</v>
      </c>
      <c r="AP96" s="200">
        <v>0</v>
      </c>
    </row>
    <row r="97" spans="1:42">
      <c r="A97" t="s">
        <v>139</v>
      </c>
      <c r="B97" s="200">
        <v>0</v>
      </c>
      <c r="C97" s="200">
        <v>1.33</v>
      </c>
      <c r="D97" s="200">
        <v>2.93</v>
      </c>
      <c r="E97" s="200">
        <v>0</v>
      </c>
      <c r="F97" s="200">
        <v>2.76</v>
      </c>
      <c r="G97" s="200">
        <v>0</v>
      </c>
      <c r="H97" s="200">
        <v>0</v>
      </c>
      <c r="I97" s="200">
        <v>0</v>
      </c>
      <c r="J97" s="200">
        <v>5.15</v>
      </c>
      <c r="K97" s="200">
        <v>5.36</v>
      </c>
      <c r="L97" s="200">
        <v>2.0699999999999998</v>
      </c>
      <c r="M97" s="200">
        <v>0</v>
      </c>
      <c r="N97" s="200">
        <v>0.99</v>
      </c>
      <c r="O97" s="200">
        <v>1.64</v>
      </c>
      <c r="P97" s="200">
        <v>4.7</v>
      </c>
      <c r="Q97" s="200">
        <v>0.09</v>
      </c>
      <c r="R97" s="200">
        <v>0.35</v>
      </c>
      <c r="S97" s="200">
        <v>0.22</v>
      </c>
      <c r="T97" s="200">
        <v>0</v>
      </c>
      <c r="U97" s="200">
        <v>9.5</v>
      </c>
      <c r="V97" s="200">
        <v>0.12</v>
      </c>
      <c r="W97" s="200">
        <v>0.38</v>
      </c>
      <c r="X97" s="200">
        <v>1.22</v>
      </c>
      <c r="Y97" s="200">
        <v>0</v>
      </c>
      <c r="Z97" s="200">
        <v>2.2999999999999998</v>
      </c>
      <c r="AA97" s="200">
        <v>0.57999999999999996</v>
      </c>
      <c r="AB97" s="200">
        <v>0</v>
      </c>
      <c r="AC97" s="200">
        <v>16.03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6.64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 s="200">
        <v>63.52</v>
      </c>
      <c r="AP97" s="200">
        <v>0</v>
      </c>
    </row>
    <row r="98" spans="1:42">
      <c r="A98" t="s">
        <v>140</v>
      </c>
      <c r="B98" s="200">
        <v>0</v>
      </c>
      <c r="C98" s="200">
        <v>1.33</v>
      </c>
      <c r="D98" s="200">
        <v>2.93</v>
      </c>
      <c r="E98" s="200">
        <v>0</v>
      </c>
      <c r="F98" s="200">
        <v>2.76</v>
      </c>
      <c r="G98" s="200">
        <v>0</v>
      </c>
      <c r="H98" s="200">
        <v>0</v>
      </c>
      <c r="I98" s="200">
        <v>0</v>
      </c>
      <c r="J98" s="200">
        <v>5.15</v>
      </c>
      <c r="K98" s="200">
        <v>5.36</v>
      </c>
      <c r="L98" s="200">
        <v>2.0699999999999998</v>
      </c>
      <c r="M98" s="200">
        <v>0</v>
      </c>
      <c r="N98" s="200">
        <v>0.99</v>
      </c>
      <c r="O98" s="200">
        <v>1.64</v>
      </c>
      <c r="P98" s="200">
        <v>4.7</v>
      </c>
      <c r="Q98" s="200">
        <v>0.09</v>
      </c>
      <c r="R98" s="200">
        <v>0.35</v>
      </c>
      <c r="S98" s="200">
        <v>0.22</v>
      </c>
      <c r="T98" s="200">
        <v>0</v>
      </c>
      <c r="U98" s="200">
        <v>9.5</v>
      </c>
      <c r="V98" s="200">
        <v>0.12</v>
      </c>
      <c r="W98" s="200">
        <v>0.38</v>
      </c>
      <c r="X98" s="200">
        <v>1.22</v>
      </c>
      <c r="Y98" s="200">
        <v>0</v>
      </c>
      <c r="Z98" s="200">
        <v>2.2999999999999998</v>
      </c>
      <c r="AA98" s="200">
        <v>0.57999999999999996</v>
      </c>
      <c r="AB98" s="200">
        <v>0</v>
      </c>
      <c r="AC98" s="200">
        <v>16.03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6.64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 s="200">
        <v>63.52</v>
      </c>
      <c r="AP98" s="200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4.0689999999999976E-2</v>
      </c>
      <c r="D99">
        <f t="shared" si="0"/>
        <v>4.6880000000000074E-2</v>
      </c>
      <c r="E99">
        <f t="shared" si="0"/>
        <v>0</v>
      </c>
      <c r="F99">
        <f t="shared" si="0"/>
        <v>1.5179999999999992E-2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0.12742749999999986</v>
      </c>
      <c r="K99">
        <f t="shared" si="0"/>
        <v>0.12502250000000023</v>
      </c>
      <c r="L99">
        <f t="shared" si="0"/>
        <v>4.941499999999989E-2</v>
      </c>
      <c r="M99">
        <f t="shared" si="0"/>
        <v>0</v>
      </c>
      <c r="N99">
        <f t="shared" si="0"/>
        <v>2.3759999999999969E-2</v>
      </c>
      <c r="O99">
        <f t="shared" si="0"/>
        <v>3.9359999999999951E-2</v>
      </c>
      <c r="P99">
        <f t="shared" si="0"/>
        <v>5.289000000000002E-2</v>
      </c>
      <c r="Q99">
        <f t="shared" si="0"/>
        <v>2.1374999999999979E-3</v>
      </c>
      <c r="R99">
        <f t="shared" si="0"/>
        <v>8.4000000000000151E-3</v>
      </c>
      <c r="S99">
        <f t="shared" si="0"/>
        <v>5.3599999999999976E-3</v>
      </c>
      <c r="T99">
        <f t="shared" si="0"/>
        <v>0</v>
      </c>
      <c r="U99">
        <f t="shared" si="0"/>
        <v>0.20852749999999998</v>
      </c>
      <c r="V99">
        <f t="shared" si="0"/>
        <v>2.6999999999999971E-3</v>
      </c>
      <c r="W99">
        <f t="shared" si="0"/>
        <v>8.8349999999999991E-3</v>
      </c>
      <c r="X99">
        <f t="shared" si="0"/>
        <v>2.8364999999999981E-2</v>
      </c>
      <c r="Y99">
        <f t="shared" si="0"/>
        <v>0</v>
      </c>
      <c r="Z99">
        <f t="shared" si="0"/>
        <v>5.5200000000000089E-2</v>
      </c>
      <c r="AA99">
        <f t="shared" si="0"/>
        <v>1.3919999999999972E-2</v>
      </c>
      <c r="AB99">
        <f t="shared" si="0"/>
        <v>0</v>
      </c>
      <c r="AC99">
        <f t="shared" si="0"/>
        <v>0.26787249999999985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0.16341999999999976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1.672342500000001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2"/>
    </row>
    <row r="3" spans="1:42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 s="200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2.12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 s="200">
        <v>8.11</v>
      </c>
      <c r="AP3" s="200">
        <v>0</v>
      </c>
    </row>
    <row r="4" spans="1:42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 s="200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2.12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 s="200">
        <v>8.11</v>
      </c>
      <c r="AP4" s="200">
        <v>0</v>
      </c>
    </row>
    <row r="5" spans="1:42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 s="200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2.12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 s="200">
        <v>8.11</v>
      </c>
      <c r="AP5" s="200">
        <v>0</v>
      </c>
    </row>
    <row r="6" spans="1:42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 s="200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2.12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 s="200">
        <v>8.11</v>
      </c>
      <c r="AP6" s="200">
        <v>0</v>
      </c>
    </row>
    <row r="7" spans="1:42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2.12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 s="200">
        <v>5.1100000000000003</v>
      </c>
      <c r="AP7" s="200">
        <v>0</v>
      </c>
    </row>
    <row r="8" spans="1:42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 s="200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2.12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 s="200">
        <v>11.11</v>
      </c>
      <c r="AP8" s="200">
        <v>0</v>
      </c>
    </row>
    <row r="9" spans="1:42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 s="200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2.12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 s="200">
        <v>9.11</v>
      </c>
      <c r="AP9" s="200">
        <v>0</v>
      </c>
    </row>
    <row r="10" spans="1:42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 s="20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2.12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 s="200">
        <v>10.11</v>
      </c>
      <c r="AP10" s="200">
        <v>0</v>
      </c>
    </row>
    <row r="11" spans="1:42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 s="200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2.12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 s="200">
        <v>10.11</v>
      </c>
      <c r="AP11" s="200">
        <v>0</v>
      </c>
    </row>
    <row r="12" spans="1:42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 s="200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2.12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 s="200">
        <v>10.11</v>
      </c>
      <c r="AP12" s="200">
        <v>0</v>
      </c>
    </row>
    <row r="13" spans="1:42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2.12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 s="200">
        <v>6.11</v>
      </c>
      <c r="AP13" s="200">
        <v>0</v>
      </c>
    </row>
    <row r="14" spans="1:42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2.12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 s="200">
        <v>13.11</v>
      </c>
      <c r="AP14" s="200">
        <v>0</v>
      </c>
    </row>
    <row r="15" spans="1:42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2.42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 s="200">
        <v>11.11</v>
      </c>
      <c r="AP15" s="200">
        <v>0</v>
      </c>
    </row>
    <row r="16" spans="1:42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2.42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 s="200">
        <v>11.11</v>
      </c>
      <c r="AP16" s="200">
        <v>0</v>
      </c>
    </row>
    <row r="17" spans="1:42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2.42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 s="200">
        <v>11.11</v>
      </c>
      <c r="AP17" s="200">
        <v>0</v>
      </c>
    </row>
    <row r="18" spans="1:42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2.42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 s="200">
        <v>11.11</v>
      </c>
      <c r="AP18" s="200">
        <v>0</v>
      </c>
    </row>
    <row r="19" spans="1:42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2.42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 s="200">
        <v>7.11</v>
      </c>
      <c r="AP19" s="200">
        <v>0</v>
      </c>
    </row>
    <row r="20" spans="1:42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 s="20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2.42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 s="200">
        <v>12.32</v>
      </c>
      <c r="AP20" s="200">
        <v>0</v>
      </c>
    </row>
    <row r="21" spans="1:42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 s="200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2.42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 s="200">
        <v>12.11</v>
      </c>
      <c r="AP21" s="200">
        <v>0</v>
      </c>
    </row>
    <row r="22" spans="1:42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2.42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 s="200">
        <v>12.11</v>
      </c>
      <c r="AP22" s="200">
        <v>0</v>
      </c>
    </row>
    <row r="23" spans="1:42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2.42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 s="200">
        <v>11.42</v>
      </c>
      <c r="AP23" s="200">
        <v>0</v>
      </c>
    </row>
    <row r="24" spans="1:42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2.42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 s="200">
        <v>12.11</v>
      </c>
      <c r="AP24" s="200">
        <v>0</v>
      </c>
    </row>
    <row r="25" spans="1:42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2.42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 s="200">
        <v>8.11</v>
      </c>
      <c r="AP25" s="200">
        <v>0</v>
      </c>
    </row>
    <row r="26" spans="1:42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 s="200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2.42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 s="200">
        <v>7.84</v>
      </c>
      <c r="AP26" s="200">
        <v>0</v>
      </c>
    </row>
    <row r="27" spans="1:42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 s="200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2.42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 s="200">
        <v>7.84</v>
      </c>
      <c r="AP27" s="200">
        <v>0</v>
      </c>
    </row>
    <row r="28" spans="1:42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2.42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 s="200">
        <v>7.84</v>
      </c>
      <c r="AP28" s="200">
        <v>0</v>
      </c>
    </row>
    <row r="29" spans="1:42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2.42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 s="200">
        <v>7.84</v>
      </c>
      <c r="AP29" s="200">
        <v>0</v>
      </c>
    </row>
    <row r="30" spans="1:42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2.42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 s="200">
        <v>7.84</v>
      </c>
      <c r="AP30" s="200">
        <v>0</v>
      </c>
    </row>
    <row r="31" spans="1:42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2.5499999999999998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 s="200">
        <v>7.84</v>
      </c>
      <c r="AP31" s="200">
        <v>0</v>
      </c>
    </row>
    <row r="32" spans="1:42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2.5499999999999998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7.84</v>
      </c>
      <c r="AP32" s="200">
        <v>0</v>
      </c>
    </row>
    <row r="33" spans="1:42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2.5499999999999998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 s="200">
        <v>5.48</v>
      </c>
      <c r="AP33" s="200">
        <v>0</v>
      </c>
    </row>
    <row r="34" spans="1:42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2.5499999999999998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 s="200">
        <v>5.48</v>
      </c>
      <c r="AP34" s="200">
        <v>0</v>
      </c>
    </row>
    <row r="35" spans="1:42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2.5499999999999998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 s="200">
        <v>5.48</v>
      </c>
      <c r="AP35" s="200">
        <v>0</v>
      </c>
    </row>
    <row r="36" spans="1:42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2.5499999999999998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 s="200">
        <v>5.48</v>
      </c>
      <c r="AP36" s="200">
        <v>0</v>
      </c>
    </row>
    <row r="37" spans="1:42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2.5499999999999998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 s="200">
        <v>5.48</v>
      </c>
      <c r="AP37" s="200">
        <v>0</v>
      </c>
    </row>
    <row r="38" spans="1:42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2.5499999999999998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 s="200">
        <v>5.48</v>
      </c>
      <c r="AP38" s="200">
        <v>0</v>
      </c>
    </row>
    <row r="39" spans="1:42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2.5499999999999998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 s="200">
        <v>5.48</v>
      </c>
      <c r="AP39" s="200">
        <v>0</v>
      </c>
    </row>
    <row r="40" spans="1:42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2.5499999999999998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 s="200">
        <v>5.48</v>
      </c>
      <c r="AP40" s="200">
        <v>0</v>
      </c>
    </row>
    <row r="41" spans="1:42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2.5499999999999998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 s="200">
        <v>6.68</v>
      </c>
      <c r="AP41" s="200">
        <v>0</v>
      </c>
    </row>
    <row r="42" spans="1:42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2.5499999999999998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 s="200">
        <v>6.68</v>
      </c>
      <c r="AP42" s="200">
        <v>0</v>
      </c>
    </row>
    <row r="43" spans="1:42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2.14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 s="200">
        <v>9.24</v>
      </c>
      <c r="AP43" s="200">
        <v>0</v>
      </c>
    </row>
    <row r="44" spans="1:42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2.14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 s="200">
        <v>9.24</v>
      </c>
      <c r="AP44" s="200">
        <v>0</v>
      </c>
    </row>
    <row r="45" spans="1:42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3.08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 s="200">
        <v>9.24</v>
      </c>
      <c r="AP45" s="200">
        <v>0</v>
      </c>
    </row>
    <row r="46" spans="1:42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3.08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 s="200">
        <v>9.24</v>
      </c>
      <c r="AP46" s="200">
        <v>0</v>
      </c>
    </row>
    <row r="47" spans="1:42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2.14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 s="200">
        <v>9.24</v>
      </c>
      <c r="AP47" s="200">
        <v>0</v>
      </c>
    </row>
    <row r="48" spans="1:42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2.14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 s="200">
        <v>9.24</v>
      </c>
      <c r="AP48" s="200">
        <v>0</v>
      </c>
    </row>
    <row r="49" spans="1:42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2.14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 s="200">
        <v>9.24</v>
      </c>
      <c r="AP49" s="200">
        <v>0</v>
      </c>
    </row>
    <row r="50" spans="1:42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2.14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 s="200">
        <v>9.24</v>
      </c>
      <c r="AP50" s="200">
        <v>0</v>
      </c>
    </row>
    <row r="51" spans="1:42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2.14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 s="200">
        <v>8.8699999999999992</v>
      </c>
      <c r="AP51" s="200">
        <v>0</v>
      </c>
    </row>
    <row r="52" spans="1:42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2.14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 s="200">
        <v>8.8699999999999992</v>
      </c>
      <c r="AP52" s="200">
        <v>0</v>
      </c>
    </row>
    <row r="53" spans="1:42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2.14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 s="200">
        <v>8.8699999999999992</v>
      </c>
      <c r="AP53" s="200">
        <v>0</v>
      </c>
    </row>
    <row r="54" spans="1:42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2.14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 s="200">
        <v>8.8699999999999992</v>
      </c>
      <c r="AP54" s="200">
        <v>0</v>
      </c>
    </row>
    <row r="55" spans="1:42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2.14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 s="200">
        <v>8.3800000000000008</v>
      </c>
      <c r="AP55" s="200">
        <v>0</v>
      </c>
    </row>
    <row r="56" spans="1:42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2.14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 s="200">
        <v>8.8699999999999992</v>
      </c>
      <c r="AP56" s="200">
        <v>0</v>
      </c>
    </row>
    <row r="57" spans="1:42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2.14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 s="200">
        <v>8.8699999999999992</v>
      </c>
      <c r="AP57" s="200">
        <v>0</v>
      </c>
    </row>
    <row r="58" spans="1:42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3.08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 s="200">
        <v>10.88</v>
      </c>
      <c r="AP58" s="200">
        <v>0</v>
      </c>
    </row>
    <row r="59" spans="1:42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2.14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 s="200">
        <v>10.38</v>
      </c>
      <c r="AP59" s="200">
        <v>0</v>
      </c>
    </row>
    <row r="60" spans="1:42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2.14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 s="200">
        <v>10.38</v>
      </c>
      <c r="AP60" s="200">
        <v>0</v>
      </c>
    </row>
    <row r="61" spans="1:42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2.14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 s="200">
        <v>7.38</v>
      </c>
      <c r="AP61" s="200">
        <v>0</v>
      </c>
    </row>
    <row r="62" spans="1:42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2.14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 s="200">
        <v>11.38</v>
      </c>
      <c r="AP62" s="200">
        <v>0</v>
      </c>
    </row>
    <row r="63" spans="1:42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3.06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 s="200">
        <v>8.8699999999999992</v>
      </c>
      <c r="AP63" s="200">
        <v>0</v>
      </c>
    </row>
    <row r="64" spans="1:42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2.82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 s="200">
        <v>9.3800000000000008</v>
      </c>
      <c r="AP64" s="200">
        <v>0</v>
      </c>
    </row>
    <row r="65" spans="1:42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2.82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 s="200">
        <v>9.3800000000000008</v>
      </c>
      <c r="AP65" s="200">
        <v>0</v>
      </c>
    </row>
    <row r="66" spans="1:42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1.82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 s="200">
        <v>9.3800000000000008</v>
      </c>
      <c r="AP66" s="200">
        <v>0</v>
      </c>
    </row>
    <row r="67" spans="1:42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1.82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 s="200">
        <v>5.38</v>
      </c>
      <c r="AP67" s="200">
        <v>0</v>
      </c>
    </row>
    <row r="68" spans="1:42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3.06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 s="200">
        <v>9.3800000000000008</v>
      </c>
      <c r="AP68" s="200">
        <v>0</v>
      </c>
    </row>
    <row r="69" spans="1:42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1.82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 s="200">
        <v>8.3800000000000008</v>
      </c>
      <c r="AP69" s="200">
        <v>0</v>
      </c>
    </row>
    <row r="70" spans="1:42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1.82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 s="200">
        <v>8.3800000000000008</v>
      </c>
      <c r="AP70" s="200">
        <v>0</v>
      </c>
    </row>
    <row r="71" spans="1:42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1.82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 s="200">
        <v>8.3800000000000008</v>
      </c>
      <c r="AP71" s="200">
        <v>0</v>
      </c>
    </row>
    <row r="72" spans="1:42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1.82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 s="200">
        <v>8.3800000000000008</v>
      </c>
      <c r="AP72" s="200">
        <v>0</v>
      </c>
    </row>
    <row r="73" spans="1:42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 s="200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1.82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 s="200">
        <v>3.38</v>
      </c>
      <c r="AP73" s="200">
        <v>0</v>
      </c>
    </row>
    <row r="74" spans="1:42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 s="200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3.82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 s="200">
        <v>9.3800000000000008</v>
      </c>
      <c r="AP74" s="200">
        <v>0</v>
      </c>
    </row>
    <row r="75" spans="1:42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 s="200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1.82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 s="200">
        <v>8.74</v>
      </c>
      <c r="AP75" s="200">
        <v>0</v>
      </c>
    </row>
    <row r="76" spans="1:42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 s="200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1.82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 s="200">
        <v>9.74</v>
      </c>
      <c r="AP76" s="200">
        <v>0</v>
      </c>
    </row>
    <row r="77" spans="1:42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2.3199999999999998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 s="200">
        <v>8.74</v>
      </c>
      <c r="AP77" s="200">
        <v>0</v>
      </c>
    </row>
    <row r="78" spans="1:42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2.3199999999999998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 s="200">
        <v>8.74</v>
      </c>
      <c r="AP78" s="200">
        <v>0</v>
      </c>
    </row>
    <row r="79" spans="1:42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1.82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4.74</v>
      </c>
      <c r="AP79" s="200">
        <v>0</v>
      </c>
    </row>
    <row r="80" spans="1:42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 s="20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3.06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 s="200">
        <v>9.98</v>
      </c>
      <c r="AP80" s="200">
        <v>0</v>
      </c>
    </row>
    <row r="81" spans="1:42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 s="200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2.82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 s="200">
        <v>7.74</v>
      </c>
      <c r="AP81" s="200">
        <v>0</v>
      </c>
    </row>
    <row r="82" spans="1:42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2.82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 s="200">
        <v>7.74</v>
      </c>
      <c r="AP82" s="200">
        <v>0</v>
      </c>
    </row>
    <row r="83" spans="1:42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 s="200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2.82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 s="200">
        <v>7.74</v>
      </c>
      <c r="AP83" s="200">
        <v>0</v>
      </c>
    </row>
    <row r="84" spans="1:42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2.82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 s="200">
        <v>7.74</v>
      </c>
      <c r="AP84" s="200">
        <v>0</v>
      </c>
    </row>
    <row r="85" spans="1:42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 s="200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1.82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 s="200">
        <v>3.74</v>
      </c>
      <c r="AP85" s="200">
        <v>0</v>
      </c>
    </row>
    <row r="86" spans="1:42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 s="200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2.82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 s="200">
        <v>9.74</v>
      </c>
      <c r="AP86" s="200">
        <v>0</v>
      </c>
    </row>
    <row r="87" spans="1:42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 s="200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2.82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 s="200">
        <v>7.74</v>
      </c>
      <c r="AP87" s="200">
        <v>0</v>
      </c>
    </row>
    <row r="88" spans="1:42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 s="200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2.82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 s="200">
        <v>7.74</v>
      </c>
      <c r="AP88" s="200">
        <v>0</v>
      </c>
    </row>
    <row r="89" spans="1:42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2.82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 s="200">
        <v>6.74</v>
      </c>
      <c r="AP89" s="200">
        <v>0</v>
      </c>
    </row>
    <row r="90" spans="1:42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 s="20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2.82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 s="200">
        <v>6.74</v>
      </c>
      <c r="AP90" s="200">
        <v>0</v>
      </c>
    </row>
    <row r="91" spans="1:42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 s="200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1.82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 s="200">
        <v>2.74</v>
      </c>
      <c r="AP91" s="200">
        <v>0</v>
      </c>
    </row>
    <row r="92" spans="1:42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 s="200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2.82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 s="200">
        <v>9.23</v>
      </c>
      <c r="AP92" s="200">
        <v>0</v>
      </c>
    </row>
    <row r="93" spans="1:42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2.82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 s="200">
        <v>6.74</v>
      </c>
      <c r="AP93" s="200">
        <v>0</v>
      </c>
    </row>
    <row r="94" spans="1:42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 s="200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2.82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 s="200">
        <v>7.74</v>
      </c>
      <c r="AP94" s="200">
        <v>0</v>
      </c>
    </row>
    <row r="95" spans="1:42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 s="200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2.82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 s="200">
        <v>7.74</v>
      </c>
      <c r="AP95" s="200">
        <v>0</v>
      </c>
    </row>
    <row r="96" spans="1:42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2.82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 s="200">
        <v>8.74</v>
      </c>
      <c r="AP96" s="200">
        <v>0</v>
      </c>
    </row>
    <row r="97" spans="1:42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1.82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 s="200">
        <v>4.74</v>
      </c>
      <c r="AP97" s="200">
        <v>0</v>
      </c>
    </row>
    <row r="98" spans="1:42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 s="200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2.82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 s="200">
        <v>9.23</v>
      </c>
      <c r="AP98" s="200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5.7404999999999928E-2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0.20102000000000009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2"/>
    </row>
    <row r="3" spans="1:42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 s="200">
        <v>0</v>
      </c>
      <c r="AA3" s="200">
        <v>0</v>
      </c>
      <c r="AB3" s="200">
        <v>0</v>
      </c>
      <c r="AC3" s="200">
        <v>2.08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20.440000000000001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 s="200">
        <v>47.18</v>
      </c>
      <c r="AP3" s="200">
        <v>0</v>
      </c>
    </row>
    <row r="4" spans="1:42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 s="200">
        <v>0</v>
      </c>
      <c r="AA4" s="200">
        <v>0</v>
      </c>
      <c r="AB4" s="200">
        <v>0</v>
      </c>
      <c r="AC4" s="200">
        <v>2.08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20.440000000000001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 s="200">
        <v>47.18</v>
      </c>
      <c r="AP4" s="200">
        <v>0</v>
      </c>
    </row>
    <row r="5" spans="1:42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 s="200">
        <v>0</v>
      </c>
      <c r="AA5" s="200">
        <v>0</v>
      </c>
      <c r="AB5" s="200">
        <v>0</v>
      </c>
      <c r="AC5" s="200">
        <v>2.08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20.440000000000001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 s="200">
        <v>47.18</v>
      </c>
      <c r="AP5" s="200">
        <v>0</v>
      </c>
    </row>
    <row r="6" spans="1:42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 s="200">
        <v>0</v>
      </c>
      <c r="AA6" s="200">
        <v>0</v>
      </c>
      <c r="AB6" s="200">
        <v>0</v>
      </c>
      <c r="AC6" s="200">
        <v>2.08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20.440000000000001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 s="200">
        <v>47.18</v>
      </c>
      <c r="AP6" s="200">
        <v>0</v>
      </c>
    </row>
    <row r="7" spans="1:42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2.08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20.440000000000001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 s="200">
        <v>67.180000000000007</v>
      </c>
      <c r="AP7" s="200">
        <v>0</v>
      </c>
    </row>
    <row r="8" spans="1:42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 s="200">
        <v>0</v>
      </c>
      <c r="AA8" s="200">
        <v>0</v>
      </c>
      <c r="AB8" s="200">
        <v>0</v>
      </c>
      <c r="AC8" s="200">
        <v>2.08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20.440000000000001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 s="200">
        <v>47.18</v>
      </c>
      <c r="AP8" s="200">
        <v>0</v>
      </c>
    </row>
    <row r="9" spans="1:42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 s="200">
        <v>0</v>
      </c>
      <c r="AA9" s="200">
        <v>0</v>
      </c>
      <c r="AB9" s="200">
        <v>0</v>
      </c>
      <c r="AC9" s="200">
        <v>2.08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20.440000000000001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 s="200">
        <v>47.18</v>
      </c>
      <c r="AP9" s="200">
        <v>0</v>
      </c>
    </row>
    <row r="10" spans="1:42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 s="200">
        <v>0</v>
      </c>
      <c r="AA10" s="200">
        <v>0</v>
      </c>
      <c r="AB10" s="200">
        <v>0</v>
      </c>
      <c r="AC10" s="200">
        <v>2.08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20.440000000000001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 s="200">
        <v>47.18</v>
      </c>
      <c r="AP10" s="200">
        <v>0</v>
      </c>
    </row>
    <row r="11" spans="1:42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 s="200">
        <v>0</v>
      </c>
      <c r="AA11" s="200">
        <v>0</v>
      </c>
      <c r="AB11" s="200">
        <v>0</v>
      </c>
      <c r="AC11" s="200">
        <v>2.08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20.440000000000001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 s="200">
        <v>67.180000000000007</v>
      </c>
      <c r="AP11" s="200">
        <v>0</v>
      </c>
    </row>
    <row r="12" spans="1:42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 s="200">
        <v>0</v>
      </c>
      <c r="AA12" s="200">
        <v>0</v>
      </c>
      <c r="AB12" s="200">
        <v>0</v>
      </c>
      <c r="AC12" s="200">
        <v>2.08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20.440000000000001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 s="200">
        <v>47.18</v>
      </c>
      <c r="AP12" s="200">
        <v>0</v>
      </c>
    </row>
    <row r="13" spans="1:42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2.08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20.440000000000001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 s="200">
        <v>47.18</v>
      </c>
      <c r="AP13" s="200">
        <v>0</v>
      </c>
    </row>
    <row r="14" spans="1:42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2.08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20.440000000000001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 s="200">
        <v>47.18</v>
      </c>
      <c r="AP14" s="200">
        <v>0</v>
      </c>
    </row>
    <row r="15" spans="1:42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2.08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24.33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 s="200">
        <v>62.97</v>
      </c>
      <c r="AP15" s="200">
        <v>0</v>
      </c>
    </row>
    <row r="16" spans="1:42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2.08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24.33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 s="200">
        <v>42.18</v>
      </c>
      <c r="AP16" s="200">
        <v>0</v>
      </c>
    </row>
    <row r="17" spans="1:42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2.08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21.29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 s="200">
        <v>42.18</v>
      </c>
      <c r="AP17" s="200">
        <v>0</v>
      </c>
    </row>
    <row r="18" spans="1:42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2.08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21.29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 s="200">
        <v>42.18</v>
      </c>
      <c r="AP18" s="200">
        <v>0</v>
      </c>
    </row>
    <row r="19" spans="1:42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2.08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21.29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 s="200">
        <v>61.76</v>
      </c>
      <c r="AP19" s="200">
        <v>0</v>
      </c>
    </row>
    <row r="20" spans="1:42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 s="200">
        <v>0</v>
      </c>
      <c r="AA20" s="200">
        <v>0</v>
      </c>
      <c r="AB20" s="200">
        <v>0</v>
      </c>
      <c r="AC20" s="200">
        <v>2.08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21.29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 s="200">
        <v>42.18</v>
      </c>
      <c r="AP20" s="200">
        <v>0</v>
      </c>
    </row>
    <row r="21" spans="1:42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 s="200">
        <v>0</v>
      </c>
      <c r="AA21" s="200">
        <v>0</v>
      </c>
      <c r="AB21" s="200">
        <v>0</v>
      </c>
      <c r="AC21" s="200">
        <v>2.08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21.29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 s="200">
        <v>42.18</v>
      </c>
      <c r="AP21" s="200">
        <v>0</v>
      </c>
    </row>
    <row r="22" spans="1:42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2.08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21.29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 s="200">
        <v>42.18</v>
      </c>
      <c r="AP22" s="200">
        <v>0</v>
      </c>
    </row>
    <row r="23" spans="1:42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2.08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21.29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 s="200">
        <v>60.84</v>
      </c>
      <c r="AP23" s="200">
        <v>0</v>
      </c>
    </row>
    <row r="24" spans="1:42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2.08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21.29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 s="200">
        <v>42.18</v>
      </c>
      <c r="AP24" s="200">
        <v>0</v>
      </c>
    </row>
    <row r="25" spans="1:42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2.08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21.29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 s="200">
        <v>42.18</v>
      </c>
      <c r="AP25" s="200">
        <v>0</v>
      </c>
    </row>
    <row r="26" spans="1:42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 s="200">
        <v>0</v>
      </c>
      <c r="AA26" s="200">
        <v>0</v>
      </c>
      <c r="AB26" s="200">
        <v>0</v>
      </c>
      <c r="AC26" s="200">
        <v>2.08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21.29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 s="200">
        <v>41.77</v>
      </c>
      <c r="AP26" s="200">
        <v>0</v>
      </c>
    </row>
    <row r="27" spans="1:42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 s="200">
        <v>0</v>
      </c>
      <c r="AA27" s="200">
        <v>0</v>
      </c>
      <c r="AB27" s="200">
        <v>0</v>
      </c>
      <c r="AC27" s="200">
        <v>2.08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21.29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 s="200">
        <v>41.77</v>
      </c>
      <c r="AP27" s="200">
        <v>0</v>
      </c>
    </row>
    <row r="28" spans="1:42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2.08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21.29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 s="200">
        <v>41.77</v>
      </c>
      <c r="AP28" s="200">
        <v>0</v>
      </c>
    </row>
    <row r="29" spans="1:42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1.27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15.19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 s="200">
        <v>41.77</v>
      </c>
      <c r="AP29" s="200">
        <v>0</v>
      </c>
    </row>
    <row r="30" spans="1:42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1.27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15.19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 s="200">
        <v>41.77</v>
      </c>
      <c r="AP30" s="200">
        <v>0</v>
      </c>
    </row>
    <row r="31" spans="1:42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1.27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12.76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 s="200">
        <v>41.77</v>
      </c>
      <c r="AP31" s="200">
        <v>0</v>
      </c>
    </row>
    <row r="32" spans="1:42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1.27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12.76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41.77</v>
      </c>
      <c r="AP32" s="200">
        <v>0</v>
      </c>
    </row>
    <row r="33" spans="1:42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1.27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12.76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 s="200">
        <v>29.21</v>
      </c>
      <c r="AP33" s="200">
        <v>0</v>
      </c>
    </row>
    <row r="34" spans="1:42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1.27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12.76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 s="200">
        <v>29.21</v>
      </c>
      <c r="AP34" s="200">
        <v>0</v>
      </c>
    </row>
    <row r="35" spans="1:42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1.45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12.76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 s="200">
        <v>29.21</v>
      </c>
      <c r="AP35" s="200">
        <v>0</v>
      </c>
    </row>
    <row r="36" spans="1:42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1.45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12.76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 s="200">
        <v>29.21</v>
      </c>
      <c r="AP36" s="200">
        <v>0</v>
      </c>
    </row>
    <row r="37" spans="1:42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1.45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12.76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 s="200">
        <v>29.21</v>
      </c>
      <c r="AP37" s="200">
        <v>0</v>
      </c>
    </row>
    <row r="38" spans="1:42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1.45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12.76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 s="200">
        <v>29.21</v>
      </c>
      <c r="AP38" s="200">
        <v>0</v>
      </c>
    </row>
    <row r="39" spans="1:42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1.45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12.76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 s="200">
        <v>29.21</v>
      </c>
      <c r="AP39" s="200">
        <v>0</v>
      </c>
    </row>
    <row r="40" spans="1:42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1.45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12.76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 s="200">
        <v>29.21</v>
      </c>
      <c r="AP40" s="200">
        <v>0</v>
      </c>
    </row>
    <row r="41" spans="1:42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1.45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12.76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 s="200">
        <v>35.6</v>
      </c>
      <c r="AP41" s="200">
        <v>0</v>
      </c>
    </row>
    <row r="42" spans="1:42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1.45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12.76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 s="200">
        <v>35.6</v>
      </c>
      <c r="AP42" s="200">
        <v>0</v>
      </c>
    </row>
    <row r="43" spans="1:42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1.45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10.69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 s="200">
        <v>49.23</v>
      </c>
      <c r="AP43" s="200">
        <v>0</v>
      </c>
    </row>
    <row r="44" spans="1:42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1.45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10.69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 s="200">
        <v>49.23</v>
      </c>
      <c r="AP44" s="200">
        <v>0</v>
      </c>
    </row>
    <row r="45" spans="1:42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2.2400000000000002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15.42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 s="200">
        <v>49.23</v>
      </c>
      <c r="AP45" s="200">
        <v>0</v>
      </c>
    </row>
    <row r="46" spans="1:42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2.27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15.42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 s="200">
        <v>49.23</v>
      </c>
      <c r="AP46" s="200">
        <v>0</v>
      </c>
    </row>
    <row r="47" spans="1:42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2.0099999999999998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10.72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 s="200">
        <v>49.23</v>
      </c>
      <c r="AP47" s="200">
        <v>0</v>
      </c>
    </row>
    <row r="48" spans="1:42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2.0099999999999998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10.72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 s="200">
        <v>49.23</v>
      </c>
      <c r="AP48" s="200">
        <v>0</v>
      </c>
    </row>
    <row r="49" spans="1:42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2.1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10.72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 s="200">
        <v>49.23</v>
      </c>
      <c r="AP49" s="200">
        <v>0</v>
      </c>
    </row>
    <row r="50" spans="1:42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2.1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10.72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 s="200">
        <v>49.23</v>
      </c>
      <c r="AP50" s="200">
        <v>0</v>
      </c>
    </row>
    <row r="51" spans="1:42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2.1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10.72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 s="200">
        <v>47.29</v>
      </c>
      <c r="AP51" s="200">
        <v>0</v>
      </c>
    </row>
    <row r="52" spans="1:42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2.1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10.72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 s="200">
        <v>47.29</v>
      </c>
      <c r="AP52" s="200">
        <v>0</v>
      </c>
    </row>
    <row r="53" spans="1:42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2.1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10.72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 s="200">
        <v>47.29</v>
      </c>
      <c r="AP53" s="200">
        <v>0</v>
      </c>
    </row>
    <row r="54" spans="1:42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2.1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10.72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 s="200">
        <v>47.29</v>
      </c>
      <c r="AP54" s="200">
        <v>0</v>
      </c>
    </row>
    <row r="55" spans="1:42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2.1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10.72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 s="200">
        <v>47.45</v>
      </c>
      <c r="AP55" s="200">
        <v>0</v>
      </c>
    </row>
    <row r="56" spans="1:42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2.1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10.72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 s="200">
        <v>47.29</v>
      </c>
      <c r="AP56" s="200">
        <v>0</v>
      </c>
    </row>
    <row r="57" spans="1:42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2.1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10.72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 s="200">
        <v>47.29</v>
      </c>
      <c r="AP57" s="200">
        <v>0</v>
      </c>
    </row>
    <row r="58" spans="1:42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2.29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15.42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 s="200">
        <v>63.3</v>
      </c>
      <c r="AP58" s="200">
        <v>0</v>
      </c>
    </row>
    <row r="59" spans="1:42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2.1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10.72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 s="200">
        <v>61.5</v>
      </c>
      <c r="AP59" s="200">
        <v>0</v>
      </c>
    </row>
    <row r="60" spans="1:42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2.16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10.72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 s="200">
        <v>61.5</v>
      </c>
      <c r="AP60" s="200">
        <v>0</v>
      </c>
    </row>
    <row r="61" spans="1:42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3.17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10.72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 s="200">
        <v>62.48</v>
      </c>
      <c r="AP61" s="200">
        <v>0</v>
      </c>
    </row>
    <row r="62" spans="1:42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3.17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10.72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 s="200">
        <v>63.3</v>
      </c>
      <c r="AP62" s="200">
        <v>0</v>
      </c>
    </row>
    <row r="63" spans="1:42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3.19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15.3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 s="200">
        <v>63.3</v>
      </c>
      <c r="AP63" s="200">
        <v>0</v>
      </c>
    </row>
    <row r="64" spans="1:42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3.19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15.54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 s="200">
        <v>63.3</v>
      </c>
      <c r="AP64" s="200">
        <v>0</v>
      </c>
    </row>
    <row r="65" spans="1:42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3.19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15.54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 s="200">
        <v>63.3</v>
      </c>
      <c r="AP65" s="200">
        <v>0</v>
      </c>
    </row>
    <row r="66" spans="1:42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3.19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16.54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 s="200">
        <v>63.3</v>
      </c>
      <c r="AP66" s="200">
        <v>0</v>
      </c>
    </row>
    <row r="67" spans="1:42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3.19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16.54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 s="200">
        <v>63.3</v>
      </c>
      <c r="AP67" s="200">
        <v>0</v>
      </c>
    </row>
    <row r="68" spans="1:42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3.19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15.3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 s="200">
        <v>63.3</v>
      </c>
      <c r="AP68" s="200">
        <v>0</v>
      </c>
    </row>
    <row r="69" spans="1:42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3.19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16.54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 s="200">
        <v>63.3</v>
      </c>
      <c r="AP69" s="200">
        <v>0</v>
      </c>
    </row>
    <row r="70" spans="1:42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200">
        <v>3.19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16.54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 s="200">
        <v>63.3</v>
      </c>
      <c r="AP70" s="200">
        <v>0</v>
      </c>
    </row>
    <row r="71" spans="1:42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200">
        <v>3.19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16.54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 s="200">
        <v>63.3</v>
      </c>
      <c r="AP71" s="200">
        <v>0</v>
      </c>
    </row>
    <row r="72" spans="1:42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200">
        <v>3.27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23.18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 s="200">
        <v>63.3</v>
      </c>
      <c r="AP72" s="200">
        <v>0</v>
      </c>
    </row>
    <row r="73" spans="1:42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 s="200">
        <v>0</v>
      </c>
      <c r="AA73" s="200">
        <v>0</v>
      </c>
      <c r="AB73" s="200">
        <v>0</v>
      </c>
      <c r="AC73" s="200">
        <v>3.27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23.18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 s="200">
        <v>63.3</v>
      </c>
      <c r="AP73" s="200">
        <v>0</v>
      </c>
    </row>
    <row r="74" spans="1:42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 s="200">
        <v>0</v>
      </c>
      <c r="AA74" s="200">
        <v>0</v>
      </c>
      <c r="AB74" s="200">
        <v>0</v>
      </c>
      <c r="AC74" s="200">
        <v>3.27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21.18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 s="200">
        <v>63.3</v>
      </c>
      <c r="AP74" s="200">
        <v>0</v>
      </c>
    </row>
    <row r="75" spans="1:42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 s="200">
        <v>0</v>
      </c>
      <c r="AA75" s="200">
        <v>0</v>
      </c>
      <c r="AB75" s="200">
        <v>0</v>
      </c>
      <c r="AC75" s="200">
        <v>3.12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16.54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 s="200">
        <v>61.48</v>
      </c>
      <c r="AP75" s="200">
        <v>0</v>
      </c>
    </row>
    <row r="76" spans="1:42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 s="200">
        <v>0</v>
      </c>
      <c r="AA76" s="200">
        <v>0</v>
      </c>
      <c r="AB76" s="200">
        <v>0</v>
      </c>
      <c r="AC76" s="200">
        <v>3.12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16.54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 s="200">
        <v>55.41</v>
      </c>
      <c r="AP76" s="200">
        <v>0</v>
      </c>
    </row>
    <row r="77" spans="1:42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v>0</v>
      </c>
      <c r="AC77" s="200">
        <v>3.12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16.04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 s="200">
        <v>56.48</v>
      </c>
      <c r="AP77" s="200">
        <v>0</v>
      </c>
    </row>
    <row r="78" spans="1:42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v>0</v>
      </c>
      <c r="AC78" s="200">
        <v>3.12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16.04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 s="200">
        <v>55.62</v>
      </c>
      <c r="AP78" s="200">
        <v>0</v>
      </c>
    </row>
    <row r="79" spans="1:42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v>0</v>
      </c>
      <c r="AC79" s="200">
        <v>3.12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16.54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56.91</v>
      </c>
      <c r="AP79" s="200">
        <v>0</v>
      </c>
    </row>
    <row r="80" spans="1:42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 s="200">
        <v>0</v>
      </c>
      <c r="AA80" s="200">
        <v>0</v>
      </c>
      <c r="AB80" s="200">
        <v>0</v>
      </c>
      <c r="AC80" s="200">
        <v>3.12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15.3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 s="200">
        <v>53.21</v>
      </c>
      <c r="AP80" s="200">
        <v>0</v>
      </c>
    </row>
    <row r="81" spans="1:42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 s="200">
        <v>0</v>
      </c>
      <c r="AA81" s="200">
        <v>0</v>
      </c>
      <c r="AB81" s="200">
        <v>0</v>
      </c>
      <c r="AC81" s="200">
        <v>3.06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15.54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 s="200">
        <v>65.239999999999995</v>
      </c>
      <c r="AP81" s="200">
        <v>0</v>
      </c>
    </row>
    <row r="82" spans="1:42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3.06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15.54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 s="200">
        <v>65.239999999999995</v>
      </c>
      <c r="AP82" s="200">
        <v>0</v>
      </c>
    </row>
    <row r="83" spans="1:42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 s="200">
        <v>0</v>
      </c>
      <c r="AA83" s="200">
        <v>0</v>
      </c>
      <c r="AB83" s="200">
        <v>0</v>
      </c>
      <c r="AC83" s="200">
        <v>3.06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15.54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 s="200">
        <v>50.24</v>
      </c>
      <c r="AP83" s="200">
        <v>0</v>
      </c>
    </row>
    <row r="84" spans="1:42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2.6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15.54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 s="200">
        <v>50.24</v>
      </c>
      <c r="AP84" s="200">
        <v>0</v>
      </c>
    </row>
    <row r="85" spans="1:42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 s="200">
        <v>0</v>
      </c>
      <c r="AA85" s="200">
        <v>0</v>
      </c>
      <c r="AB85" s="200">
        <v>0</v>
      </c>
      <c r="AC85" s="200">
        <v>2.6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16.54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 s="200">
        <v>50.24</v>
      </c>
      <c r="AP85" s="200">
        <v>0</v>
      </c>
    </row>
    <row r="86" spans="1:42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 s="200">
        <v>0</v>
      </c>
      <c r="AA86" s="200">
        <v>0</v>
      </c>
      <c r="AB86" s="200">
        <v>0</v>
      </c>
      <c r="AC86" s="200">
        <v>2.6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15.54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 s="200">
        <v>50.24</v>
      </c>
      <c r="AP86" s="200">
        <v>0</v>
      </c>
    </row>
    <row r="87" spans="1:42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 s="200">
        <v>0</v>
      </c>
      <c r="AA87" s="200">
        <v>0</v>
      </c>
      <c r="AB87" s="200">
        <v>0</v>
      </c>
      <c r="AC87" s="200">
        <v>2.6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15.54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 s="200">
        <v>50.24</v>
      </c>
      <c r="AP87" s="200">
        <v>0</v>
      </c>
    </row>
    <row r="88" spans="1:42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 s="200">
        <v>0</v>
      </c>
      <c r="AA88" s="200">
        <v>0</v>
      </c>
      <c r="AB88" s="200">
        <v>0</v>
      </c>
      <c r="AC88" s="200">
        <v>2.6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15.54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 s="200">
        <v>50.24</v>
      </c>
      <c r="AP88" s="200">
        <v>0</v>
      </c>
    </row>
    <row r="89" spans="1:42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v>0</v>
      </c>
      <c r="AC89" s="200">
        <v>2.61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15.54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 s="200">
        <v>50.24</v>
      </c>
      <c r="AP89" s="200">
        <v>0</v>
      </c>
    </row>
    <row r="90" spans="1:42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 s="200">
        <v>0</v>
      </c>
      <c r="AA90" s="200">
        <v>0</v>
      </c>
      <c r="AB90" s="200">
        <v>0</v>
      </c>
      <c r="AC90" s="200">
        <v>2.61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15.54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 s="200">
        <v>50.24</v>
      </c>
      <c r="AP90" s="200">
        <v>0</v>
      </c>
    </row>
    <row r="91" spans="1:42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 s="200">
        <v>0</v>
      </c>
      <c r="AA91" s="200">
        <v>0</v>
      </c>
      <c r="AB91" s="200">
        <v>0</v>
      </c>
      <c r="AC91" s="200">
        <v>2.61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16.54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 s="200">
        <v>50.24</v>
      </c>
      <c r="AP91" s="200">
        <v>0</v>
      </c>
    </row>
    <row r="92" spans="1:42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 s="200">
        <v>0</v>
      </c>
      <c r="AA92" s="200">
        <v>0</v>
      </c>
      <c r="AB92" s="200">
        <v>0</v>
      </c>
      <c r="AC92" s="200">
        <v>2.61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15.54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 s="200">
        <v>50.24</v>
      </c>
      <c r="AP92" s="200">
        <v>0</v>
      </c>
    </row>
    <row r="93" spans="1:42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2.61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15.54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 s="200">
        <v>50.24</v>
      </c>
      <c r="AP93" s="200">
        <v>0</v>
      </c>
    </row>
    <row r="94" spans="1:42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 s="200">
        <v>0</v>
      </c>
      <c r="AA94" s="200">
        <v>0</v>
      </c>
      <c r="AB94" s="200">
        <v>0</v>
      </c>
      <c r="AC94" s="200">
        <v>2.61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15.54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 s="200">
        <v>50.24</v>
      </c>
      <c r="AP94" s="200">
        <v>0</v>
      </c>
    </row>
    <row r="95" spans="1:42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 s="200">
        <v>0</v>
      </c>
      <c r="AA95" s="200">
        <v>0</v>
      </c>
      <c r="AB95" s="200">
        <v>0</v>
      </c>
      <c r="AC95" s="200">
        <v>2.61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15.54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 s="200">
        <v>50.24</v>
      </c>
      <c r="AP95" s="200">
        <v>0</v>
      </c>
    </row>
    <row r="96" spans="1:42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2.61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15.54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 s="200">
        <v>50.24</v>
      </c>
      <c r="AP96" s="200">
        <v>0</v>
      </c>
    </row>
    <row r="97" spans="1:42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  <c r="AC97" s="200">
        <v>2.61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16.54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 s="200">
        <v>50.24</v>
      </c>
      <c r="AP97" s="200">
        <v>0</v>
      </c>
    </row>
    <row r="98" spans="1:42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 s="200">
        <v>0</v>
      </c>
      <c r="AA98" s="200">
        <v>0</v>
      </c>
      <c r="AB98" s="200">
        <v>0</v>
      </c>
      <c r="AC98" s="200">
        <v>2.61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15.54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 s="200">
        <v>50.24</v>
      </c>
      <c r="AP98" s="200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5.5510000000000032E-2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0.38824999999999987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1.1991449999999995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2"/>
    </row>
    <row r="3" spans="1:42">
      <c r="A3" t="s">
        <v>45</v>
      </c>
      <c r="B3" s="200">
        <v>0</v>
      </c>
      <c r="C3" s="200">
        <v>4.1900000000000004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2.91</v>
      </c>
      <c r="K3" s="200">
        <v>0.31</v>
      </c>
      <c r="L3" s="200">
        <v>18.8</v>
      </c>
      <c r="M3" s="200">
        <v>0.92</v>
      </c>
      <c r="N3" s="200">
        <v>1.18</v>
      </c>
      <c r="O3" s="200">
        <v>0</v>
      </c>
      <c r="P3" s="200">
        <v>1.25</v>
      </c>
      <c r="Q3" s="200">
        <v>0.1</v>
      </c>
      <c r="R3" s="200">
        <v>0.42</v>
      </c>
      <c r="S3" s="200">
        <v>0.26</v>
      </c>
      <c r="T3" s="200">
        <v>0</v>
      </c>
      <c r="U3" s="200">
        <v>1.74</v>
      </c>
      <c r="V3" s="200">
        <v>0.14000000000000001</v>
      </c>
      <c r="W3" s="200">
        <v>0.46</v>
      </c>
      <c r="X3" s="200">
        <v>1.47</v>
      </c>
      <c r="Y3" s="200">
        <v>0</v>
      </c>
      <c r="Z3" s="200">
        <v>2.52</v>
      </c>
      <c r="AA3" s="200">
        <v>0.7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0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 s="200">
        <v>4.45</v>
      </c>
      <c r="AP3" s="200">
        <v>0</v>
      </c>
    </row>
    <row r="4" spans="1:42">
      <c r="A4" t="s">
        <v>46</v>
      </c>
      <c r="B4" s="200">
        <v>0</v>
      </c>
      <c r="C4" s="200">
        <v>4.1900000000000004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2.91</v>
      </c>
      <c r="K4" s="200">
        <v>0.31</v>
      </c>
      <c r="L4" s="200">
        <v>18.8</v>
      </c>
      <c r="M4" s="200">
        <v>0.92</v>
      </c>
      <c r="N4" s="200">
        <v>1.18</v>
      </c>
      <c r="O4" s="200">
        <v>0</v>
      </c>
      <c r="P4" s="200">
        <v>1.25</v>
      </c>
      <c r="Q4" s="200">
        <v>0.1</v>
      </c>
      <c r="R4" s="200">
        <v>0.42</v>
      </c>
      <c r="S4" s="200">
        <v>0.26</v>
      </c>
      <c r="T4" s="200">
        <v>0</v>
      </c>
      <c r="U4" s="200">
        <v>1.74</v>
      </c>
      <c r="V4" s="200">
        <v>0.14000000000000001</v>
      </c>
      <c r="W4" s="200">
        <v>0.46</v>
      </c>
      <c r="X4" s="200">
        <v>1.47</v>
      </c>
      <c r="Y4" s="200">
        <v>0</v>
      </c>
      <c r="Z4" s="200">
        <v>2.52</v>
      </c>
      <c r="AA4" s="200">
        <v>0.7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0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 s="200">
        <v>4.45</v>
      </c>
      <c r="AP4" s="200">
        <v>0</v>
      </c>
    </row>
    <row r="5" spans="1:42">
      <c r="A5" t="s">
        <v>47</v>
      </c>
      <c r="B5" s="200">
        <v>0</v>
      </c>
      <c r="C5" s="200">
        <v>4.1900000000000004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2.91</v>
      </c>
      <c r="K5" s="200">
        <v>0.31</v>
      </c>
      <c r="L5" s="200">
        <v>18.8</v>
      </c>
      <c r="M5" s="200">
        <v>0.92</v>
      </c>
      <c r="N5" s="200">
        <v>1.18</v>
      </c>
      <c r="O5" s="200">
        <v>0</v>
      </c>
      <c r="P5" s="200">
        <v>1.25</v>
      </c>
      <c r="Q5" s="200">
        <v>0.1</v>
      </c>
      <c r="R5" s="200">
        <v>0.42</v>
      </c>
      <c r="S5" s="200">
        <v>0.26</v>
      </c>
      <c r="T5" s="200">
        <v>0</v>
      </c>
      <c r="U5" s="200">
        <v>1.74</v>
      </c>
      <c r="V5" s="200">
        <v>0.14000000000000001</v>
      </c>
      <c r="W5" s="200">
        <v>0.46</v>
      </c>
      <c r="X5" s="200">
        <v>1.47</v>
      </c>
      <c r="Y5" s="200">
        <v>0</v>
      </c>
      <c r="Z5" s="200">
        <v>2.52</v>
      </c>
      <c r="AA5" s="200">
        <v>0.7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0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 s="200">
        <v>4.45</v>
      </c>
      <c r="AP5" s="200">
        <v>0</v>
      </c>
    </row>
    <row r="6" spans="1:42">
      <c r="A6" t="s">
        <v>48</v>
      </c>
      <c r="B6" s="200">
        <v>0</v>
      </c>
      <c r="C6" s="200">
        <v>4.1900000000000004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2.91</v>
      </c>
      <c r="K6" s="200">
        <v>0.31</v>
      </c>
      <c r="L6" s="200">
        <v>18.8</v>
      </c>
      <c r="M6" s="200">
        <v>0.92</v>
      </c>
      <c r="N6" s="200">
        <v>1.18</v>
      </c>
      <c r="O6" s="200">
        <v>0</v>
      </c>
      <c r="P6" s="200">
        <v>1.25</v>
      </c>
      <c r="Q6" s="200">
        <v>0.1</v>
      </c>
      <c r="R6" s="200">
        <v>0.42</v>
      </c>
      <c r="S6" s="200">
        <v>0.26</v>
      </c>
      <c r="T6" s="200">
        <v>0</v>
      </c>
      <c r="U6" s="200">
        <v>1.74</v>
      </c>
      <c r="V6" s="200">
        <v>0.14000000000000001</v>
      </c>
      <c r="W6" s="200">
        <v>0.46</v>
      </c>
      <c r="X6" s="200">
        <v>1.47</v>
      </c>
      <c r="Y6" s="200">
        <v>0</v>
      </c>
      <c r="Z6" s="200">
        <v>2.52</v>
      </c>
      <c r="AA6" s="200">
        <v>0.7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0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 s="200">
        <v>4.45</v>
      </c>
      <c r="AP6" s="200">
        <v>0</v>
      </c>
    </row>
    <row r="7" spans="1:42">
      <c r="A7" t="s">
        <v>49</v>
      </c>
      <c r="B7" s="200">
        <v>0</v>
      </c>
      <c r="C7" s="200">
        <v>4.1900000000000004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2.91</v>
      </c>
      <c r="K7" s="200">
        <v>0.31</v>
      </c>
      <c r="L7" s="200">
        <v>18.8</v>
      </c>
      <c r="M7" s="200">
        <v>0.92</v>
      </c>
      <c r="N7" s="200">
        <v>1.18</v>
      </c>
      <c r="O7" s="200">
        <v>0</v>
      </c>
      <c r="P7" s="200">
        <v>1.25</v>
      </c>
      <c r="Q7" s="200">
        <v>0.1</v>
      </c>
      <c r="R7" s="200">
        <v>0.42</v>
      </c>
      <c r="S7" s="200">
        <v>0.26</v>
      </c>
      <c r="T7" s="200">
        <v>0</v>
      </c>
      <c r="U7" s="200">
        <v>1.74</v>
      </c>
      <c r="V7" s="200">
        <v>0.14000000000000001</v>
      </c>
      <c r="W7" s="200">
        <v>0.46</v>
      </c>
      <c r="X7" s="200">
        <v>1.47</v>
      </c>
      <c r="Y7" s="200">
        <v>0</v>
      </c>
      <c r="Z7" s="200">
        <v>2.52</v>
      </c>
      <c r="AA7" s="200">
        <v>0.7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0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 s="200">
        <v>4.45</v>
      </c>
      <c r="AP7" s="200">
        <v>0</v>
      </c>
    </row>
    <row r="8" spans="1:42">
      <c r="A8" t="s">
        <v>50</v>
      </c>
      <c r="B8" s="200">
        <v>0</v>
      </c>
      <c r="C8" s="200">
        <v>4.1900000000000004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2.91</v>
      </c>
      <c r="K8" s="200">
        <v>0.31</v>
      </c>
      <c r="L8" s="200">
        <v>18.8</v>
      </c>
      <c r="M8" s="200">
        <v>0.92</v>
      </c>
      <c r="N8" s="200">
        <v>1.18</v>
      </c>
      <c r="O8" s="200">
        <v>0</v>
      </c>
      <c r="P8" s="200">
        <v>1.25</v>
      </c>
      <c r="Q8" s="200">
        <v>0.1</v>
      </c>
      <c r="R8" s="200">
        <v>0.42</v>
      </c>
      <c r="S8" s="200">
        <v>0.26</v>
      </c>
      <c r="T8" s="200">
        <v>0</v>
      </c>
      <c r="U8" s="200">
        <v>1.74</v>
      </c>
      <c r="V8" s="200">
        <v>0.14000000000000001</v>
      </c>
      <c r="W8" s="200">
        <v>0.46</v>
      </c>
      <c r="X8" s="200">
        <v>1.47</v>
      </c>
      <c r="Y8" s="200">
        <v>0</v>
      </c>
      <c r="Z8" s="200">
        <v>2.52</v>
      </c>
      <c r="AA8" s="200">
        <v>0.7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0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 s="200">
        <v>4.45</v>
      </c>
      <c r="AP8" s="200">
        <v>0</v>
      </c>
    </row>
    <row r="9" spans="1:42">
      <c r="A9" t="s">
        <v>51</v>
      </c>
      <c r="B9" s="200">
        <v>0</v>
      </c>
      <c r="C9" s="200">
        <v>4.1900000000000004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3.18</v>
      </c>
      <c r="K9" s="200">
        <v>0.31</v>
      </c>
      <c r="L9" s="200">
        <v>18.8</v>
      </c>
      <c r="M9" s="200">
        <v>0.92</v>
      </c>
      <c r="N9" s="200">
        <v>1.18</v>
      </c>
      <c r="O9" s="200">
        <v>0</v>
      </c>
      <c r="P9" s="200">
        <v>1.25</v>
      </c>
      <c r="Q9" s="200">
        <v>0.1</v>
      </c>
      <c r="R9" s="200">
        <v>0.42</v>
      </c>
      <c r="S9" s="200">
        <v>0.26</v>
      </c>
      <c r="T9" s="200">
        <v>0</v>
      </c>
      <c r="U9" s="200">
        <v>1.74</v>
      </c>
      <c r="V9" s="200">
        <v>0.14000000000000001</v>
      </c>
      <c r="W9" s="200">
        <v>0.46</v>
      </c>
      <c r="X9" s="200">
        <v>1.47</v>
      </c>
      <c r="Y9" s="200">
        <v>0</v>
      </c>
      <c r="Z9" s="200">
        <v>2.52</v>
      </c>
      <c r="AA9" s="200">
        <v>0.7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0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 s="200">
        <v>4.45</v>
      </c>
      <c r="AP9" s="200">
        <v>0</v>
      </c>
    </row>
    <row r="10" spans="1:42">
      <c r="A10" t="s">
        <v>52</v>
      </c>
      <c r="B10" s="200">
        <v>0</v>
      </c>
      <c r="C10" s="200">
        <v>4.1900000000000004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3.18</v>
      </c>
      <c r="K10" s="200">
        <v>0.31</v>
      </c>
      <c r="L10" s="200">
        <v>18.8</v>
      </c>
      <c r="M10" s="200">
        <v>0.92</v>
      </c>
      <c r="N10" s="200">
        <v>1.18</v>
      </c>
      <c r="O10" s="200">
        <v>0</v>
      </c>
      <c r="P10" s="200">
        <v>1.25</v>
      </c>
      <c r="Q10" s="200">
        <v>0.1</v>
      </c>
      <c r="R10" s="200">
        <v>0.42</v>
      </c>
      <c r="S10" s="200">
        <v>0.26</v>
      </c>
      <c r="T10" s="200">
        <v>0</v>
      </c>
      <c r="U10" s="200">
        <v>1.74</v>
      </c>
      <c r="V10" s="200">
        <v>0.14000000000000001</v>
      </c>
      <c r="W10" s="200">
        <v>0.46</v>
      </c>
      <c r="X10" s="200">
        <v>1.47</v>
      </c>
      <c r="Y10" s="200">
        <v>0</v>
      </c>
      <c r="Z10" s="200">
        <v>2.52</v>
      </c>
      <c r="AA10" s="200">
        <v>0.7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0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 s="200">
        <v>4.45</v>
      </c>
      <c r="AP10" s="200">
        <v>0</v>
      </c>
    </row>
    <row r="11" spans="1:42">
      <c r="A11" t="s">
        <v>53</v>
      </c>
      <c r="B11" s="200">
        <v>0</v>
      </c>
      <c r="C11" s="200">
        <v>4.1900000000000004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3.18</v>
      </c>
      <c r="K11" s="200">
        <v>0.31</v>
      </c>
      <c r="L11" s="200">
        <v>18.8</v>
      </c>
      <c r="M11" s="200">
        <v>0.92</v>
      </c>
      <c r="N11" s="200">
        <v>1.18</v>
      </c>
      <c r="O11" s="200">
        <v>0</v>
      </c>
      <c r="P11" s="200">
        <v>1.25</v>
      </c>
      <c r="Q11" s="200">
        <v>0.1</v>
      </c>
      <c r="R11" s="200">
        <v>0.42</v>
      </c>
      <c r="S11" s="200">
        <v>0.26</v>
      </c>
      <c r="T11" s="200">
        <v>0</v>
      </c>
      <c r="U11" s="200">
        <v>1.74</v>
      </c>
      <c r="V11" s="200">
        <v>0.14000000000000001</v>
      </c>
      <c r="W11" s="200">
        <v>0.46</v>
      </c>
      <c r="X11" s="200">
        <v>1.47</v>
      </c>
      <c r="Y11" s="200">
        <v>0</v>
      </c>
      <c r="Z11" s="200">
        <v>2.52</v>
      </c>
      <c r="AA11" s="200">
        <v>0.7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0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 s="200">
        <v>4.45</v>
      </c>
      <c r="AP11" s="200">
        <v>0</v>
      </c>
    </row>
    <row r="12" spans="1:42">
      <c r="A12" t="s">
        <v>54</v>
      </c>
      <c r="B12" s="200">
        <v>0</v>
      </c>
      <c r="C12" s="200">
        <v>4.1900000000000004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3.18</v>
      </c>
      <c r="K12" s="200">
        <v>0.31</v>
      </c>
      <c r="L12" s="200">
        <v>18.8</v>
      </c>
      <c r="M12" s="200">
        <v>0.92</v>
      </c>
      <c r="N12" s="200">
        <v>1.18</v>
      </c>
      <c r="O12" s="200">
        <v>0</v>
      </c>
      <c r="P12" s="200">
        <v>1.25</v>
      </c>
      <c r="Q12" s="200">
        <v>0.1</v>
      </c>
      <c r="R12" s="200">
        <v>0.42</v>
      </c>
      <c r="S12" s="200">
        <v>0.26</v>
      </c>
      <c r="T12" s="200">
        <v>0</v>
      </c>
      <c r="U12" s="200">
        <v>1.74</v>
      </c>
      <c r="V12" s="200">
        <v>0.14000000000000001</v>
      </c>
      <c r="W12" s="200">
        <v>0.46</v>
      </c>
      <c r="X12" s="200">
        <v>1.47</v>
      </c>
      <c r="Y12" s="200">
        <v>0</v>
      </c>
      <c r="Z12" s="200">
        <v>2.52</v>
      </c>
      <c r="AA12" s="200">
        <v>0.7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0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 s="200">
        <v>4.45</v>
      </c>
      <c r="AP12" s="200">
        <v>0</v>
      </c>
    </row>
    <row r="13" spans="1:42">
      <c r="A13" t="s">
        <v>55</v>
      </c>
      <c r="B13" s="200">
        <v>0</v>
      </c>
      <c r="C13" s="200">
        <v>4.1900000000000004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3.18</v>
      </c>
      <c r="K13" s="200">
        <v>0.31</v>
      </c>
      <c r="L13" s="200">
        <v>18.8</v>
      </c>
      <c r="M13" s="200">
        <v>0.92</v>
      </c>
      <c r="N13" s="200">
        <v>1.18</v>
      </c>
      <c r="O13" s="200">
        <v>0</v>
      </c>
      <c r="P13" s="200">
        <v>1.25</v>
      </c>
      <c r="Q13" s="200">
        <v>0.1</v>
      </c>
      <c r="R13" s="200">
        <v>0.42</v>
      </c>
      <c r="S13" s="200">
        <v>0.26</v>
      </c>
      <c r="T13" s="200">
        <v>0</v>
      </c>
      <c r="U13" s="200">
        <v>1.74</v>
      </c>
      <c r="V13" s="200">
        <v>0.14000000000000001</v>
      </c>
      <c r="W13" s="200">
        <v>0.46</v>
      </c>
      <c r="X13" s="200">
        <v>1.47</v>
      </c>
      <c r="Y13" s="200">
        <v>0</v>
      </c>
      <c r="Z13" s="200">
        <v>2.52</v>
      </c>
      <c r="AA13" s="200">
        <v>0.7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0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 s="200">
        <v>4.45</v>
      </c>
      <c r="AP13" s="200">
        <v>0</v>
      </c>
    </row>
    <row r="14" spans="1:42">
      <c r="A14" t="s">
        <v>56</v>
      </c>
      <c r="B14" s="200">
        <v>0</v>
      </c>
      <c r="C14" s="200">
        <v>4.1900000000000004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3.18</v>
      </c>
      <c r="K14" s="200">
        <v>0.31</v>
      </c>
      <c r="L14" s="200">
        <v>18.8</v>
      </c>
      <c r="M14" s="200">
        <v>0.92</v>
      </c>
      <c r="N14" s="200">
        <v>1.18</v>
      </c>
      <c r="O14" s="200">
        <v>0</v>
      </c>
      <c r="P14" s="200">
        <v>1.25</v>
      </c>
      <c r="Q14" s="200">
        <v>0.1</v>
      </c>
      <c r="R14" s="200">
        <v>0.42</v>
      </c>
      <c r="S14" s="200">
        <v>0.26</v>
      </c>
      <c r="T14" s="200">
        <v>0</v>
      </c>
      <c r="U14" s="200">
        <v>1.74</v>
      </c>
      <c r="V14" s="200">
        <v>0.14000000000000001</v>
      </c>
      <c r="W14" s="200">
        <v>0.46</v>
      </c>
      <c r="X14" s="200">
        <v>1.47</v>
      </c>
      <c r="Y14" s="200">
        <v>0</v>
      </c>
      <c r="Z14" s="200">
        <v>2.52</v>
      </c>
      <c r="AA14" s="200">
        <v>0.7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0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 s="200">
        <v>4.45</v>
      </c>
      <c r="AP14" s="200">
        <v>0</v>
      </c>
    </row>
    <row r="15" spans="1:42">
      <c r="A15" t="s">
        <v>57</v>
      </c>
      <c r="B15" s="200">
        <v>0</v>
      </c>
      <c r="C15" s="200">
        <v>4.1900000000000004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3.18</v>
      </c>
      <c r="K15" s="200">
        <v>0.31</v>
      </c>
      <c r="L15" s="200">
        <v>18.8</v>
      </c>
      <c r="M15" s="200">
        <v>0.92</v>
      </c>
      <c r="N15" s="200">
        <v>1.18</v>
      </c>
      <c r="O15" s="200">
        <v>0</v>
      </c>
      <c r="P15" s="200">
        <v>1.25</v>
      </c>
      <c r="Q15" s="200">
        <v>0.1</v>
      </c>
      <c r="R15" s="200">
        <v>0.42</v>
      </c>
      <c r="S15" s="200">
        <v>0.26</v>
      </c>
      <c r="T15" s="200">
        <v>0</v>
      </c>
      <c r="U15" s="200">
        <v>1.74</v>
      </c>
      <c r="V15" s="200">
        <v>0.14000000000000001</v>
      </c>
      <c r="W15" s="200">
        <v>0.46</v>
      </c>
      <c r="X15" s="200">
        <v>1.47</v>
      </c>
      <c r="Y15" s="200">
        <v>0</v>
      </c>
      <c r="Z15" s="200">
        <v>2.52</v>
      </c>
      <c r="AA15" s="200">
        <v>0.7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0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 s="200">
        <v>4.45</v>
      </c>
      <c r="AP15" s="200">
        <v>0</v>
      </c>
    </row>
    <row r="16" spans="1:42">
      <c r="A16" t="s">
        <v>58</v>
      </c>
      <c r="B16" s="200">
        <v>0</v>
      </c>
      <c r="C16" s="200">
        <v>4.1900000000000004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3.18</v>
      </c>
      <c r="K16" s="200">
        <v>0.31</v>
      </c>
      <c r="L16" s="200">
        <v>18.8</v>
      </c>
      <c r="M16" s="200">
        <v>0.92</v>
      </c>
      <c r="N16" s="200">
        <v>1.18</v>
      </c>
      <c r="O16" s="200">
        <v>0</v>
      </c>
      <c r="P16" s="200">
        <v>1.25</v>
      </c>
      <c r="Q16" s="200">
        <v>0.1</v>
      </c>
      <c r="R16" s="200">
        <v>0.42</v>
      </c>
      <c r="S16" s="200">
        <v>0.26</v>
      </c>
      <c r="T16" s="200">
        <v>0</v>
      </c>
      <c r="U16" s="200">
        <v>1.74</v>
      </c>
      <c r="V16" s="200">
        <v>0.14000000000000001</v>
      </c>
      <c r="W16" s="200">
        <v>0.46</v>
      </c>
      <c r="X16" s="200">
        <v>1.47</v>
      </c>
      <c r="Y16" s="200">
        <v>0</v>
      </c>
      <c r="Z16" s="200">
        <v>2.52</v>
      </c>
      <c r="AA16" s="200">
        <v>0.7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0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 s="200">
        <v>4.45</v>
      </c>
      <c r="AP16" s="200">
        <v>0</v>
      </c>
    </row>
    <row r="17" spans="1:42">
      <c r="A17" t="s">
        <v>59</v>
      </c>
      <c r="B17" s="200">
        <v>0</v>
      </c>
      <c r="C17" s="200">
        <v>4.1900000000000004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3.18</v>
      </c>
      <c r="K17" s="200">
        <v>0.31</v>
      </c>
      <c r="L17" s="200">
        <v>18.8</v>
      </c>
      <c r="M17" s="200">
        <v>0.92</v>
      </c>
      <c r="N17" s="200">
        <v>1.18</v>
      </c>
      <c r="O17" s="200">
        <v>0</v>
      </c>
      <c r="P17" s="200">
        <v>1.25</v>
      </c>
      <c r="Q17" s="200">
        <v>0.1</v>
      </c>
      <c r="R17" s="200">
        <v>0.42</v>
      </c>
      <c r="S17" s="200">
        <v>0.26</v>
      </c>
      <c r="T17" s="200">
        <v>0</v>
      </c>
      <c r="U17" s="200">
        <v>1.74</v>
      </c>
      <c r="V17" s="200">
        <v>0.14000000000000001</v>
      </c>
      <c r="W17" s="200">
        <v>0.46</v>
      </c>
      <c r="X17" s="200">
        <v>1.47</v>
      </c>
      <c r="Y17" s="200">
        <v>0</v>
      </c>
      <c r="Z17" s="200">
        <v>2.52</v>
      </c>
      <c r="AA17" s="200">
        <v>0.7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0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 s="200">
        <v>4.45</v>
      </c>
      <c r="AP17" s="200">
        <v>0</v>
      </c>
    </row>
    <row r="18" spans="1:42">
      <c r="A18" t="s">
        <v>60</v>
      </c>
      <c r="B18" s="200">
        <v>0</v>
      </c>
      <c r="C18" s="200">
        <v>4.1900000000000004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3.18</v>
      </c>
      <c r="K18" s="200">
        <v>0.31</v>
      </c>
      <c r="L18" s="200">
        <v>18.8</v>
      </c>
      <c r="M18" s="200">
        <v>0.92</v>
      </c>
      <c r="N18" s="200">
        <v>1.18</v>
      </c>
      <c r="O18" s="200">
        <v>0</v>
      </c>
      <c r="P18" s="200">
        <v>1.25</v>
      </c>
      <c r="Q18" s="200">
        <v>0.1</v>
      </c>
      <c r="R18" s="200">
        <v>0.42</v>
      </c>
      <c r="S18" s="200">
        <v>0.26</v>
      </c>
      <c r="T18" s="200">
        <v>0</v>
      </c>
      <c r="U18" s="200">
        <v>1.74</v>
      </c>
      <c r="V18" s="200">
        <v>0.14000000000000001</v>
      </c>
      <c r="W18" s="200">
        <v>0.46</v>
      </c>
      <c r="X18" s="200">
        <v>1.47</v>
      </c>
      <c r="Y18" s="200">
        <v>0</v>
      </c>
      <c r="Z18" s="200">
        <v>2.52</v>
      </c>
      <c r="AA18" s="200">
        <v>0.7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0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 s="200">
        <v>4.45</v>
      </c>
      <c r="AP18" s="200">
        <v>0</v>
      </c>
    </row>
    <row r="19" spans="1:42">
      <c r="A19" t="s">
        <v>61</v>
      </c>
      <c r="B19" s="200">
        <v>0</v>
      </c>
      <c r="C19" s="200">
        <v>4.1900000000000004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3.18</v>
      </c>
      <c r="K19" s="200">
        <v>0.31</v>
      </c>
      <c r="L19" s="200">
        <v>18.8</v>
      </c>
      <c r="M19" s="200">
        <v>0.92</v>
      </c>
      <c r="N19" s="200">
        <v>1.18</v>
      </c>
      <c r="O19" s="200">
        <v>0</v>
      </c>
      <c r="P19" s="200">
        <v>1.25</v>
      </c>
      <c r="Q19" s="200">
        <v>0.1</v>
      </c>
      <c r="R19" s="200">
        <v>0.42</v>
      </c>
      <c r="S19" s="200">
        <v>0.26</v>
      </c>
      <c r="T19" s="200">
        <v>0</v>
      </c>
      <c r="U19" s="200">
        <v>1.74</v>
      </c>
      <c r="V19" s="200">
        <v>0.14000000000000001</v>
      </c>
      <c r="W19" s="200">
        <v>0.46</v>
      </c>
      <c r="X19" s="200">
        <v>1.47</v>
      </c>
      <c r="Y19" s="200">
        <v>0</v>
      </c>
      <c r="Z19" s="200">
        <v>2.52</v>
      </c>
      <c r="AA19" s="200">
        <v>0.7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0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 s="200">
        <v>4.45</v>
      </c>
      <c r="AP19" s="200">
        <v>0</v>
      </c>
    </row>
    <row r="20" spans="1:42">
      <c r="A20" t="s">
        <v>62</v>
      </c>
      <c r="B20" s="200">
        <v>0</v>
      </c>
      <c r="C20" s="200">
        <v>4.1900000000000004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3.18</v>
      </c>
      <c r="K20" s="200">
        <v>0.31</v>
      </c>
      <c r="L20" s="200">
        <v>18.8</v>
      </c>
      <c r="M20" s="200">
        <v>0.92</v>
      </c>
      <c r="N20" s="200">
        <v>1.18</v>
      </c>
      <c r="O20" s="200">
        <v>0</v>
      </c>
      <c r="P20" s="200">
        <v>1.25</v>
      </c>
      <c r="Q20" s="200">
        <v>0.1</v>
      </c>
      <c r="R20" s="200">
        <v>0.42</v>
      </c>
      <c r="S20" s="200">
        <v>0.26</v>
      </c>
      <c r="T20" s="200">
        <v>0</v>
      </c>
      <c r="U20" s="200">
        <v>1.74</v>
      </c>
      <c r="V20" s="200">
        <v>0.14000000000000001</v>
      </c>
      <c r="W20" s="200">
        <v>0.46</v>
      </c>
      <c r="X20" s="200">
        <v>1.47</v>
      </c>
      <c r="Y20" s="200">
        <v>0</v>
      </c>
      <c r="Z20" s="200">
        <v>2.52</v>
      </c>
      <c r="AA20" s="200">
        <v>0.7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0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 s="200">
        <v>4.45</v>
      </c>
      <c r="AP20" s="200">
        <v>0</v>
      </c>
    </row>
    <row r="21" spans="1:42">
      <c r="A21" t="s">
        <v>63</v>
      </c>
      <c r="B21" s="200">
        <v>0</v>
      </c>
      <c r="C21" s="200">
        <v>4.1900000000000004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3.18</v>
      </c>
      <c r="K21" s="200">
        <v>0.31</v>
      </c>
      <c r="L21" s="200">
        <v>18.8</v>
      </c>
      <c r="M21" s="200">
        <v>0.92</v>
      </c>
      <c r="N21" s="200">
        <v>1.18</v>
      </c>
      <c r="O21" s="200">
        <v>0</v>
      </c>
      <c r="P21" s="200">
        <v>1.18</v>
      </c>
      <c r="Q21" s="200">
        <v>0.1</v>
      </c>
      <c r="R21" s="200">
        <v>0.42</v>
      </c>
      <c r="S21" s="200">
        <v>0.26</v>
      </c>
      <c r="T21" s="200">
        <v>0</v>
      </c>
      <c r="U21" s="200">
        <v>1.74</v>
      </c>
      <c r="V21" s="200">
        <v>0.14000000000000001</v>
      </c>
      <c r="W21" s="200">
        <v>0.46</v>
      </c>
      <c r="X21" s="200">
        <v>1.47</v>
      </c>
      <c r="Y21" s="200">
        <v>0</v>
      </c>
      <c r="Z21" s="200">
        <v>2.52</v>
      </c>
      <c r="AA21" s="200">
        <v>0.7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0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 s="200">
        <v>4.45</v>
      </c>
      <c r="AP21" s="200">
        <v>0</v>
      </c>
    </row>
    <row r="22" spans="1:42">
      <c r="A22" t="s">
        <v>64</v>
      </c>
      <c r="B22" s="200">
        <v>0</v>
      </c>
      <c r="C22" s="200">
        <v>4.1900000000000004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3.18</v>
      </c>
      <c r="K22" s="200">
        <v>0.31</v>
      </c>
      <c r="L22" s="200">
        <v>18.8</v>
      </c>
      <c r="M22" s="200">
        <v>0.92</v>
      </c>
      <c r="N22" s="200">
        <v>1.18</v>
      </c>
      <c r="O22" s="200">
        <v>0</v>
      </c>
      <c r="P22" s="200">
        <v>1.18</v>
      </c>
      <c r="Q22" s="200">
        <v>0.1</v>
      </c>
      <c r="R22" s="200">
        <v>0.42</v>
      </c>
      <c r="S22" s="200">
        <v>0.26</v>
      </c>
      <c r="T22" s="200">
        <v>0</v>
      </c>
      <c r="U22" s="200">
        <v>1.74</v>
      </c>
      <c r="V22" s="200">
        <v>0.14000000000000001</v>
      </c>
      <c r="W22" s="200">
        <v>0.46</v>
      </c>
      <c r="X22" s="200">
        <v>1.47</v>
      </c>
      <c r="Y22" s="200">
        <v>0</v>
      </c>
      <c r="Z22" s="200">
        <v>2.52</v>
      </c>
      <c r="AA22" s="200">
        <v>0.7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0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 s="200">
        <v>4.45</v>
      </c>
      <c r="AP22" s="200">
        <v>0</v>
      </c>
    </row>
    <row r="23" spans="1:42">
      <c r="A23" t="s">
        <v>65</v>
      </c>
      <c r="B23" s="200">
        <v>0</v>
      </c>
      <c r="C23" s="200">
        <v>4.1900000000000004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3.18</v>
      </c>
      <c r="K23" s="200">
        <v>0.31</v>
      </c>
      <c r="L23" s="200">
        <v>18.8</v>
      </c>
      <c r="M23" s="200">
        <v>0.92</v>
      </c>
      <c r="N23" s="200">
        <v>1.18</v>
      </c>
      <c r="O23" s="200">
        <v>0</v>
      </c>
      <c r="P23" s="200">
        <v>1.18</v>
      </c>
      <c r="Q23" s="200">
        <v>0.1</v>
      </c>
      <c r="R23" s="200">
        <v>0.42</v>
      </c>
      <c r="S23" s="200">
        <v>0.26</v>
      </c>
      <c r="T23" s="200">
        <v>0</v>
      </c>
      <c r="U23" s="200">
        <v>1.74</v>
      </c>
      <c r="V23" s="200">
        <v>0.14000000000000001</v>
      </c>
      <c r="W23" s="200">
        <v>0.46</v>
      </c>
      <c r="X23" s="200">
        <v>1.47</v>
      </c>
      <c r="Y23" s="200">
        <v>0</v>
      </c>
      <c r="Z23" s="200">
        <v>2.52</v>
      </c>
      <c r="AA23" s="200">
        <v>0.7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0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 s="200">
        <v>4.45</v>
      </c>
      <c r="AP23" s="200">
        <v>0</v>
      </c>
    </row>
    <row r="24" spans="1:42">
      <c r="A24" t="s">
        <v>66</v>
      </c>
      <c r="B24" s="200">
        <v>0</v>
      </c>
      <c r="C24" s="200">
        <v>4.1900000000000004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3.18</v>
      </c>
      <c r="K24" s="200">
        <v>0.31</v>
      </c>
      <c r="L24" s="200">
        <v>18.8</v>
      </c>
      <c r="M24" s="200">
        <v>0.92</v>
      </c>
      <c r="N24" s="200">
        <v>1.18</v>
      </c>
      <c r="O24" s="200">
        <v>0</v>
      </c>
      <c r="P24" s="200">
        <v>1.18</v>
      </c>
      <c r="Q24" s="200">
        <v>0.1</v>
      </c>
      <c r="R24" s="200">
        <v>0.42</v>
      </c>
      <c r="S24" s="200">
        <v>0.26</v>
      </c>
      <c r="T24" s="200">
        <v>0</v>
      </c>
      <c r="U24" s="200">
        <v>1.74</v>
      </c>
      <c r="V24" s="200">
        <v>0.14000000000000001</v>
      </c>
      <c r="W24" s="200">
        <v>0.46</v>
      </c>
      <c r="X24" s="200">
        <v>1.47</v>
      </c>
      <c r="Y24" s="200">
        <v>0</v>
      </c>
      <c r="Z24" s="200">
        <v>2.52</v>
      </c>
      <c r="AA24" s="200">
        <v>0.7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0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 s="200">
        <v>4.45</v>
      </c>
      <c r="AP24" s="200">
        <v>0</v>
      </c>
    </row>
    <row r="25" spans="1:42">
      <c r="A25" t="s">
        <v>67</v>
      </c>
      <c r="B25" s="200">
        <v>0</v>
      </c>
      <c r="C25" s="200">
        <v>4.1900000000000004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3.18</v>
      </c>
      <c r="K25" s="200">
        <v>0.31</v>
      </c>
      <c r="L25" s="200">
        <v>18.8</v>
      </c>
      <c r="M25" s="200">
        <v>0.92</v>
      </c>
      <c r="N25" s="200">
        <v>1.18</v>
      </c>
      <c r="O25" s="200">
        <v>0</v>
      </c>
      <c r="P25" s="200">
        <v>1.18</v>
      </c>
      <c r="Q25" s="200">
        <v>0.1</v>
      </c>
      <c r="R25" s="200">
        <v>0.42</v>
      </c>
      <c r="S25" s="200">
        <v>0.26</v>
      </c>
      <c r="T25" s="200">
        <v>0</v>
      </c>
      <c r="U25" s="200">
        <v>1.74</v>
      </c>
      <c r="V25" s="200">
        <v>0.14000000000000001</v>
      </c>
      <c r="W25" s="200">
        <v>0.46</v>
      </c>
      <c r="X25" s="200">
        <v>1.47</v>
      </c>
      <c r="Y25" s="200">
        <v>0</v>
      </c>
      <c r="Z25" s="200">
        <v>2.52</v>
      </c>
      <c r="AA25" s="200">
        <v>0.7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0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 s="200">
        <v>4.45</v>
      </c>
      <c r="AP25" s="200">
        <v>0</v>
      </c>
    </row>
    <row r="26" spans="1:42">
      <c r="A26" t="s">
        <v>68</v>
      </c>
      <c r="B26" s="200">
        <v>0</v>
      </c>
      <c r="C26" s="200">
        <v>4.1900000000000004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3.18</v>
      </c>
      <c r="K26" s="200">
        <v>0.31</v>
      </c>
      <c r="L26" s="200">
        <v>18.8</v>
      </c>
      <c r="M26" s="200">
        <v>0.92</v>
      </c>
      <c r="N26" s="200">
        <v>1.18</v>
      </c>
      <c r="O26" s="200">
        <v>0</v>
      </c>
      <c r="P26" s="200">
        <v>1.18</v>
      </c>
      <c r="Q26" s="200">
        <v>0.1</v>
      </c>
      <c r="R26" s="200">
        <v>0.42</v>
      </c>
      <c r="S26" s="200">
        <v>0.26</v>
      </c>
      <c r="T26" s="200">
        <v>0</v>
      </c>
      <c r="U26" s="200">
        <v>1.74</v>
      </c>
      <c r="V26" s="200">
        <v>0.14000000000000001</v>
      </c>
      <c r="W26" s="200">
        <v>0.46</v>
      </c>
      <c r="X26" s="200">
        <v>1.47</v>
      </c>
      <c r="Y26" s="200">
        <v>0</v>
      </c>
      <c r="Z26" s="200">
        <v>2.52</v>
      </c>
      <c r="AA26" s="200">
        <v>0.7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0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 s="200">
        <v>4.45</v>
      </c>
      <c r="AP26" s="200">
        <v>0</v>
      </c>
    </row>
    <row r="27" spans="1:42">
      <c r="A27" t="s">
        <v>69</v>
      </c>
      <c r="B27" s="200">
        <v>0</v>
      </c>
      <c r="C27" s="200">
        <v>1.61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2.91</v>
      </c>
      <c r="K27" s="200">
        <v>0.31</v>
      </c>
      <c r="L27" s="200">
        <v>18.8</v>
      </c>
      <c r="M27" s="200">
        <v>0.92</v>
      </c>
      <c r="N27" s="200">
        <v>1.18</v>
      </c>
      <c r="O27" s="200">
        <v>0</v>
      </c>
      <c r="P27" s="200">
        <v>1.25</v>
      </c>
      <c r="Q27" s="200">
        <v>0.1</v>
      </c>
      <c r="R27" s="200">
        <v>0.42</v>
      </c>
      <c r="S27" s="200">
        <v>0.26</v>
      </c>
      <c r="T27" s="200">
        <v>0</v>
      </c>
      <c r="U27" s="200">
        <v>1.74</v>
      </c>
      <c r="V27" s="200">
        <v>0.14000000000000001</v>
      </c>
      <c r="W27" s="200">
        <v>0.46</v>
      </c>
      <c r="X27" s="200">
        <v>1.47</v>
      </c>
      <c r="Y27" s="200">
        <v>0</v>
      </c>
      <c r="Z27" s="200">
        <v>2.52</v>
      </c>
      <c r="AA27" s="200">
        <v>0.7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0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 s="200">
        <v>4.45</v>
      </c>
      <c r="AP27" s="200">
        <v>0</v>
      </c>
    </row>
    <row r="28" spans="1:42">
      <c r="A28" t="s">
        <v>70</v>
      </c>
      <c r="B28" s="200">
        <v>0</v>
      </c>
      <c r="C28" s="200">
        <v>1.61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2.91</v>
      </c>
      <c r="K28" s="200">
        <v>0.31</v>
      </c>
      <c r="L28" s="200">
        <v>18.8</v>
      </c>
      <c r="M28" s="200">
        <v>0.92</v>
      </c>
      <c r="N28" s="200">
        <v>1.18</v>
      </c>
      <c r="O28" s="200">
        <v>0</v>
      </c>
      <c r="P28" s="200">
        <v>1.25</v>
      </c>
      <c r="Q28" s="200">
        <v>0.1</v>
      </c>
      <c r="R28" s="200">
        <v>0.42</v>
      </c>
      <c r="S28" s="200">
        <v>0.26</v>
      </c>
      <c r="T28" s="200">
        <v>0</v>
      </c>
      <c r="U28" s="200">
        <v>1.74</v>
      </c>
      <c r="V28" s="200">
        <v>0.14000000000000001</v>
      </c>
      <c r="W28" s="200">
        <v>0.46</v>
      </c>
      <c r="X28" s="200">
        <v>1.47</v>
      </c>
      <c r="Y28" s="200">
        <v>0</v>
      </c>
      <c r="Z28" s="200">
        <v>2.52</v>
      </c>
      <c r="AA28" s="200">
        <v>0.7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0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 s="200">
        <v>4.45</v>
      </c>
      <c r="AP28" s="200">
        <v>0</v>
      </c>
    </row>
    <row r="29" spans="1:42">
      <c r="A29" t="s">
        <v>71</v>
      </c>
      <c r="B29" s="200">
        <v>0</v>
      </c>
      <c r="C29" s="200">
        <v>1.61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2.91</v>
      </c>
      <c r="K29" s="200">
        <v>0.31</v>
      </c>
      <c r="L29" s="200">
        <v>18.8</v>
      </c>
      <c r="M29" s="200">
        <v>0.92</v>
      </c>
      <c r="N29" s="200">
        <v>1.18</v>
      </c>
      <c r="O29" s="200">
        <v>0</v>
      </c>
      <c r="P29" s="200">
        <v>1.25</v>
      </c>
      <c r="Q29" s="200">
        <v>0.1</v>
      </c>
      <c r="R29" s="200">
        <v>0.42</v>
      </c>
      <c r="S29" s="200">
        <v>0.26</v>
      </c>
      <c r="T29" s="200">
        <v>0</v>
      </c>
      <c r="U29" s="200">
        <v>1.74</v>
      </c>
      <c r="V29" s="200">
        <v>0.14000000000000001</v>
      </c>
      <c r="W29" s="200">
        <v>0.46</v>
      </c>
      <c r="X29" s="200">
        <v>1.47</v>
      </c>
      <c r="Y29" s="200">
        <v>0</v>
      </c>
      <c r="Z29" s="200">
        <v>2.52</v>
      </c>
      <c r="AA29" s="200">
        <v>0.7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0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 s="200">
        <v>4.45</v>
      </c>
      <c r="AP29" s="200">
        <v>0</v>
      </c>
    </row>
    <row r="30" spans="1:42">
      <c r="A30" t="s">
        <v>72</v>
      </c>
      <c r="B30" s="200">
        <v>0</v>
      </c>
      <c r="C30" s="200">
        <v>1.61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2.91</v>
      </c>
      <c r="K30" s="200">
        <v>0.31</v>
      </c>
      <c r="L30" s="200">
        <v>18.8</v>
      </c>
      <c r="M30" s="200">
        <v>0.92</v>
      </c>
      <c r="N30" s="200">
        <v>1.18</v>
      </c>
      <c r="O30" s="200">
        <v>0</v>
      </c>
      <c r="P30" s="200">
        <v>1.25</v>
      </c>
      <c r="Q30" s="200">
        <v>0.1</v>
      </c>
      <c r="R30" s="200">
        <v>0.42</v>
      </c>
      <c r="S30" s="200">
        <v>0.26</v>
      </c>
      <c r="T30" s="200">
        <v>0</v>
      </c>
      <c r="U30" s="200">
        <v>1.74</v>
      </c>
      <c r="V30" s="200">
        <v>0.14000000000000001</v>
      </c>
      <c r="W30" s="200">
        <v>0.46</v>
      </c>
      <c r="X30" s="200">
        <v>1.47</v>
      </c>
      <c r="Y30" s="200">
        <v>0</v>
      </c>
      <c r="Z30" s="200">
        <v>2.52</v>
      </c>
      <c r="AA30" s="200">
        <v>0.7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0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 s="200">
        <v>4.45</v>
      </c>
      <c r="AP30" s="200">
        <v>0</v>
      </c>
    </row>
    <row r="31" spans="1:42">
      <c r="A31" t="s">
        <v>73</v>
      </c>
      <c r="B31" s="200">
        <v>0</v>
      </c>
      <c r="C31" s="200">
        <v>1.61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2.91</v>
      </c>
      <c r="K31" s="200">
        <v>0.31</v>
      </c>
      <c r="L31" s="200">
        <v>18.8</v>
      </c>
      <c r="M31" s="200">
        <v>0.92</v>
      </c>
      <c r="N31" s="200">
        <v>1.18</v>
      </c>
      <c r="O31" s="200">
        <v>0</v>
      </c>
      <c r="P31" s="200">
        <v>1.25</v>
      </c>
      <c r="Q31" s="200">
        <v>0.1</v>
      </c>
      <c r="R31" s="200">
        <v>0.42</v>
      </c>
      <c r="S31" s="200">
        <v>0.26</v>
      </c>
      <c r="T31" s="200">
        <v>0</v>
      </c>
      <c r="U31" s="200">
        <v>1.74</v>
      </c>
      <c r="V31" s="200">
        <v>0.14000000000000001</v>
      </c>
      <c r="W31" s="200">
        <v>0.46</v>
      </c>
      <c r="X31" s="200">
        <v>1.47</v>
      </c>
      <c r="Y31" s="200">
        <v>0</v>
      </c>
      <c r="Z31" s="200">
        <v>2.52</v>
      </c>
      <c r="AA31" s="200">
        <v>0.7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0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 s="200">
        <v>4.45</v>
      </c>
      <c r="AP31" s="200">
        <v>0</v>
      </c>
    </row>
    <row r="32" spans="1:42">
      <c r="A32" t="s">
        <v>74</v>
      </c>
      <c r="B32" s="200">
        <v>0</v>
      </c>
      <c r="C32" s="200">
        <v>1.61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2.91</v>
      </c>
      <c r="K32" s="200">
        <v>0.31</v>
      </c>
      <c r="L32" s="200">
        <v>18.8</v>
      </c>
      <c r="M32" s="200">
        <v>0.92</v>
      </c>
      <c r="N32" s="200">
        <v>1.18</v>
      </c>
      <c r="O32" s="200">
        <v>0</v>
      </c>
      <c r="P32" s="200">
        <v>1.25</v>
      </c>
      <c r="Q32" s="200">
        <v>0.1</v>
      </c>
      <c r="R32" s="200">
        <v>0.42</v>
      </c>
      <c r="S32" s="200">
        <v>0.26</v>
      </c>
      <c r="T32" s="200">
        <v>0</v>
      </c>
      <c r="U32" s="200">
        <v>1.74</v>
      </c>
      <c r="V32" s="200">
        <v>0.14000000000000001</v>
      </c>
      <c r="W32" s="200">
        <v>0.46</v>
      </c>
      <c r="X32" s="200">
        <v>1.47</v>
      </c>
      <c r="Y32" s="200">
        <v>0</v>
      </c>
      <c r="Z32" s="200">
        <v>2.52</v>
      </c>
      <c r="AA32" s="200">
        <v>0.7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0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4.45</v>
      </c>
      <c r="AP32" s="200">
        <v>0</v>
      </c>
    </row>
    <row r="33" spans="1:42">
      <c r="A33" t="s">
        <v>75</v>
      </c>
      <c r="B33" s="200">
        <v>0</v>
      </c>
      <c r="C33" s="200">
        <v>1.61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2.91</v>
      </c>
      <c r="K33" s="200">
        <v>0.31</v>
      </c>
      <c r="L33" s="200">
        <v>18.8</v>
      </c>
      <c r="M33" s="200">
        <v>0.92</v>
      </c>
      <c r="N33" s="200">
        <v>1.18</v>
      </c>
      <c r="O33" s="200">
        <v>0</v>
      </c>
      <c r="P33" s="200">
        <v>1.25</v>
      </c>
      <c r="Q33" s="200">
        <v>0.1</v>
      </c>
      <c r="R33" s="200">
        <v>0.42</v>
      </c>
      <c r="S33" s="200">
        <v>0.26</v>
      </c>
      <c r="T33" s="200">
        <v>0</v>
      </c>
      <c r="U33" s="200">
        <v>1.74</v>
      </c>
      <c r="V33" s="200">
        <v>0.14000000000000001</v>
      </c>
      <c r="W33" s="200">
        <v>0.46</v>
      </c>
      <c r="X33" s="200">
        <v>1.47</v>
      </c>
      <c r="Y33" s="200">
        <v>0</v>
      </c>
      <c r="Z33" s="200">
        <v>2.52</v>
      </c>
      <c r="AA33" s="200">
        <v>0.7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0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 s="200">
        <v>65.489999999999995</v>
      </c>
      <c r="AP33" s="200">
        <v>0</v>
      </c>
    </row>
    <row r="34" spans="1:42">
      <c r="A34" t="s">
        <v>76</v>
      </c>
      <c r="B34" s="200">
        <v>0</v>
      </c>
      <c r="C34" s="200">
        <v>1.61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2.91</v>
      </c>
      <c r="K34" s="200">
        <v>0.31</v>
      </c>
      <c r="L34" s="200">
        <v>18.8</v>
      </c>
      <c r="M34" s="200">
        <v>0.92</v>
      </c>
      <c r="N34" s="200">
        <v>1.18</v>
      </c>
      <c r="O34" s="200">
        <v>0</v>
      </c>
      <c r="P34" s="200">
        <v>1.25</v>
      </c>
      <c r="Q34" s="200">
        <v>0.1</v>
      </c>
      <c r="R34" s="200">
        <v>0.42</v>
      </c>
      <c r="S34" s="200">
        <v>0.26</v>
      </c>
      <c r="T34" s="200">
        <v>0</v>
      </c>
      <c r="U34" s="200">
        <v>1.74</v>
      </c>
      <c r="V34" s="200">
        <v>0.14000000000000001</v>
      </c>
      <c r="W34" s="200">
        <v>0.46</v>
      </c>
      <c r="X34" s="200">
        <v>1.47</v>
      </c>
      <c r="Y34" s="200">
        <v>0</v>
      </c>
      <c r="Z34" s="200">
        <v>2.52</v>
      </c>
      <c r="AA34" s="200">
        <v>0.7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0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 s="200">
        <v>65.489999999999995</v>
      </c>
      <c r="AP34" s="200">
        <v>0</v>
      </c>
    </row>
    <row r="35" spans="1:42">
      <c r="A35" t="s">
        <v>77</v>
      </c>
      <c r="B35" s="200">
        <v>0</v>
      </c>
      <c r="C35" s="200">
        <v>1.61</v>
      </c>
      <c r="D35" s="200">
        <v>3.54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2.91</v>
      </c>
      <c r="K35" s="200">
        <v>0.31</v>
      </c>
      <c r="L35" s="200">
        <v>18.8</v>
      </c>
      <c r="M35" s="200">
        <v>0.92</v>
      </c>
      <c r="N35" s="200">
        <v>1.18</v>
      </c>
      <c r="O35" s="200">
        <v>0</v>
      </c>
      <c r="P35" s="200">
        <v>1.25</v>
      </c>
      <c r="Q35" s="200">
        <v>0.1</v>
      </c>
      <c r="R35" s="200">
        <v>0.42</v>
      </c>
      <c r="S35" s="200">
        <v>0.26</v>
      </c>
      <c r="T35" s="200">
        <v>0</v>
      </c>
      <c r="U35" s="200">
        <v>1.78</v>
      </c>
      <c r="V35" s="200">
        <v>0.14000000000000001</v>
      </c>
      <c r="W35" s="200">
        <v>0.46</v>
      </c>
      <c r="X35" s="200">
        <v>1.47</v>
      </c>
      <c r="Y35" s="200">
        <v>0</v>
      </c>
      <c r="Z35" s="200">
        <v>2.52</v>
      </c>
      <c r="AA35" s="200">
        <v>0.7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0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 s="200">
        <v>65.489999999999995</v>
      </c>
      <c r="AP35" s="200">
        <v>0</v>
      </c>
    </row>
    <row r="36" spans="1:42">
      <c r="A36" t="s">
        <v>78</v>
      </c>
      <c r="B36" s="200">
        <v>0</v>
      </c>
      <c r="C36" s="200">
        <v>1.61</v>
      </c>
      <c r="D36" s="200">
        <v>3.54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2.91</v>
      </c>
      <c r="K36" s="200">
        <v>0.31</v>
      </c>
      <c r="L36" s="200">
        <v>18.8</v>
      </c>
      <c r="M36" s="200">
        <v>0.92</v>
      </c>
      <c r="N36" s="200">
        <v>1.18</v>
      </c>
      <c r="O36" s="200">
        <v>0</v>
      </c>
      <c r="P36" s="200">
        <v>1.25</v>
      </c>
      <c r="Q36" s="200">
        <v>0.1</v>
      </c>
      <c r="R36" s="200">
        <v>0.42</v>
      </c>
      <c r="S36" s="200">
        <v>0.26</v>
      </c>
      <c r="T36" s="200">
        <v>0</v>
      </c>
      <c r="U36" s="200">
        <v>1.78</v>
      </c>
      <c r="V36" s="200">
        <v>0.14000000000000001</v>
      </c>
      <c r="W36" s="200">
        <v>0.46</v>
      </c>
      <c r="X36" s="200">
        <v>1.47</v>
      </c>
      <c r="Y36" s="200">
        <v>0</v>
      </c>
      <c r="Z36" s="200">
        <v>2.52</v>
      </c>
      <c r="AA36" s="200">
        <v>0.7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0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 s="200">
        <v>65.489999999999995</v>
      </c>
      <c r="AP36" s="200">
        <v>0</v>
      </c>
    </row>
    <row r="37" spans="1:42">
      <c r="A37" t="s">
        <v>79</v>
      </c>
      <c r="B37" s="200">
        <v>0</v>
      </c>
      <c r="C37" s="200">
        <v>1.29</v>
      </c>
      <c r="D37" s="200">
        <v>3.54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2.91</v>
      </c>
      <c r="K37" s="200">
        <v>0.31</v>
      </c>
      <c r="L37" s="200">
        <v>18.8</v>
      </c>
      <c r="M37" s="200">
        <v>0.92</v>
      </c>
      <c r="N37" s="200">
        <v>1.18</v>
      </c>
      <c r="O37" s="200">
        <v>0</v>
      </c>
      <c r="P37" s="200">
        <v>1.25</v>
      </c>
      <c r="Q37" s="200">
        <v>0.1</v>
      </c>
      <c r="R37" s="200">
        <v>0.42</v>
      </c>
      <c r="S37" s="200">
        <v>0.26</v>
      </c>
      <c r="T37" s="200">
        <v>0</v>
      </c>
      <c r="U37" s="200">
        <v>1.78</v>
      </c>
      <c r="V37" s="200">
        <v>0.14000000000000001</v>
      </c>
      <c r="W37" s="200">
        <v>0.46</v>
      </c>
      <c r="X37" s="200">
        <v>1.47</v>
      </c>
      <c r="Y37" s="200">
        <v>0</v>
      </c>
      <c r="Z37" s="200">
        <v>2.52</v>
      </c>
      <c r="AA37" s="200">
        <v>0.7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0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 s="200">
        <v>65.489999999999995</v>
      </c>
      <c r="AP37" s="200">
        <v>0</v>
      </c>
    </row>
    <row r="38" spans="1:42">
      <c r="A38" t="s">
        <v>80</v>
      </c>
      <c r="B38" s="200">
        <v>0</v>
      </c>
      <c r="C38" s="200">
        <v>1.29</v>
      </c>
      <c r="D38" s="200">
        <v>3.54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2.91</v>
      </c>
      <c r="K38" s="200">
        <v>0.31</v>
      </c>
      <c r="L38" s="200">
        <v>18.8</v>
      </c>
      <c r="M38" s="200">
        <v>0.92</v>
      </c>
      <c r="N38" s="200">
        <v>1.18</v>
      </c>
      <c r="O38" s="200">
        <v>0</v>
      </c>
      <c r="P38" s="200">
        <v>1.25</v>
      </c>
      <c r="Q38" s="200">
        <v>0.1</v>
      </c>
      <c r="R38" s="200">
        <v>0.42</v>
      </c>
      <c r="S38" s="200">
        <v>0.26</v>
      </c>
      <c r="T38" s="200">
        <v>0</v>
      </c>
      <c r="U38" s="200">
        <v>1.78</v>
      </c>
      <c r="V38" s="200">
        <v>0.14000000000000001</v>
      </c>
      <c r="W38" s="200">
        <v>0.46</v>
      </c>
      <c r="X38" s="200">
        <v>1.47</v>
      </c>
      <c r="Y38" s="200">
        <v>0</v>
      </c>
      <c r="Z38" s="200">
        <v>2.52</v>
      </c>
      <c r="AA38" s="200">
        <v>0.7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0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 s="200">
        <v>65.489999999999995</v>
      </c>
      <c r="AP38" s="200">
        <v>0</v>
      </c>
    </row>
    <row r="39" spans="1:42">
      <c r="A39" t="s">
        <v>81</v>
      </c>
      <c r="B39" s="200">
        <v>0</v>
      </c>
      <c r="C39" s="200">
        <v>1.29</v>
      </c>
      <c r="D39" s="200">
        <v>3.54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0.24</v>
      </c>
      <c r="K39" s="200">
        <v>3.75</v>
      </c>
      <c r="L39" s="200">
        <v>75.400000000000006</v>
      </c>
      <c r="M39" s="200">
        <v>0.92</v>
      </c>
      <c r="N39" s="200">
        <v>1.18</v>
      </c>
      <c r="O39" s="200">
        <v>0</v>
      </c>
      <c r="P39" s="200">
        <v>1.25</v>
      </c>
      <c r="Q39" s="200">
        <v>0.1</v>
      </c>
      <c r="R39" s="200">
        <v>0.42</v>
      </c>
      <c r="S39" s="200">
        <v>0.26</v>
      </c>
      <c r="T39" s="200">
        <v>0</v>
      </c>
      <c r="U39" s="200">
        <v>1.78</v>
      </c>
      <c r="V39" s="200">
        <v>0.14000000000000001</v>
      </c>
      <c r="W39" s="200">
        <v>0.46</v>
      </c>
      <c r="X39" s="200">
        <v>1.47</v>
      </c>
      <c r="Y39" s="200">
        <v>0</v>
      </c>
      <c r="Z39" s="200">
        <v>2.52</v>
      </c>
      <c r="AA39" s="200">
        <v>0.7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0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 s="200">
        <v>65.489999999999995</v>
      </c>
      <c r="AP39" s="200">
        <v>0</v>
      </c>
    </row>
    <row r="40" spans="1:42">
      <c r="A40" t="s">
        <v>82</v>
      </c>
      <c r="B40" s="200">
        <v>0</v>
      </c>
      <c r="C40" s="200">
        <v>1.29</v>
      </c>
      <c r="D40" s="200">
        <v>3.54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0.24</v>
      </c>
      <c r="K40" s="200">
        <v>9.41</v>
      </c>
      <c r="L40" s="200">
        <v>75.400000000000006</v>
      </c>
      <c r="M40" s="200">
        <v>0.92</v>
      </c>
      <c r="N40" s="200">
        <v>1.18</v>
      </c>
      <c r="O40" s="200">
        <v>0</v>
      </c>
      <c r="P40" s="200">
        <v>1.25</v>
      </c>
      <c r="Q40" s="200">
        <v>0.1</v>
      </c>
      <c r="R40" s="200">
        <v>0.42</v>
      </c>
      <c r="S40" s="200">
        <v>0.26</v>
      </c>
      <c r="T40" s="200">
        <v>0</v>
      </c>
      <c r="U40" s="200">
        <v>1.78</v>
      </c>
      <c r="V40" s="200">
        <v>0.14000000000000001</v>
      </c>
      <c r="W40" s="200">
        <v>0.46</v>
      </c>
      <c r="X40" s="200">
        <v>1.47</v>
      </c>
      <c r="Y40" s="200">
        <v>0</v>
      </c>
      <c r="Z40" s="200">
        <v>2.52</v>
      </c>
      <c r="AA40" s="200">
        <v>0.7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0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 s="200">
        <v>65.489999999999995</v>
      </c>
      <c r="AP40" s="200">
        <v>0</v>
      </c>
    </row>
    <row r="41" spans="1:42">
      <c r="A41" t="s">
        <v>83</v>
      </c>
      <c r="B41" s="200">
        <v>0</v>
      </c>
      <c r="C41" s="200">
        <v>1.29</v>
      </c>
      <c r="D41" s="200">
        <v>3.54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0.24</v>
      </c>
      <c r="K41" s="200">
        <v>9.41</v>
      </c>
      <c r="L41" s="200">
        <v>75.400000000000006</v>
      </c>
      <c r="M41" s="200">
        <v>0.92</v>
      </c>
      <c r="N41" s="200">
        <v>1.18</v>
      </c>
      <c r="O41" s="200">
        <v>0</v>
      </c>
      <c r="P41" s="200">
        <v>1.25</v>
      </c>
      <c r="Q41" s="200">
        <v>0.1</v>
      </c>
      <c r="R41" s="200">
        <v>0.42</v>
      </c>
      <c r="S41" s="200">
        <v>0.26</v>
      </c>
      <c r="T41" s="200">
        <v>0</v>
      </c>
      <c r="U41" s="200">
        <v>1.94</v>
      </c>
      <c r="V41" s="200">
        <v>0.14000000000000001</v>
      </c>
      <c r="W41" s="200">
        <v>0.46</v>
      </c>
      <c r="X41" s="200">
        <v>1.47</v>
      </c>
      <c r="Y41" s="200">
        <v>0</v>
      </c>
      <c r="Z41" s="200">
        <v>2.52</v>
      </c>
      <c r="AA41" s="200">
        <v>0.7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0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 s="200">
        <v>34.450000000000003</v>
      </c>
      <c r="AP41" s="200">
        <v>0</v>
      </c>
    </row>
    <row r="42" spans="1:42">
      <c r="A42" t="s">
        <v>84</v>
      </c>
      <c r="B42" s="200">
        <v>0</v>
      </c>
      <c r="C42" s="200">
        <v>1.29</v>
      </c>
      <c r="D42" s="200">
        <v>3.54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0.24</v>
      </c>
      <c r="K42" s="200">
        <v>9.41</v>
      </c>
      <c r="L42" s="200">
        <v>75.400000000000006</v>
      </c>
      <c r="M42" s="200">
        <v>0.92</v>
      </c>
      <c r="N42" s="200">
        <v>1.18</v>
      </c>
      <c r="O42" s="200">
        <v>0</v>
      </c>
      <c r="P42" s="200">
        <v>1.25</v>
      </c>
      <c r="Q42" s="200">
        <v>0.1</v>
      </c>
      <c r="R42" s="200">
        <v>0.42</v>
      </c>
      <c r="S42" s="200">
        <v>0.26</v>
      </c>
      <c r="T42" s="200">
        <v>0</v>
      </c>
      <c r="U42" s="200">
        <v>1.96</v>
      </c>
      <c r="V42" s="200">
        <v>0.14000000000000001</v>
      </c>
      <c r="W42" s="200">
        <v>0.46</v>
      </c>
      <c r="X42" s="200">
        <v>1.47</v>
      </c>
      <c r="Y42" s="200">
        <v>0</v>
      </c>
      <c r="Z42" s="200">
        <v>2.52</v>
      </c>
      <c r="AA42" s="200">
        <v>0.7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0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 s="200">
        <v>34.450000000000003</v>
      </c>
      <c r="AP42" s="200">
        <v>0</v>
      </c>
    </row>
    <row r="43" spans="1:42">
      <c r="A43" t="s">
        <v>85</v>
      </c>
      <c r="B43" s="200">
        <v>0</v>
      </c>
      <c r="C43" s="200">
        <v>1.29</v>
      </c>
      <c r="D43" s="200">
        <v>3.54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0.24</v>
      </c>
      <c r="K43" s="200">
        <v>9.41</v>
      </c>
      <c r="L43" s="200">
        <v>75.400000000000006</v>
      </c>
      <c r="M43" s="200">
        <v>0.87</v>
      </c>
      <c r="N43" s="200">
        <v>1.18</v>
      </c>
      <c r="O43" s="200">
        <v>0</v>
      </c>
      <c r="P43" s="200">
        <v>1.25</v>
      </c>
      <c r="Q43" s="200">
        <v>0.1</v>
      </c>
      <c r="R43" s="200">
        <v>0.42</v>
      </c>
      <c r="S43" s="200">
        <v>0.26</v>
      </c>
      <c r="T43" s="200">
        <v>0</v>
      </c>
      <c r="U43" s="200">
        <v>2.02</v>
      </c>
      <c r="V43" s="200">
        <v>0.14000000000000001</v>
      </c>
      <c r="W43" s="200">
        <v>0.46</v>
      </c>
      <c r="X43" s="200">
        <v>1.47</v>
      </c>
      <c r="Y43" s="200">
        <v>0</v>
      </c>
      <c r="Z43" s="200">
        <v>2.52</v>
      </c>
      <c r="AA43" s="200">
        <v>0.7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0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 s="200">
        <v>30.1</v>
      </c>
      <c r="AP43" s="200">
        <v>0</v>
      </c>
    </row>
    <row r="44" spans="1:42">
      <c r="A44" t="s">
        <v>86</v>
      </c>
      <c r="B44" s="200">
        <v>0</v>
      </c>
      <c r="C44" s="200">
        <v>1.29</v>
      </c>
      <c r="D44" s="200">
        <v>3.54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0.24</v>
      </c>
      <c r="K44" s="200">
        <v>9.41</v>
      </c>
      <c r="L44" s="200">
        <v>75.400000000000006</v>
      </c>
      <c r="M44" s="200">
        <v>0.87</v>
      </c>
      <c r="N44" s="200">
        <v>1.18</v>
      </c>
      <c r="O44" s="200">
        <v>0</v>
      </c>
      <c r="P44" s="200">
        <v>1.25</v>
      </c>
      <c r="Q44" s="200">
        <v>0.1</v>
      </c>
      <c r="R44" s="200">
        <v>0.42</v>
      </c>
      <c r="S44" s="200">
        <v>0.26</v>
      </c>
      <c r="T44" s="200">
        <v>0</v>
      </c>
      <c r="U44" s="200">
        <v>2.06</v>
      </c>
      <c r="V44" s="200">
        <v>0.14000000000000001</v>
      </c>
      <c r="W44" s="200">
        <v>0.46</v>
      </c>
      <c r="X44" s="200">
        <v>1.47</v>
      </c>
      <c r="Y44" s="200">
        <v>0</v>
      </c>
      <c r="Z44" s="200">
        <v>2.52</v>
      </c>
      <c r="AA44" s="200">
        <v>0.7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0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 s="200">
        <v>30.1</v>
      </c>
      <c r="AP44" s="200">
        <v>0</v>
      </c>
    </row>
    <row r="45" spans="1:42">
      <c r="A45" t="s">
        <v>87</v>
      </c>
      <c r="B45" s="200">
        <v>0</v>
      </c>
      <c r="C45" s="200">
        <v>1.29</v>
      </c>
      <c r="D45" s="200">
        <v>3.54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0.24</v>
      </c>
      <c r="K45" s="200">
        <v>9.41</v>
      </c>
      <c r="L45" s="200">
        <v>75.400000000000006</v>
      </c>
      <c r="M45" s="200">
        <v>0.87</v>
      </c>
      <c r="N45" s="200">
        <v>1.18</v>
      </c>
      <c r="O45" s="200">
        <v>0</v>
      </c>
      <c r="P45" s="200">
        <v>1.25</v>
      </c>
      <c r="Q45" s="200">
        <v>0</v>
      </c>
      <c r="R45" s="200">
        <v>0.42</v>
      </c>
      <c r="S45" s="200">
        <v>0.26</v>
      </c>
      <c r="T45" s="200">
        <v>0</v>
      </c>
      <c r="U45" s="200">
        <v>2.09</v>
      </c>
      <c r="V45" s="200">
        <v>0.14000000000000001</v>
      </c>
      <c r="W45" s="200">
        <v>0.46</v>
      </c>
      <c r="X45" s="200">
        <v>1.47</v>
      </c>
      <c r="Y45" s="200">
        <v>0</v>
      </c>
      <c r="Z45" s="200">
        <v>2.52</v>
      </c>
      <c r="AA45" s="200">
        <v>0.7</v>
      </c>
      <c r="AB45" s="200">
        <v>0</v>
      </c>
      <c r="AC45" s="200">
        <v>1.95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0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 s="200">
        <v>30.1</v>
      </c>
      <c r="AP45" s="200">
        <v>0</v>
      </c>
    </row>
    <row r="46" spans="1:42">
      <c r="A46" t="s">
        <v>88</v>
      </c>
      <c r="B46" s="200">
        <v>0</v>
      </c>
      <c r="C46" s="200">
        <v>1.29</v>
      </c>
      <c r="D46" s="200">
        <v>3.54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0.24</v>
      </c>
      <c r="K46" s="200">
        <v>9.41</v>
      </c>
      <c r="L46" s="200">
        <v>75.400000000000006</v>
      </c>
      <c r="M46" s="200">
        <v>0.87</v>
      </c>
      <c r="N46" s="200">
        <v>1.18</v>
      </c>
      <c r="O46" s="200">
        <v>0</v>
      </c>
      <c r="P46" s="200">
        <v>1.25</v>
      </c>
      <c r="Q46" s="200">
        <v>0.1</v>
      </c>
      <c r="R46" s="200">
        <v>0.42</v>
      </c>
      <c r="S46" s="200">
        <v>0.26</v>
      </c>
      <c r="T46" s="200">
        <v>0</v>
      </c>
      <c r="U46" s="200">
        <v>2.09</v>
      </c>
      <c r="V46" s="200">
        <v>0.14000000000000001</v>
      </c>
      <c r="W46" s="200">
        <v>0.46</v>
      </c>
      <c r="X46" s="200">
        <v>1.47</v>
      </c>
      <c r="Y46" s="200">
        <v>0</v>
      </c>
      <c r="Z46" s="200">
        <v>2.52</v>
      </c>
      <c r="AA46" s="200">
        <v>0.7</v>
      </c>
      <c r="AB46" s="200">
        <v>0</v>
      </c>
      <c r="AC46" s="200">
        <v>2.2799999999999998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0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 s="200">
        <v>30.1</v>
      </c>
      <c r="AP46" s="200">
        <v>0</v>
      </c>
    </row>
    <row r="47" spans="1:42">
      <c r="A47" t="s">
        <v>89</v>
      </c>
      <c r="B47" s="200">
        <v>0</v>
      </c>
      <c r="C47" s="200">
        <v>1.29</v>
      </c>
      <c r="D47" s="200">
        <v>3.54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0.24</v>
      </c>
      <c r="K47" s="200">
        <v>0.31</v>
      </c>
      <c r="L47" s="200">
        <v>18.8</v>
      </c>
      <c r="M47" s="200">
        <v>0.87</v>
      </c>
      <c r="N47" s="200">
        <v>1.18</v>
      </c>
      <c r="O47" s="200">
        <v>0</v>
      </c>
      <c r="P47" s="200">
        <v>1.25</v>
      </c>
      <c r="Q47" s="200">
        <v>0.1</v>
      </c>
      <c r="R47" s="200">
        <v>0.42</v>
      </c>
      <c r="S47" s="200">
        <v>0.26</v>
      </c>
      <c r="T47" s="200">
        <v>0</v>
      </c>
      <c r="U47" s="200">
        <v>2.09</v>
      </c>
      <c r="V47" s="200">
        <v>0.14000000000000001</v>
      </c>
      <c r="W47" s="200">
        <v>0.46</v>
      </c>
      <c r="X47" s="200">
        <v>1.47</v>
      </c>
      <c r="Y47" s="200">
        <v>0</v>
      </c>
      <c r="Z47" s="200">
        <v>2.52</v>
      </c>
      <c r="AA47" s="200">
        <v>0.7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0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 s="200">
        <v>30.1</v>
      </c>
      <c r="AP47" s="200">
        <v>0</v>
      </c>
    </row>
    <row r="48" spans="1:42">
      <c r="A48" t="s">
        <v>90</v>
      </c>
      <c r="B48" s="200">
        <v>0</v>
      </c>
      <c r="C48" s="200">
        <v>1.29</v>
      </c>
      <c r="D48" s="200">
        <v>3.54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0.24</v>
      </c>
      <c r="K48" s="200">
        <v>0.31</v>
      </c>
      <c r="L48" s="200">
        <v>18.8</v>
      </c>
      <c r="M48" s="200">
        <v>0.87</v>
      </c>
      <c r="N48" s="200">
        <v>1.18</v>
      </c>
      <c r="O48" s="200">
        <v>0</v>
      </c>
      <c r="P48" s="200">
        <v>1.25</v>
      </c>
      <c r="Q48" s="200">
        <v>0.1</v>
      </c>
      <c r="R48" s="200">
        <v>0.42</v>
      </c>
      <c r="S48" s="200">
        <v>0.26</v>
      </c>
      <c r="T48" s="200">
        <v>0</v>
      </c>
      <c r="U48" s="200">
        <v>2.09</v>
      </c>
      <c r="V48" s="200">
        <v>0.14000000000000001</v>
      </c>
      <c r="W48" s="200">
        <v>0.46</v>
      </c>
      <c r="X48" s="200">
        <v>1.47</v>
      </c>
      <c r="Y48" s="200">
        <v>0</v>
      </c>
      <c r="Z48" s="200">
        <v>2.52</v>
      </c>
      <c r="AA48" s="200">
        <v>0.7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0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 s="200">
        <v>30.1</v>
      </c>
      <c r="AP48" s="200">
        <v>0</v>
      </c>
    </row>
    <row r="49" spans="1:42">
      <c r="A49" t="s">
        <v>91</v>
      </c>
      <c r="B49" s="200">
        <v>0</v>
      </c>
      <c r="C49" s="200">
        <v>1.29</v>
      </c>
      <c r="D49" s="200">
        <v>3.54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0.24</v>
      </c>
      <c r="K49" s="200">
        <v>9.41</v>
      </c>
      <c r="L49" s="200">
        <v>18.8</v>
      </c>
      <c r="M49" s="200">
        <v>0.87</v>
      </c>
      <c r="N49" s="200">
        <v>1.18</v>
      </c>
      <c r="O49" s="200">
        <v>0</v>
      </c>
      <c r="P49" s="200">
        <v>1.25</v>
      </c>
      <c r="Q49" s="200">
        <v>0.1</v>
      </c>
      <c r="R49" s="200">
        <v>0.42</v>
      </c>
      <c r="S49" s="200">
        <v>0.26</v>
      </c>
      <c r="T49" s="200">
        <v>0</v>
      </c>
      <c r="U49" s="200">
        <v>2.09</v>
      </c>
      <c r="V49" s="200">
        <v>0.14000000000000001</v>
      </c>
      <c r="W49" s="200">
        <v>0.46</v>
      </c>
      <c r="X49" s="200">
        <v>1.47</v>
      </c>
      <c r="Y49" s="200">
        <v>0</v>
      </c>
      <c r="Z49" s="200">
        <v>2.52</v>
      </c>
      <c r="AA49" s="200">
        <v>0.7</v>
      </c>
      <c r="AB49" s="200">
        <v>0</v>
      </c>
      <c r="AC49" s="200">
        <v>0.33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0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 s="200">
        <v>30.1</v>
      </c>
      <c r="AP49" s="200">
        <v>0</v>
      </c>
    </row>
    <row r="50" spans="1:42">
      <c r="A50" t="s">
        <v>92</v>
      </c>
      <c r="B50" s="200">
        <v>0</v>
      </c>
      <c r="C50" s="200">
        <v>1.29</v>
      </c>
      <c r="D50" s="200">
        <v>3.54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0.24</v>
      </c>
      <c r="K50" s="200">
        <v>9.41</v>
      </c>
      <c r="L50" s="200">
        <v>18.8</v>
      </c>
      <c r="M50" s="200">
        <v>0.87</v>
      </c>
      <c r="N50" s="200">
        <v>1.18</v>
      </c>
      <c r="O50" s="200">
        <v>0</v>
      </c>
      <c r="P50" s="200">
        <v>1.25</v>
      </c>
      <c r="Q50" s="200">
        <v>0.1</v>
      </c>
      <c r="R50" s="200">
        <v>0.42</v>
      </c>
      <c r="S50" s="200">
        <v>0.26</v>
      </c>
      <c r="T50" s="200">
        <v>0</v>
      </c>
      <c r="U50" s="200">
        <v>2.09</v>
      </c>
      <c r="V50" s="200">
        <v>0.14000000000000001</v>
      </c>
      <c r="W50" s="200">
        <v>0.46</v>
      </c>
      <c r="X50" s="200">
        <v>1.47</v>
      </c>
      <c r="Y50" s="200">
        <v>0</v>
      </c>
      <c r="Z50" s="200">
        <v>2.52</v>
      </c>
      <c r="AA50" s="200">
        <v>0.7</v>
      </c>
      <c r="AB50" s="200">
        <v>0</v>
      </c>
      <c r="AC50" s="200">
        <v>0.33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0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 s="200">
        <v>30.1</v>
      </c>
      <c r="AP50" s="200">
        <v>0</v>
      </c>
    </row>
    <row r="51" spans="1:42">
      <c r="A51" t="s">
        <v>93</v>
      </c>
      <c r="B51" s="200">
        <v>0</v>
      </c>
      <c r="C51" s="200">
        <v>1.29</v>
      </c>
      <c r="D51" s="200">
        <v>3.54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0.19</v>
      </c>
      <c r="K51" s="200">
        <v>9.41</v>
      </c>
      <c r="L51" s="200">
        <v>18.8</v>
      </c>
      <c r="M51" s="200">
        <v>0.87</v>
      </c>
      <c r="N51" s="200">
        <v>1.18</v>
      </c>
      <c r="O51" s="200">
        <v>0</v>
      </c>
      <c r="P51" s="200">
        <v>1.25</v>
      </c>
      <c r="Q51" s="200">
        <v>0.1</v>
      </c>
      <c r="R51" s="200">
        <v>0.42</v>
      </c>
      <c r="S51" s="200">
        <v>0.26</v>
      </c>
      <c r="T51" s="200">
        <v>0</v>
      </c>
      <c r="U51" s="200">
        <v>2.09</v>
      </c>
      <c r="V51" s="200">
        <v>0.14000000000000001</v>
      </c>
      <c r="W51" s="200">
        <v>0.46</v>
      </c>
      <c r="X51" s="200">
        <v>1.47</v>
      </c>
      <c r="Y51" s="200">
        <v>0</v>
      </c>
      <c r="Z51" s="200">
        <v>2.52</v>
      </c>
      <c r="AA51" s="200">
        <v>0.7</v>
      </c>
      <c r="AB51" s="200">
        <v>0</v>
      </c>
      <c r="AC51" s="200">
        <v>0.33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0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 s="200">
        <v>25.75</v>
      </c>
      <c r="AP51" s="200">
        <v>0</v>
      </c>
    </row>
    <row r="52" spans="1:42">
      <c r="A52" t="s">
        <v>94</v>
      </c>
      <c r="B52" s="200">
        <v>0</v>
      </c>
      <c r="C52" s="200">
        <v>1.29</v>
      </c>
      <c r="D52" s="200">
        <v>3.54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0.15</v>
      </c>
      <c r="K52" s="200">
        <v>9.41</v>
      </c>
      <c r="L52" s="200">
        <v>18.8</v>
      </c>
      <c r="M52" s="200">
        <v>0.87</v>
      </c>
      <c r="N52" s="200">
        <v>1.18</v>
      </c>
      <c r="O52" s="200">
        <v>0</v>
      </c>
      <c r="P52" s="200">
        <v>1.25</v>
      </c>
      <c r="Q52" s="200">
        <v>0.1</v>
      </c>
      <c r="R52" s="200">
        <v>0.42</v>
      </c>
      <c r="S52" s="200">
        <v>0.26</v>
      </c>
      <c r="T52" s="200">
        <v>0</v>
      </c>
      <c r="U52" s="200">
        <v>2.09</v>
      </c>
      <c r="V52" s="200">
        <v>0</v>
      </c>
      <c r="W52" s="200">
        <v>0.46</v>
      </c>
      <c r="X52" s="200">
        <v>1.47</v>
      </c>
      <c r="Y52" s="200">
        <v>0</v>
      </c>
      <c r="Z52" s="200">
        <v>2.52</v>
      </c>
      <c r="AA52" s="200">
        <v>0.7</v>
      </c>
      <c r="AB52" s="200">
        <v>0</v>
      </c>
      <c r="AC52" s="200">
        <v>0.33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0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 s="200">
        <v>25.75</v>
      </c>
      <c r="AP52" s="200">
        <v>0</v>
      </c>
    </row>
    <row r="53" spans="1:42">
      <c r="A53" t="s">
        <v>95</v>
      </c>
      <c r="B53" s="200">
        <v>0</v>
      </c>
      <c r="C53" s="200">
        <v>1.29</v>
      </c>
      <c r="D53" s="200">
        <v>3.54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0.12</v>
      </c>
      <c r="K53" s="200">
        <v>9.41</v>
      </c>
      <c r="L53" s="200">
        <v>18.8</v>
      </c>
      <c r="M53" s="200">
        <v>0.87</v>
      </c>
      <c r="N53" s="200">
        <v>1.18</v>
      </c>
      <c r="O53" s="200">
        <v>0</v>
      </c>
      <c r="P53" s="200">
        <v>1.25</v>
      </c>
      <c r="Q53" s="200">
        <v>0.1</v>
      </c>
      <c r="R53" s="200">
        <v>0.42</v>
      </c>
      <c r="S53" s="200">
        <v>0.26</v>
      </c>
      <c r="T53" s="200">
        <v>0</v>
      </c>
      <c r="U53" s="200">
        <v>2.09</v>
      </c>
      <c r="V53" s="200">
        <v>0</v>
      </c>
      <c r="W53" s="200">
        <v>0.46</v>
      </c>
      <c r="X53" s="200">
        <v>1.47</v>
      </c>
      <c r="Y53" s="200">
        <v>0</v>
      </c>
      <c r="Z53" s="200">
        <v>2.52</v>
      </c>
      <c r="AA53" s="200">
        <v>0.7</v>
      </c>
      <c r="AB53" s="200">
        <v>0</v>
      </c>
      <c r="AC53" s="200">
        <v>0.33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0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 s="200">
        <v>25.75</v>
      </c>
      <c r="AP53" s="200">
        <v>0</v>
      </c>
    </row>
    <row r="54" spans="1:42">
      <c r="A54" t="s">
        <v>96</v>
      </c>
      <c r="B54" s="200">
        <v>0</v>
      </c>
      <c r="C54" s="200">
        <v>1.29</v>
      </c>
      <c r="D54" s="200">
        <v>3.54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0.12</v>
      </c>
      <c r="K54" s="200">
        <v>9.41</v>
      </c>
      <c r="L54" s="200">
        <v>18.8</v>
      </c>
      <c r="M54" s="200">
        <v>0.87</v>
      </c>
      <c r="N54" s="200">
        <v>1.18</v>
      </c>
      <c r="O54" s="200">
        <v>0</v>
      </c>
      <c r="P54" s="200">
        <v>1.25</v>
      </c>
      <c r="Q54" s="200">
        <v>0.1</v>
      </c>
      <c r="R54" s="200">
        <v>0.42</v>
      </c>
      <c r="S54" s="200">
        <v>0.26</v>
      </c>
      <c r="T54" s="200">
        <v>0</v>
      </c>
      <c r="U54" s="200">
        <v>2.09</v>
      </c>
      <c r="V54" s="200">
        <v>0</v>
      </c>
      <c r="W54" s="200">
        <v>0.46</v>
      </c>
      <c r="X54" s="200">
        <v>1.47</v>
      </c>
      <c r="Y54" s="200">
        <v>0</v>
      </c>
      <c r="Z54" s="200">
        <v>2.52</v>
      </c>
      <c r="AA54" s="200">
        <v>0.7</v>
      </c>
      <c r="AB54" s="200">
        <v>0</v>
      </c>
      <c r="AC54" s="200">
        <v>0.33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0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 s="200">
        <v>25.75</v>
      </c>
      <c r="AP54" s="200">
        <v>0</v>
      </c>
    </row>
    <row r="55" spans="1:42">
      <c r="A55" t="s">
        <v>97</v>
      </c>
      <c r="B55" s="200">
        <v>0</v>
      </c>
      <c r="C55" s="200">
        <v>1.1299999999999999</v>
      </c>
      <c r="D55" s="200">
        <v>3.54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0.12</v>
      </c>
      <c r="K55" s="200">
        <v>4.8</v>
      </c>
      <c r="L55" s="200">
        <v>18.8</v>
      </c>
      <c r="M55" s="200">
        <v>0.87</v>
      </c>
      <c r="N55" s="200">
        <v>1.18</v>
      </c>
      <c r="O55" s="200">
        <v>0</v>
      </c>
      <c r="P55" s="200">
        <v>0</v>
      </c>
      <c r="Q55" s="200">
        <v>0.1</v>
      </c>
      <c r="R55" s="200">
        <v>0.42</v>
      </c>
      <c r="S55" s="200">
        <v>0.26</v>
      </c>
      <c r="T55" s="200">
        <v>0</v>
      </c>
      <c r="U55" s="200">
        <v>2.09</v>
      </c>
      <c r="V55" s="200">
        <v>0</v>
      </c>
      <c r="W55" s="200">
        <v>0</v>
      </c>
      <c r="X55" s="200">
        <v>0</v>
      </c>
      <c r="Y55" s="200">
        <v>0</v>
      </c>
      <c r="Z55" s="200">
        <v>2.52</v>
      </c>
      <c r="AA55" s="200">
        <v>0.7</v>
      </c>
      <c r="AB55" s="200">
        <v>0</v>
      </c>
      <c r="AC55" s="200">
        <v>0.33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0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 s="200">
        <v>25.75</v>
      </c>
      <c r="AP55" s="200">
        <v>0</v>
      </c>
    </row>
    <row r="56" spans="1:42">
      <c r="A56" t="s">
        <v>98</v>
      </c>
      <c r="B56" s="200">
        <v>0</v>
      </c>
      <c r="C56" s="200">
        <v>1.1299999999999999</v>
      </c>
      <c r="D56" s="200">
        <v>3.54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0.12</v>
      </c>
      <c r="K56" s="200">
        <v>9.41</v>
      </c>
      <c r="L56" s="200">
        <v>9.18</v>
      </c>
      <c r="M56" s="200">
        <v>0.87</v>
      </c>
      <c r="N56" s="200">
        <v>1.18</v>
      </c>
      <c r="O56" s="200">
        <v>0</v>
      </c>
      <c r="P56" s="200">
        <v>0</v>
      </c>
      <c r="Q56" s="200">
        <v>0.1</v>
      </c>
      <c r="R56" s="200">
        <v>0.42</v>
      </c>
      <c r="S56" s="200">
        <v>0.26</v>
      </c>
      <c r="T56" s="200">
        <v>0</v>
      </c>
      <c r="U56" s="200">
        <v>2.09</v>
      </c>
      <c r="V56" s="200">
        <v>0</v>
      </c>
      <c r="W56" s="200">
        <v>0</v>
      </c>
      <c r="X56" s="200">
        <v>0</v>
      </c>
      <c r="Y56" s="200">
        <v>0</v>
      </c>
      <c r="Z56" s="200">
        <v>2.52</v>
      </c>
      <c r="AA56" s="200">
        <v>0.7</v>
      </c>
      <c r="AB56" s="200">
        <v>0</v>
      </c>
      <c r="AC56" s="200">
        <v>0.33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0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 s="200">
        <v>25.75</v>
      </c>
      <c r="AP56" s="200">
        <v>0</v>
      </c>
    </row>
    <row r="57" spans="1:42">
      <c r="A57" t="s">
        <v>99</v>
      </c>
      <c r="B57" s="200">
        <v>0</v>
      </c>
      <c r="C57" s="200">
        <v>1.1299999999999999</v>
      </c>
      <c r="D57" s="200">
        <v>3.54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0.12</v>
      </c>
      <c r="K57" s="200">
        <v>9.41</v>
      </c>
      <c r="L57" s="200">
        <v>18.8</v>
      </c>
      <c r="M57" s="200">
        <v>0.87</v>
      </c>
      <c r="N57" s="200">
        <v>1.18</v>
      </c>
      <c r="O57" s="200">
        <v>0</v>
      </c>
      <c r="P57" s="200">
        <v>1.25</v>
      </c>
      <c r="Q57" s="200">
        <v>0.1</v>
      </c>
      <c r="R57" s="200">
        <v>0.42</v>
      </c>
      <c r="S57" s="200">
        <v>0.26</v>
      </c>
      <c r="T57" s="200">
        <v>0</v>
      </c>
      <c r="U57" s="200">
        <v>2.09</v>
      </c>
      <c r="V57" s="200">
        <v>0</v>
      </c>
      <c r="W57" s="200">
        <v>0</v>
      </c>
      <c r="X57" s="200">
        <v>0</v>
      </c>
      <c r="Y57" s="200">
        <v>0</v>
      </c>
      <c r="Z57" s="200">
        <v>2.52</v>
      </c>
      <c r="AA57" s="200">
        <v>0.7</v>
      </c>
      <c r="AB57" s="200">
        <v>0</v>
      </c>
      <c r="AC57" s="200">
        <v>0.33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0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 s="200">
        <v>25.75</v>
      </c>
      <c r="AP57" s="200">
        <v>0</v>
      </c>
    </row>
    <row r="58" spans="1:42">
      <c r="A58" t="s">
        <v>100</v>
      </c>
      <c r="B58" s="200">
        <v>0</v>
      </c>
      <c r="C58" s="200">
        <v>1.1299999999999999</v>
      </c>
      <c r="D58" s="200">
        <v>3.54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0.12</v>
      </c>
      <c r="K58" s="200">
        <v>9.41</v>
      </c>
      <c r="L58" s="200">
        <v>18.8</v>
      </c>
      <c r="M58" s="200">
        <v>0.87</v>
      </c>
      <c r="N58" s="200">
        <v>1.18</v>
      </c>
      <c r="O58" s="200">
        <v>0</v>
      </c>
      <c r="P58" s="200">
        <v>1.25</v>
      </c>
      <c r="Q58" s="200">
        <v>0.1</v>
      </c>
      <c r="R58" s="200">
        <v>0.42</v>
      </c>
      <c r="S58" s="200">
        <v>0.26</v>
      </c>
      <c r="T58" s="200">
        <v>0</v>
      </c>
      <c r="U58" s="200">
        <v>2.09</v>
      </c>
      <c r="V58" s="200">
        <v>0.14000000000000001</v>
      </c>
      <c r="W58" s="200">
        <v>0.46</v>
      </c>
      <c r="X58" s="200">
        <v>1.47</v>
      </c>
      <c r="Y58" s="200">
        <v>0</v>
      </c>
      <c r="Z58" s="200">
        <v>2.52</v>
      </c>
      <c r="AA58" s="200">
        <v>0.7</v>
      </c>
      <c r="AB58" s="200">
        <v>0</v>
      </c>
      <c r="AC58" s="200">
        <v>2.6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0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 s="200">
        <v>25.75</v>
      </c>
      <c r="AP58" s="200">
        <v>0</v>
      </c>
    </row>
    <row r="59" spans="1:42">
      <c r="A59" t="s">
        <v>101</v>
      </c>
      <c r="B59" s="200">
        <v>0</v>
      </c>
      <c r="C59" s="200">
        <v>1.1299999999999999</v>
      </c>
      <c r="D59" s="200">
        <v>3.54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0.12</v>
      </c>
      <c r="K59" s="200">
        <v>9.41</v>
      </c>
      <c r="L59" s="200">
        <v>18.8</v>
      </c>
      <c r="M59" s="200">
        <v>0.87</v>
      </c>
      <c r="N59" s="200">
        <v>1.18</v>
      </c>
      <c r="O59" s="200">
        <v>0</v>
      </c>
      <c r="P59" s="200">
        <v>1.25</v>
      </c>
      <c r="Q59" s="200">
        <v>0.1</v>
      </c>
      <c r="R59" s="200">
        <v>0.42</v>
      </c>
      <c r="S59" s="200">
        <v>0.65</v>
      </c>
      <c r="T59" s="200">
        <v>0</v>
      </c>
      <c r="U59" s="200">
        <v>2.09</v>
      </c>
      <c r="V59" s="200">
        <v>0.14000000000000001</v>
      </c>
      <c r="W59" s="200">
        <v>0.46</v>
      </c>
      <c r="X59" s="200">
        <v>1.47</v>
      </c>
      <c r="Y59" s="200">
        <v>0</v>
      </c>
      <c r="Z59" s="200">
        <v>2.52</v>
      </c>
      <c r="AA59" s="200">
        <v>0.7</v>
      </c>
      <c r="AB59" s="200">
        <v>0</v>
      </c>
      <c r="AC59" s="200">
        <v>0.33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0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 s="200">
        <v>95.75</v>
      </c>
      <c r="AP59" s="200">
        <v>0</v>
      </c>
    </row>
    <row r="60" spans="1:42">
      <c r="A60" t="s">
        <v>102</v>
      </c>
      <c r="B60" s="200">
        <v>0</v>
      </c>
      <c r="C60" s="200">
        <v>1.1299999999999999</v>
      </c>
      <c r="D60" s="200">
        <v>3.54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0.12</v>
      </c>
      <c r="K60" s="200">
        <v>9.41</v>
      </c>
      <c r="L60" s="200">
        <v>18.8</v>
      </c>
      <c r="M60" s="200">
        <v>0.87</v>
      </c>
      <c r="N60" s="200">
        <v>1.18</v>
      </c>
      <c r="O60" s="200">
        <v>0</v>
      </c>
      <c r="P60" s="200">
        <v>1.25</v>
      </c>
      <c r="Q60" s="200">
        <v>0.1</v>
      </c>
      <c r="R60" s="200">
        <v>0.42</v>
      </c>
      <c r="S60" s="200">
        <v>0.26</v>
      </c>
      <c r="T60" s="200">
        <v>0</v>
      </c>
      <c r="U60" s="200">
        <v>2.09</v>
      </c>
      <c r="V60" s="200">
        <v>0.14000000000000001</v>
      </c>
      <c r="W60" s="200">
        <v>0.46</v>
      </c>
      <c r="X60" s="200">
        <v>1.47</v>
      </c>
      <c r="Y60" s="200">
        <v>0</v>
      </c>
      <c r="Z60" s="200">
        <v>2.52</v>
      </c>
      <c r="AA60" s="200">
        <v>0.7</v>
      </c>
      <c r="AB60" s="200">
        <v>0</v>
      </c>
      <c r="AC60" s="200">
        <v>1.04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0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 s="200">
        <v>95.75</v>
      </c>
      <c r="AP60" s="200">
        <v>0</v>
      </c>
    </row>
    <row r="61" spans="1:42">
      <c r="A61" t="s">
        <v>103</v>
      </c>
      <c r="B61" s="200">
        <v>0</v>
      </c>
      <c r="C61" s="200">
        <v>1.1299999999999999</v>
      </c>
      <c r="D61" s="200">
        <v>3.54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0.83</v>
      </c>
      <c r="K61" s="200">
        <v>9.41</v>
      </c>
      <c r="L61" s="200">
        <v>18.8</v>
      </c>
      <c r="M61" s="200">
        <v>0.87</v>
      </c>
      <c r="N61" s="200">
        <v>1.18</v>
      </c>
      <c r="O61" s="200">
        <v>0</v>
      </c>
      <c r="P61" s="200">
        <v>1.25</v>
      </c>
      <c r="Q61" s="200">
        <v>0.1</v>
      </c>
      <c r="R61" s="200">
        <v>0.42</v>
      </c>
      <c r="S61" s="200">
        <v>0.26</v>
      </c>
      <c r="T61" s="200">
        <v>0</v>
      </c>
      <c r="U61" s="200">
        <v>2.09</v>
      </c>
      <c r="V61" s="200">
        <v>0.14000000000000001</v>
      </c>
      <c r="W61" s="200">
        <v>0.46</v>
      </c>
      <c r="X61" s="200">
        <v>1.47</v>
      </c>
      <c r="Y61" s="200">
        <v>0</v>
      </c>
      <c r="Z61" s="200">
        <v>2.52</v>
      </c>
      <c r="AA61" s="200">
        <v>0.7</v>
      </c>
      <c r="AB61" s="200">
        <v>0</v>
      </c>
      <c r="AC61" s="200">
        <v>13.16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0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 s="200">
        <v>95.75</v>
      </c>
      <c r="AP61" s="200">
        <v>0</v>
      </c>
    </row>
    <row r="62" spans="1:42">
      <c r="A62" t="s">
        <v>104</v>
      </c>
      <c r="B62" s="200">
        <v>0</v>
      </c>
      <c r="C62" s="200">
        <v>1.1299999999999999</v>
      </c>
      <c r="D62" s="200">
        <v>3.54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0.83</v>
      </c>
      <c r="K62" s="200">
        <v>9.41</v>
      </c>
      <c r="L62" s="200">
        <v>18.8</v>
      </c>
      <c r="M62" s="200">
        <v>0.87</v>
      </c>
      <c r="N62" s="200">
        <v>1.18</v>
      </c>
      <c r="O62" s="200">
        <v>0</v>
      </c>
      <c r="P62" s="200">
        <v>1.25</v>
      </c>
      <c r="Q62" s="200">
        <v>0.1</v>
      </c>
      <c r="R62" s="200">
        <v>0.42</v>
      </c>
      <c r="S62" s="200">
        <v>0.26</v>
      </c>
      <c r="T62" s="200">
        <v>0</v>
      </c>
      <c r="U62" s="200">
        <v>2.09</v>
      </c>
      <c r="V62" s="200">
        <v>0.14000000000000001</v>
      </c>
      <c r="W62" s="200">
        <v>0.46</v>
      </c>
      <c r="X62" s="200">
        <v>1.47</v>
      </c>
      <c r="Y62" s="200">
        <v>0</v>
      </c>
      <c r="Z62" s="200">
        <v>2.52</v>
      </c>
      <c r="AA62" s="200">
        <v>0.7</v>
      </c>
      <c r="AB62" s="200">
        <v>0</v>
      </c>
      <c r="AC62" s="200">
        <v>13.16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0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 s="200">
        <v>95.75</v>
      </c>
      <c r="AP62" s="200">
        <v>0</v>
      </c>
    </row>
    <row r="63" spans="1:42">
      <c r="A63" t="s">
        <v>105</v>
      </c>
      <c r="B63" s="200">
        <v>0</v>
      </c>
      <c r="C63" s="200">
        <v>1.1299999999999999</v>
      </c>
      <c r="D63" s="200">
        <v>3.54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0.83</v>
      </c>
      <c r="K63" s="200">
        <v>9.41</v>
      </c>
      <c r="L63" s="200">
        <v>18.8</v>
      </c>
      <c r="M63" s="200">
        <v>0.87</v>
      </c>
      <c r="N63" s="200">
        <v>1.18</v>
      </c>
      <c r="O63" s="200">
        <v>0</v>
      </c>
      <c r="P63" s="200">
        <v>1.23</v>
      </c>
      <c r="Q63" s="200">
        <v>0.1</v>
      </c>
      <c r="R63" s="200">
        <v>0.42</v>
      </c>
      <c r="S63" s="200">
        <v>0.26</v>
      </c>
      <c r="T63" s="200">
        <v>0</v>
      </c>
      <c r="U63" s="200">
        <v>2.09</v>
      </c>
      <c r="V63" s="200">
        <v>0.14000000000000001</v>
      </c>
      <c r="W63" s="200">
        <v>0.46</v>
      </c>
      <c r="X63" s="200">
        <v>1.47</v>
      </c>
      <c r="Y63" s="200">
        <v>0</v>
      </c>
      <c r="Z63" s="200">
        <v>2.52</v>
      </c>
      <c r="AA63" s="200">
        <v>0.7</v>
      </c>
      <c r="AB63" s="200">
        <v>0</v>
      </c>
      <c r="AC63" s="200">
        <v>13.31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0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 s="200">
        <v>95.75</v>
      </c>
      <c r="AP63" s="200">
        <v>0</v>
      </c>
    </row>
    <row r="64" spans="1:42">
      <c r="A64" t="s">
        <v>106</v>
      </c>
      <c r="B64" s="200">
        <v>0</v>
      </c>
      <c r="C64" s="200">
        <v>1.1299999999999999</v>
      </c>
      <c r="D64" s="200">
        <v>3.54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0.83</v>
      </c>
      <c r="K64" s="200">
        <v>9.41</v>
      </c>
      <c r="L64" s="200">
        <v>18.8</v>
      </c>
      <c r="M64" s="200">
        <v>0.87</v>
      </c>
      <c r="N64" s="200">
        <v>1.18</v>
      </c>
      <c r="O64" s="200">
        <v>0</v>
      </c>
      <c r="P64" s="200">
        <v>1.23</v>
      </c>
      <c r="Q64" s="200">
        <v>0.1</v>
      </c>
      <c r="R64" s="200">
        <v>0.42</v>
      </c>
      <c r="S64" s="200">
        <v>0.26</v>
      </c>
      <c r="T64" s="200">
        <v>0</v>
      </c>
      <c r="U64" s="200">
        <v>2.09</v>
      </c>
      <c r="V64" s="200">
        <v>0.14000000000000001</v>
      </c>
      <c r="W64" s="200">
        <v>0.46</v>
      </c>
      <c r="X64" s="200">
        <v>1.47</v>
      </c>
      <c r="Y64" s="200">
        <v>0</v>
      </c>
      <c r="Z64" s="200">
        <v>2.52</v>
      </c>
      <c r="AA64" s="200">
        <v>0.7</v>
      </c>
      <c r="AB64" s="200">
        <v>0</v>
      </c>
      <c r="AC64" s="200">
        <v>13.31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0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 s="200">
        <v>95.75</v>
      </c>
      <c r="AP64" s="200">
        <v>0</v>
      </c>
    </row>
    <row r="65" spans="1:42">
      <c r="A65" t="s">
        <v>107</v>
      </c>
      <c r="B65" s="200">
        <v>0</v>
      </c>
      <c r="C65" s="200">
        <v>1.1299999999999999</v>
      </c>
      <c r="D65" s="200">
        <v>3.54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0.83</v>
      </c>
      <c r="K65" s="200">
        <v>9.41</v>
      </c>
      <c r="L65" s="200">
        <v>18.8</v>
      </c>
      <c r="M65" s="200">
        <v>0.87</v>
      </c>
      <c r="N65" s="200">
        <v>1.18</v>
      </c>
      <c r="O65" s="200">
        <v>0</v>
      </c>
      <c r="P65" s="200">
        <v>1.23</v>
      </c>
      <c r="Q65" s="200">
        <v>0.1</v>
      </c>
      <c r="R65" s="200">
        <v>0.42</v>
      </c>
      <c r="S65" s="200">
        <v>0.26</v>
      </c>
      <c r="T65" s="200">
        <v>0</v>
      </c>
      <c r="U65" s="200">
        <v>2.09</v>
      </c>
      <c r="V65" s="200">
        <v>0.14000000000000001</v>
      </c>
      <c r="W65" s="200">
        <v>0.46</v>
      </c>
      <c r="X65" s="200">
        <v>1.47</v>
      </c>
      <c r="Y65" s="200">
        <v>0</v>
      </c>
      <c r="Z65" s="200">
        <v>2.52</v>
      </c>
      <c r="AA65" s="200">
        <v>0.7</v>
      </c>
      <c r="AB65" s="200">
        <v>0</v>
      </c>
      <c r="AC65" s="200">
        <v>13.31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0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 s="200">
        <v>95.75</v>
      </c>
      <c r="AP65" s="200">
        <v>0</v>
      </c>
    </row>
    <row r="66" spans="1:42">
      <c r="A66" t="s">
        <v>108</v>
      </c>
      <c r="B66" s="200">
        <v>0</v>
      </c>
      <c r="C66" s="200">
        <v>1.1299999999999999</v>
      </c>
      <c r="D66" s="200">
        <v>3.54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0.83</v>
      </c>
      <c r="K66" s="200">
        <v>9.41</v>
      </c>
      <c r="L66" s="200">
        <v>18.8</v>
      </c>
      <c r="M66" s="200">
        <v>0.87</v>
      </c>
      <c r="N66" s="200">
        <v>1.18</v>
      </c>
      <c r="O66" s="200">
        <v>0</v>
      </c>
      <c r="P66" s="200">
        <v>1.23</v>
      </c>
      <c r="Q66" s="200">
        <v>0.1</v>
      </c>
      <c r="R66" s="200">
        <v>0.42</v>
      </c>
      <c r="S66" s="200">
        <v>0.26</v>
      </c>
      <c r="T66" s="200">
        <v>0</v>
      </c>
      <c r="U66" s="200">
        <v>2.09</v>
      </c>
      <c r="V66" s="200">
        <v>0.14000000000000001</v>
      </c>
      <c r="W66" s="200">
        <v>0.46</v>
      </c>
      <c r="X66" s="200">
        <v>1.47</v>
      </c>
      <c r="Y66" s="200">
        <v>0</v>
      </c>
      <c r="Z66" s="200">
        <v>2.52</v>
      </c>
      <c r="AA66" s="200">
        <v>0.7</v>
      </c>
      <c r="AB66" s="200">
        <v>0</v>
      </c>
      <c r="AC66" s="200">
        <v>13.31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0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 s="200">
        <v>95.75</v>
      </c>
      <c r="AP66" s="200">
        <v>0</v>
      </c>
    </row>
    <row r="67" spans="1:42">
      <c r="A67" t="s">
        <v>109</v>
      </c>
      <c r="B67" s="200">
        <v>0</v>
      </c>
      <c r="C67" s="200">
        <v>1.1299999999999999</v>
      </c>
      <c r="D67" s="200">
        <v>3.54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0.93</v>
      </c>
      <c r="K67" s="200">
        <v>9.41</v>
      </c>
      <c r="L67" s="200">
        <v>18.8</v>
      </c>
      <c r="M67" s="200">
        <v>0.87</v>
      </c>
      <c r="N67" s="200">
        <v>1.18</v>
      </c>
      <c r="O67" s="200">
        <v>0</v>
      </c>
      <c r="P67" s="200">
        <v>1.25</v>
      </c>
      <c r="Q67" s="200">
        <v>0.1</v>
      </c>
      <c r="R67" s="200">
        <v>0.42</v>
      </c>
      <c r="S67" s="200">
        <v>0.26</v>
      </c>
      <c r="T67" s="200">
        <v>0</v>
      </c>
      <c r="U67" s="200">
        <v>2.09</v>
      </c>
      <c r="V67" s="200">
        <v>0.14000000000000001</v>
      </c>
      <c r="W67" s="200">
        <v>0.46</v>
      </c>
      <c r="X67" s="200">
        <v>1.47</v>
      </c>
      <c r="Y67" s="200">
        <v>0</v>
      </c>
      <c r="Z67" s="200">
        <v>2.52</v>
      </c>
      <c r="AA67" s="200">
        <v>0.7</v>
      </c>
      <c r="AB67" s="200">
        <v>0</v>
      </c>
      <c r="AC67" s="200">
        <v>13.31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0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 s="200">
        <v>95.75</v>
      </c>
      <c r="AP67" s="200">
        <v>0</v>
      </c>
    </row>
    <row r="68" spans="1:42">
      <c r="A68" t="s">
        <v>110</v>
      </c>
      <c r="B68" s="200">
        <v>0</v>
      </c>
      <c r="C68" s="200">
        <v>1.1299999999999999</v>
      </c>
      <c r="D68" s="200">
        <v>3.54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0.93</v>
      </c>
      <c r="K68" s="200">
        <v>9.41</v>
      </c>
      <c r="L68" s="200">
        <v>18.8</v>
      </c>
      <c r="M68" s="200">
        <v>0.87</v>
      </c>
      <c r="N68" s="200">
        <v>1.18</v>
      </c>
      <c r="O68" s="200">
        <v>0</v>
      </c>
      <c r="P68" s="200">
        <v>1.25</v>
      </c>
      <c r="Q68" s="200">
        <v>0.1</v>
      </c>
      <c r="R68" s="200">
        <v>0.42</v>
      </c>
      <c r="S68" s="200">
        <v>0.26</v>
      </c>
      <c r="T68" s="200">
        <v>0</v>
      </c>
      <c r="U68" s="200">
        <v>2.09</v>
      </c>
      <c r="V68" s="200">
        <v>0.14000000000000001</v>
      </c>
      <c r="W68" s="200">
        <v>0.46</v>
      </c>
      <c r="X68" s="200">
        <v>1.47</v>
      </c>
      <c r="Y68" s="200">
        <v>0</v>
      </c>
      <c r="Z68" s="200">
        <v>2.52</v>
      </c>
      <c r="AA68" s="200">
        <v>0.7</v>
      </c>
      <c r="AB68" s="200">
        <v>0</v>
      </c>
      <c r="AC68" s="200">
        <v>13.31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0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 s="200">
        <v>95.75</v>
      </c>
      <c r="AP68" s="200">
        <v>0</v>
      </c>
    </row>
    <row r="69" spans="1:42">
      <c r="A69" t="s">
        <v>111</v>
      </c>
      <c r="B69" s="200">
        <v>0</v>
      </c>
      <c r="C69" s="200">
        <v>1.1299999999999999</v>
      </c>
      <c r="D69" s="200">
        <v>3.54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0.93</v>
      </c>
      <c r="K69" s="200">
        <v>9.41</v>
      </c>
      <c r="L69" s="200">
        <v>18.8</v>
      </c>
      <c r="M69" s="200">
        <v>0.87</v>
      </c>
      <c r="N69" s="200">
        <v>1.18</v>
      </c>
      <c r="O69" s="200">
        <v>0</v>
      </c>
      <c r="P69" s="200">
        <v>1.25</v>
      </c>
      <c r="Q69" s="200">
        <v>0.1</v>
      </c>
      <c r="R69" s="200">
        <v>0.42</v>
      </c>
      <c r="S69" s="200">
        <v>0.26</v>
      </c>
      <c r="T69" s="200">
        <v>0</v>
      </c>
      <c r="U69" s="200">
        <v>2.09</v>
      </c>
      <c r="V69" s="200">
        <v>0.14000000000000001</v>
      </c>
      <c r="W69" s="200">
        <v>0.46</v>
      </c>
      <c r="X69" s="200">
        <v>1.47</v>
      </c>
      <c r="Y69" s="200">
        <v>0</v>
      </c>
      <c r="Z69" s="200">
        <v>2.52</v>
      </c>
      <c r="AA69" s="200">
        <v>0.7</v>
      </c>
      <c r="AB69" s="200">
        <v>0</v>
      </c>
      <c r="AC69" s="200">
        <v>13.31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0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 s="200">
        <v>95.75</v>
      </c>
      <c r="AP69" s="200">
        <v>0</v>
      </c>
    </row>
    <row r="70" spans="1:42">
      <c r="A70" t="s">
        <v>112</v>
      </c>
      <c r="B70" s="200">
        <v>0</v>
      </c>
      <c r="C70" s="200">
        <v>1.1299999999999999</v>
      </c>
      <c r="D70" s="200">
        <v>3.54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0.93</v>
      </c>
      <c r="K70" s="200">
        <v>9.41</v>
      </c>
      <c r="L70" s="200">
        <v>18.8</v>
      </c>
      <c r="M70" s="200">
        <v>0.87</v>
      </c>
      <c r="N70" s="200">
        <v>1.18</v>
      </c>
      <c r="O70" s="200">
        <v>0</v>
      </c>
      <c r="P70" s="200">
        <v>1.25</v>
      </c>
      <c r="Q70" s="200">
        <v>0.1</v>
      </c>
      <c r="R70" s="200">
        <v>0.42</v>
      </c>
      <c r="S70" s="200">
        <v>0.26</v>
      </c>
      <c r="T70" s="200">
        <v>0</v>
      </c>
      <c r="U70" s="200">
        <v>2.09</v>
      </c>
      <c r="V70" s="200">
        <v>0.14000000000000001</v>
      </c>
      <c r="W70" s="200">
        <v>0.46</v>
      </c>
      <c r="X70" s="200">
        <v>1.47</v>
      </c>
      <c r="Y70" s="200">
        <v>0</v>
      </c>
      <c r="Z70" s="200">
        <v>2.52</v>
      </c>
      <c r="AA70" s="200">
        <v>0.7</v>
      </c>
      <c r="AB70" s="200">
        <v>0</v>
      </c>
      <c r="AC70" s="200">
        <v>13.31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0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 s="200">
        <v>95.75</v>
      </c>
      <c r="AP70" s="200">
        <v>0</v>
      </c>
    </row>
    <row r="71" spans="1:42">
      <c r="A71" t="s">
        <v>113</v>
      </c>
      <c r="B71" s="200">
        <v>0</v>
      </c>
      <c r="C71" s="200">
        <v>1.29</v>
      </c>
      <c r="D71" s="200">
        <v>3.54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0.93</v>
      </c>
      <c r="K71" s="200">
        <v>9.41</v>
      </c>
      <c r="L71" s="200">
        <v>18.8</v>
      </c>
      <c r="M71" s="200">
        <v>0.87</v>
      </c>
      <c r="N71" s="200">
        <v>1.18</v>
      </c>
      <c r="O71" s="200">
        <v>0</v>
      </c>
      <c r="P71" s="200">
        <v>0.84</v>
      </c>
      <c r="Q71" s="200">
        <v>0.1</v>
      </c>
      <c r="R71" s="200">
        <v>0.42</v>
      </c>
      <c r="S71" s="200">
        <v>0.26</v>
      </c>
      <c r="T71" s="200">
        <v>0</v>
      </c>
      <c r="U71" s="200">
        <v>2.09</v>
      </c>
      <c r="V71" s="200">
        <v>0.14000000000000001</v>
      </c>
      <c r="W71" s="200">
        <v>0.46</v>
      </c>
      <c r="X71" s="200">
        <v>1.47</v>
      </c>
      <c r="Y71" s="200">
        <v>0</v>
      </c>
      <c r="Z71" s="200">
        <v>2.52</v>
      </c>
      <c r="AA71" s="200">
        <v>0.7</v>
      </c>
      <c r="AB71" s="200">
        <v>0</v>
      </c>
      <c r="AC71" s="200">
        <v>13.31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0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 s="200">
        <v>95.75</v>
      </c>
      <c r="AP71" s="200">
        <v>0</v>
      </c>
    </row>
    <row r="72" spans="1:42">
      <c r="A72" t="s">
        <v>114</v>
      </c>
      <c r="B72" s="200">
        <v>0</v>
      </c>
      <c r="C72" s="200">
        <v>1.29</v>
      </c>
      <c r="D72" s="200">
        <v>3.54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0.93</v>
      </c>
      <c r="K72" s="200">
        <v>9.41</v>
      </c>
      <c r="L72" s="200">
        <v>18.8</v>
      </c>
      <c r="M72" s="200">
        <v>0.87</v>
      </c>
      <c r="N72" s="200">
        <v>1.18</v>
      </c>
      <c r="O72" s="200">
        <v>0</v>
      </c>
      <c r="P72" s="200">
        <v>0.84</v>
      </c>
      <c r="Q72" s="200">
        <v>0.1</v>
      </c>
      <c r="R72" s="200">
        <v>0.42</v>
      </c>
      <c r="S72" s="200">
        <v>0.26</v>
      </c>
      <c r="T72" s="200">
        <v>0</v>
      </c>
      <c r="U72" s="200">
        <v>2.09</v>
      </c>
      <c r="V72" s="200">
        <v>0.14000000000000001</v>
      </c>
      <c r="W72" s="200">
        <v>0.46</v>
      </c>
      <c r="X72" s="200">
        <v>1.47</v>
      </c>
      <c r="Y72" s="200">
        <v>0</v>
      </c>
      <c r="Z72" s="200">
        <v>2.52</v>
      </c>
      <c r="AA72" s="200">
        <v>0.7</v>
      </c>
      <c r="AB72" s="200">
        <v>0</v>
      </c>
      <c r="AC72" s="200">
        <v>14.35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0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 s="200">
        <v>95.75</v>
      </c>
      <c r="AP72" s="200">
        <v>0</v>
      </c>
    </row>
    <row r="73" spans="1:42">
      <c r="A73" t="s">
        <v>115</v>
      </c>
      <c r="B73" s="200">
        <v>0</v>
      </c>
      <c r="C73" s="200">
        <v>1.29</v>
      </c>
      <c r="D73" s="200">
        <v>3.54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0.93</v>
      </c>
      <c r="K73" s="200">
        <v>9.41</v>
      </c>
      <c r="L73" s="200">
        <v>18.8</v>
      </c>
      <c r="M73" s="200">
        <v>0.87</v>
      </c>
      <c r="N73" s="200">
        <v>1.18</v>
      </c>
      <c r="O73" s="200">
        <v>0</v>
      </c>
      <c r="P73" s="200">
        <v>0.84</v>
      </c>
      <c r="Q73" s="200">
        <v>0.1</v>
      </c>
      <c r="R73" s="200">
        <v>0.42</v>
      </c>
      <c r="S73" s="200">
        <v>0.26</v>
      </c>
      <c r="T73" s="200">
        <v>0</v>
      </c>
      <c r="U73" s="200">
        <v>2.09</v>
      </c>
      <c r="V73" s="200">
        <v>0.14000000000000001</v>
      </c>
      <c r="W73" s="200">
        <v>0.46</v>
      </c>
      <c r="X73" s="200">
        <v>1.47</v>
      </c>
      <c r="Y73" s="200">
        <v>0</v>
      </c>
      <c r="Z73" s="200">
        <v>2.52</v>
      </c>
      <c r="AA73" s="200">
        <v>0.7</v>
      </c>
      <c r="AB73" s="200">
        <v>0</v>
      </c>
      <c r="AC73" s="200">
        <v>14.35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0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 s="200">
        <v>95.75</v>
      </c>
      <c r="AP73" s="200">
        <v>0</v>
      </c>
    </row>
    <row r="74" spans="1:42">
      <c r="A74" t="s">
        <v>116</v>
      </c>
      <c r="B74" s="200">
        <v>0</v>
      </c>
      <c r="C74" s="200">
        <v>1.29</v>
      </c>
      <c r="D74" s="200">
        <v>3.54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0.93</v>
      </c>
      <c r="K74" s="200">
        <v>9.41</v>
      </c>
      <c r="L74" s="200">
        <v>18.8</v>
      </c>
      <c r="M74" s="200">
        <v>0.87</v>
      </c>
      <c r="N74" s="200">
        <v>1.18</v>
      </c>
      <c r="O74" s="200">
        <v>0</v>
      </c>
      <c r="P74" s="200">
        <v>0.84</v>
      </c>
      <c r="Q74" s="200">
        <v>0.1</v>
      </c>
      <c r="R74" s="200">
        <v>0.42</v>
      </c>
      <c r="S74" s="200">
        <v>0.26</v>
      </c>
      <c r="T74" s="200">
        <v>0</v>
      </c>
      <c r="U74" s="200">
        <v>2.09</v>
      </c>
      <c r="V74" s="200">
        <v>0.14000000000000001</v>
      </c>
      <c r="W74" s="200">
        <v>0.46</v>
      </c>
      <c r="X74" s="200">
        <v>1.47</v>
      </c>
      <c r="Y74" s="200">
        <v>0</v>
      </c>
      <c r="Z74" s="200">
        <v>2.52</v>
      </c>
      <c r="AA74" s="200">
        <v>0.7</v>
      </c>
      <c r="AB74" s="200">
        <v>0</v>
      </c>
      <c r="AC74" s="200">
        <v>14.35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0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 s="200">
        <v>95.75</v>
      </c>
      <c r="AP74" s="200">
        <v>0</v>
      </c>
    </row>
    <row r="75" spans="1:42">
      <c r="A75" t="s">
        <v>117</v>
      </c>
      <c r="B75" s="200">
        <v>0</v>
      </c>
      <c r="C75" s="200">
        <v>1.29</v>
      </c>
      <c r="D75" s="200">
        <v>3.54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2.61</v>
      </c>
      <c r="K75" s="200">
        <v>9.41</v>
      </c>
      <c r="L75" s="200">
        <v>18.8</v>
      </c>
      <c r="M75" s="200">
        <v>0.87</v>
      </c>
      <c r="N75" s="200">
        <v>1.18</v>
      </c>
      <c r="O75" s="200">
        <v>0</v>
      </c>
      <c r="P75" s="200">
        <v>0.84</v>
      </c>
      <c r="Q75" s="200">
        <v>0.1</v>
      </c>
      <c r="R75" s="200">
        <v>0.42</v>
      </c>
      <c r="S75" s="200">
        <v>0.26</v>
      </c>
      <c r="T75" s="200">
        <v>0</v>
      </c>
      <c r="U75" s="200">
        <v>2.09</v>
      </c>
      <c r="V75" s="200">
        <v>0.14000000000000001</v>
      </c>
      <c r="W75" s="200">
        <v>0.46</v>
      </c>
      <c r="X75" s="200">
        <v>1.47</v>
      </c>
      <c r="Y75" s="200">
        <v>0</v>
      </c>
      <c r="Z75" s="200">
        <v>2.52</v>
      </c>
      <c r="AA75" s="200">
        <v>0.7</v>
      </c>
      <c r="AB75" s="200">
        <v>0</v>
      </c>
      <c r="AC75" s="200">
        <v>12.56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0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 s="200">
        <v>100.1</v>
      </c>
      <c r="AP75" s="200">
        <v>0</v>
      </c>
    </row>
    <row r="76" spans="1:42">
      <c r="A76" t="s">
        <v>118</v>
      </c>
      <c r="B76" s="200">
        <v>0</v>
      </c>
      <c r="C76" s="200">
        <v>1.29</v>
      </c>
      <c r="D76" s="200">
        <v>3.54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2.61</v>
      </c>
      <c r="K76" s="200">
        <v>9.41</v>
      </c>
      <c r="L76" s="200">
        <v>18.8</v>
      </c>
      <c r="M76" s="200">
        <v>0.87</v>
      </c>
      <c r="N76" s="200">
        <v>1.18</v>
      </c>
      <c r="O76" s="200">
        <v>0</v>
      </c>
      <c r="P76" s="200">
        <v>0.84</v>
      </c>
      <c r="Q76" s="200">
        <v>0.1</v>
      </c>
      <c r="R76" s="200">
        <v>0.42</v>
      </c>
      <c r="S76" s="200">
        <v>0.26</v>
      </c>
      <c r="T76" s="200">
        <v>0</v>
      </c>
      <c r="U76" s="200">
        <v>2.09</v>
      </c>
      <c r="V76" s="200">
        <v>0.14000000000000001</v>
      </c>
      <c r="W76" s="200">
        <v>0.46</v>
      </c>
      <c r="X76" s="200">
        <v>1.47</v>
      </c>
      <c r="Y76" s="200">
        <v>0</v>
      </c>
      <c r="Z76" s="200">
        <v>2.52</v>
      </c>
      <c r="AA76" s="200">
        <v>0.7</v>
      </c>
      <c r="AB76" s="200">
        <v>0</v>
      </c>
      <c r="AC76" s="200">
        <v>12.56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0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 s="200">
        <v>100.1</v>
      </c>
      <c r="AP76" s="200">
        <v>0</v>
      </c>
    </row>
    <row r="77" spans="1:42">
      <c r="A77" t="s">
        <v>119</v>
      </c>
      <c r="B77" s="200">
        <v>0</v>
      </c>
      <c r="C77" s="200">
        <v>1.29</v>
      </c>
      <c r="D77" s="200">
        <v>3.54</v>
      </c>
      <c r="E77" s="200">
        <v>0</v>
      </c>
      <c r="F77" s="200">
        <v>3.33</v>
      </c>
      <c r="G77" s="200">
        <v>0</v>
      </c>
      <c r="H77" s="200">
        <v>0</v>
      </c>
      <c r="I77" s="200">
        <v>0</v>
      </c>
      <c r="J77" s="200">
        <v>2.61</v>
      </c>
      <c r="K77" s="200">
        <v>9.41</v>
      </c>
      <c r="L77" s="200">
        <v>18.8</v>
      </c>
      <c r="M77" s="200">
        <v>0.87</v>
      </c>
      <c r="N77" s="200">
        <v>1.18</v>
      </c>
      <c r="O77" s="200">
        <v>0</v>
      </c>
      <c r="P77" s="200">
        <v>0.84</v>
      </c>
      <c r="Q77" s="200">
        <v>0.1</v>
      </c>
      <c r="R77" s="200">
        <v>0.42</v>
      </c>
      <c r="S77" s="200">
        <v>0.26</v>
      </c>
      <c r="T77" s="200">
        <v>0</v>
      </c>
      <c r="U77" s="200">
        <v>2.09</v>
      </c>
      <c r="V77" s="200">
        <v>0.14000000000000001</v>
      </c>
      <c r="W77" s="200">
        <v>0.46</v>
      </c>
      <c r="X77" s="200">
        <v>1.47</v>
      </c>
      <c r="Y77" s="200">
        <v>0</v>
      </c>
      <c r="Z77" s="200">
        <v>2.52</v>
      </c>
      <c r="AA77" s="200">
        <v>0.7</v>
      </c>
      <c r="AB77" s="200">
        <v>0</v>
      </c>
      <c r="AC77" s="200">
        <v>12.56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0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 s="200">
        <v>100.1</v>
      </c>
      <c r="AP77" s="200">
        <v>0</v>
      </c>
    </row>
    <row r="78" spans="1:42">
      <c r="A78" t="s">
        <v>120</v>
      </c>
      <c r="B78" s="200">
        <v>0</v>
      </c>
      <c r="C78" s="200">
        <v>1.29</v>
      </c>
      <c r="D78" s="200">
        <v>3.54</v>
      </c>
      <c r="E78" s="200">
        <v>0</v>
      </c>
      <c r="F78" s="200">
        <v>3.33</v>
      </c>
      <c r="G78" s="200">
        <v>0</v>
      </c>
      <c r="H78" s="200">
        <v>0</v>
      </c>
      <c r="I78" s="200">
        <v>0</v>
      </c>
      <c r="J78" s="200">
        <v>2.61</v>
      </c>
      <c r="K78" s="200">
        <v>9.41</v>
      </c>
      <c r="L78" s="200">
        <v>18.8</v>
      </c>
      <c r="M78" s="200">
        <v>0.87</v>
      </c>
      <c r="N78" s="200">
        <v>1.18</v>
      </c>
      <c r="O78" s="200">
        <v>0</v>
      </c>
      <c r="P78" s="200">
        <v>0.84</v>
      </c>
      <c r="Q78" s="200">
        <v>0.1</v>
      </c>
      <c r="R78" s="200">
        <v>0.42</v>
      </c>
      <c r="S78" s="200">
        <v>0.26</v>
      </c>
      <c r="T78" s="200">
        <v>0</v>
      </c>
      <c r="U78" s="200">
        <v>2.09</v>
      </c>
      <c r="V78" s="200">
        <v>0.14000000000000001</v>
      </c>
      <c r="W78" s="200">
        <v>0.46</v>
      </c>
      <c r="X78" s="200">
        <v>1.47</v>
      </c>
      <c r="Y78" s="200">
        <v>0</v>
      </c>
      <c r="Z78" s="200">
        <v>2.52</v>
      </c>
      <c r="AA78" s="200">
        <v>0.7</v>
      </c>
      <c r="AB78" s="200">
        <v>0</v>
      </c>
      <c r="AC78" s="200">
        <v>12.56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0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 s="200">
        <v>100.1</v>
      </c>
      <c r="AP78" s="200">
        <v>0</v>
      </c>
    </row>
    <row r="79" spans="1:42">
      <c r="A79" t="s">
        <v>121</v>
      </c>
      <c r="B79" s="200">
        <v>0</v>
      </c>
      <c r="C79" s="200">
        <v>1.29</v>
      </c>
      <c r="D79" s="200">
        <v>3.54</v>
      </c>
      <c r="E79" s="200">
        <v>0</v>
      </c>
      <c r="F79" s="200">
        <v>3.33</v>
      </c>
      <c r="G79" s="200">
        <v>0</v>
      </c>
      <c r="H79" s="200">
        <v>0</v>
      </c>
      <c r="I79" s="200">
        <v>0</v>
      </c>
      <c r="J79" s="200">
        <v>2.61</v>
      </c>
      <c r="K79" s="200">
        <v>9.41</v>
      </c>
      <c r="L79" s="200">
        <v>18.8</v>
      </c>
      <c r="M79" s="200">
        <v>0.87</v>
      </c>
      <c r="N79" s="200">
        <v>1.18</v>
      </c>
      <c r="O79" s="200">
        <v>0</v>
      </c>
      <c r="P79" s="200">
        <v>0.9</v>
      </c>
      <c r="Q79" s="200">
        <v>0.1</v>
      </c>
      <c r="R79" s="200">
        <v>0.42</v>
      </c>
      <c r="S79" s="200">
        <v>0.26</v>
      </c>
      <c r="T79" s="200">
        <v>0</v>
      </c>
      <c r="U79" s="200">
        <v>1.99</v>
      </c>
      <c r="V79" s="200">
        <v>0.14000000000000001</v>
      </c>
      <c r="W79" s="200">
        <v>0.46</v>
      </c>
      <c r="X79" s="200">
        <v>1.47</v>
      </c>
      <c r="Y79" s="200">
        <v>0</v>
      </c>
      <c r="Z79" s="200">
        <v>2.52</v>
      </c>
      <c r="AA79" s="200">
        <v>0.7</v>
      </c>
      <c r="AB79" s="200">
        <v>0</v>
      </c>
      <c r="AC79" s="200">
        <v>12.56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0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100.1</v>
      </c>
      <c r="AP79" s="200">
        <v>0</v>
      </c>
    </row>
    <row r="80" spans="1:42">
      <c r="A80" t="s">
        <v>122</v>
      </c>
      <c r="B80" s="200">
        <v>0</v>
      </c>
      <c r="C80" s="200">
        <v>1.29</v>
      </c>
      <c r="D80" s="200">
        <v>3.54</v>
      </c>
      <c r="E80" s="200">
        <v>0</v>
      </c>
      <c r="F80" s="200">
        <v>3.33</v>
      </c>
      <c r="G80" s="200">
        <v>0</v>
      </c>
      <c r="H80" s="200">
        <v>0</v>
      </c>
      <c r="I80" s="200">
        <v>0</v>
      </c>
      <c r="J80" s="200">
        <v>2.61</v>
      </c>
      <c r="K80" s="200">
        <v>9.41</v>
      </c>
      <c r="L80" s="200">
        <v>18.8</v>
      </c>
      <c r="M80" s="200">
        <v>0.87</v>
      </c>
      <c r="N80" s="200">
        <v>1.18</v>
      </c>
      <c r="O80" s="200">
        <v>0</v>
      </c>
      <c r="P80" s="200">
        <v>0.91</v>
      </c>
      <c r="Q80" s="200">
        <v>0.1</v>
      </c>
      <c r="R80" s="200">
        <v>0.42</v>
      </c>
      <c r="S80" s="200">
        <v>0.26</v>
      </c>
      <c r="T80" s="200">
        <v>0</v>
      </c>
      <c r="U80" s="200">
        <v>1.93</v>
      </c>
      <c r="V80" s="200">
        <v>0.14000000000000001</v>
      </c>
      <c r="W80" s="200">
        <v>0.46</v>
      </c>
      <c r="X80" s="200">
        <v>1.47</v>
      </c>
      <c r="Y80" s="200">
        <v>0</v>
      </c>
      <c r="Z80" s="200">
        <v>2.52</v>
      </c>
      <c r="AA80" s="200">
        <v>0.7</v>
      </c>
      <c r="AB80" s="200">
        <v>0</v>
      </c>
      <c r="AC80" s="200">
        <v>12.56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0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 s="200">
        <v>100.1</v>
      </c>
      <c r="AP80" s="200">
        <v>0</v>
      </c>
    </row>
    <row r="81" spans="1:42">
      <c r="A81" t="s">
        <v>123</v>
      </c>
      <c r="B81" s="200">
        <v>0</v>
      </c>
      <c r="C81" s="200">
        <v>1.29</v>
      </c>
      <c r="D81" s="200">
        <v>3.54</v>
      </c>
      <c r="E81" s="200">
        <v>0</v>
      </c>
      <c r="F81" s="200">
        <v>3.33</v>
      </c>
      <c r="G81" s="200">
        <v>0</v>
      </c>
      <c r="H81" s="200">
        <v>0</v>
      </c>
      <c r="I81" s="200">
        <v>0</v>
      </c>
      <c r="J81" s="200">
        <v>2.61</v>
      </c>
      <c r="K81" s="200">
        <v>9.41</v>
      </c>
      <c r="L81" s="200">
        <v>18.8</v>
      </c>
      <c r="M81" s="200">
        <v>0.87</v>
      </c>
      <c r="N81" s="200">
        <v>1.18</v>
      </c>
      <c r="O81" s="200">
        <v>0</v>
      </c>
      <c r="P81" s="200">
        <v>0.91</v>
      </c>
      <c r="Q81" s="200">
        <v>0.1</v>
      </c>
      <c r="R81" s="200">
        <v>0.42</v>
      </c>
      <c r="S81" s="200">
        <v>0.26</v>
      </c>
      <c r="T81" s="200">
        <v>0</v>
      </c>
      <c r="U81" s="200">
        <v>1.87</v>
      </c>
      <c r="V81" s="200">
        <v>0.14000000000000001</v>
      </c>
      <c r="W81" s="200">
        <v>0.46</v>
      </c>
      <c r="X81" s="200">
        <v>1.47</v>
      </c>
      <c r="Y81" s="200">
        <v>0</v>
      </c>
      <c r="Z81" s="200">
        <v>2.52</v>
      </c>
      <c r="AA81" s="200">
        <v>0.7</v>
      </c>
      <c r="AB81" s="200">
        <v>0</v>
      </c>
      <c r="AC81" s="200">
        <v>11.82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0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 s="200">
        <v>100.1</v>
      </c>
      <c r="AP81" s="200">
        <v>0</v>
      </c>
    </row>
    <row r="82" spans="1:42">
      <c r="A82" t="s">
        <v>124</v>
      </c>
      <c r="B82" s="200">
        <v>0</v>
      </c>
      <c r="C82" s="200">
        <v>1.29</v>
      </c>
      <c r="D82" s="200">
        <v>3.54</v>
      </c>
      <c r="E82" s="200">
        <v>0</v>
      </c>
      <c r="F82" s="200">
        <v>3.33</v>
      </c>
      <c r="G82" s="200">
        <v>0</v>
      </c>
      <c r="H82" s="200">
        <v>0</v>
      </c>
      <c r="I82" s="200">
        <v>0</v>
      </c>
      <c r="J82" s="200">
        <v>2.61</v>
      </c>
      <c r="K82" s="200">
        <v>9.41</v>
      </c>
      <c r="L82" s="200">
        <v>18.8</v>
      </c>
      <c r="M82" s="200">
        <v>0.87</v>
      </c>
      <c r="N82" s="200">
        <v>1.18</v>
      </c>
      <c r="O82" s="200">
        <v>0</v>
      </c>
      <c r="P82" s="200">
        <v>0.93</v>
      </c>
      <c r="Q82" s="200">
        <v>0.1</v>
      </c>
      <c r="R82" s="200">
        <v>0.42</v>
      </c>
      <c r="S82" s="200">
        <v>0.26</v>
      </c>
      <c r="T82" s="200">
        <v>0</v>
      </c>
      <c r="U82" s="200">
        <v>1.82</v>
      </c>
      <c r="V82" s="200">
        <v>0.14000000000000001</v>
      </c>
      <c r="W82" s="200">
        <v>0.46</v>
      </c>
      <c r="X82" s="200">
        <v>1.47</v>
      </c>
      <c r="Y82" s="200">
        <v>0</v>
      </c>
      <c r="Z82" s="200">
        <v>2.52</v>
      </c>
      <c r="AA82" s="200">
        <v>0.7</v>
      </c>
      <c r="AB82" s="200">
        <v>0</v>
      </c>
      <c r="AC82" s="200">
        <v>11.82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0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 s="200">
        <v>100.1</v>
      </c>
      <c r="AP82" s="200">
        <v>0</v>
      </c>
    </row>
    <row r="83" spans="1:42">
      <c r="A83" t="s">
        <v>125</v>
      </c>
      <c r="B83" s="200">
        <v>0</v>
      </c>
      <c r="C83" s="200">
        <v>1.29</v>
      </c>
      <c r="D83" s="200">
        <v>3.54</v>
      </c>
      <c r="E83" s="200">
        <v>0</v>
      </c>
      <c r="F83" s="200">
        <v>3.33</v>
      </c>
      <c r="G83" s="200">
        <v>0</v>
      </c>
      <c r="H83" s="200">
        <v>0</v>
      </c>
      <c r="I83" s="200">
        <v>0</v>
      </c>
      <c r="J83" s="200">
        <v>2.61</v>
      </c>
      <c r="K83" s="200">
        <v>9.41</v>
      </c>
      <c r="L83" s="200">
        <v>18.8</v>
      </c>
      <c r="M83" s="200">
        <v>0.87</v>
      </c>
      <c r="N83" s="200">
        <v>1.18</v>
      </c>
      <c r="O83" s="200">
        <v>0</v>
      </c>
      <c r="P83" s="200">
        <v>0.97</v>
      </c>
      <c r="Q83" s="200">
        <v>0.1</v>
      </c>
      <c r="R83" s="200">
        <v>0.42</v>
      </c>
      <c r="S83" s="200">
        <v>0.26</v>
      </c>
      <c r="T83" s="200">
        <v>0</v>
      </c>
      <c r="U83" s="200">
        <v>1.76</v>
      </c>
      <c r="V83" s="200">
        <v>0.14000000000000001</v>
      </c>
      <c r="W83" s="200">
        <v>0.46</v>
      </c>
      <c r="X83" s="200">
        <v>1.47</v>
      </c>
      <c r="Y83" s="200">
        <v>0</v>
      </c>
      <c r="Z83" s="200">
        <v>2.52</v>
      </c>
      <c r="AA83" s="200">
        <v>0.7</v>
      </c>
      <c r="AB83" s="200">
        <v>0</v>
      </c>
      <c r="AC83" s="200">
        <v>11.82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0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 s="200">
        <v>100.1</v>
      </c>
      <c r="AP83" s="200">
        <v>0</v>
      </c>
    </row>
    <row r="84" spans="1:42">
      <c r="A84" t="s">
        <v>126</v>
      </c>
      <c r="B84" s="200">
        <v>0</v>
      </c>
      <c r="C84" s="200">
        <v>1.29</v>
      </c>
      <c r="D84" s="200">
        <v>3.54</v>
      </c>
      <c r="E84" s="200">
        <v>0</v>
      </c>
      <c r="F84" s="200">
        <v>3.33</v>
      </c>
      <c r="G84" s="200">
        <v>0</v>
      </c>
      <c r="H84" s="200">
        <v>0</v>
      </c>
      <c r="I84" s="200">
        <v>0</v>
      </c>
      <c r="J84" s="200">
        <v>2.61</v>
      </c>
      <c r="K84" s="200">
        <v>9.41</v>
      </c>
      <c r="L84" s="200">
        <v>18.8</v>
      </c>
      <c r="M84" s="200">
        <v>0.87</v>
      </c>
      <c r="N84" s="200">
        <v>1.18</v>
      </c>
      <c r="O84" s="200">
        <v>0</v>
      </c>
      <c r="P84" s="200">
        <v>1.01</v>
      </c>
      <c r="Q84" s="200">
        <v>0.1</v>
      </c>
      <c r="R84" s="200">
        <v>0.42</v>
      </c>
      <c r="S84" s="200">
        <v>0.26</v>
      </c>
      <c r="T84" s="200">
        <v>0</v>
      </c>
      <c r="U84" s="200">
        <v>1.76</v>
      </c>
      <c r="V84" s="200">
        <v>0.14000000000000001</v>
      </c>
      <c r="W84" s="200">
        <v>0.46</v>
      </c>
      <c r="X84" s="200">
        <v>1.47</v>
      </c>
      <c r="Y84" s="200">
        <v>0</v>
      </c>
      <c r="Z84" s="200">
        <v>2.52</v>
      </c>
      <c r="AA84" s="200">
        <v>0.7</v>
      </c>
      <c r="AB84" s="200">
        <v>0</v>
      </c>
      <c r="AC84" s="200">
        <v>6.23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0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 s="200">
        <v>100.1</v>
      </c>
      <c r="AP84" s="200">
        <v>0</v>
      </c>
    </row>
    <row r="85" spans="1:42">
      <c r="A85" t="s">
        <v>127</v>
      </c>
      <c r="B85" s="200">
        <v>0</v>
      </c>
      <c r="C85" s="200">
        <v>1.29</v>
      </c>
      <c r="D85" s="200">
        <v>3.54</v>
      </c>
      <c r="E85" s="200">
        <v>0</v>
      </c>
      <c r="F85" s="200">
        <v>3.33</v>
      </c>
      <c r="G85" s="200">
        <v>0</v>
      </c>
      <c r="H85" s="200">
        <v>0</v>
      </c>
      <c r="I85" s="200">
        <v>0</v>
      </c>
      <c r="J85" s="200">
        <v>2.61</v>
      </c>
      <c r="K85" s="200">
        <v>9.41</v>
      </c>
      <c r="L85" s="200">
        <v>18.8</v>
      </c>
      <c r="M85" s="200">
        <v>0.87</v>
      </c>
      <c r="N85" s="200">
        <v>1.18</v>
      </c>
      <c r="O85" s="200">
        <v>0</v>
      </c>
      <c r="P85" s="200">
        <v>1.1100000000000001</v>
      </c>
      <c r="Q85" s="200">
        <v>0.1</v>
      </c>
      <c r="R85" s="200">
        <v>0.42</v>
      </c>
      <c r="S85" s="200">
        <v>0.26</v>
      </c>
      <c r="T85" s="200">
        <v>0</v>
      </c>
      <c r="U85" s="200">
        <v>1.76</v>
      </c>
      <c r="V85" s="200">
        <v>0.14000000000000001</v>
      </c>
      <c r="W85" s="200">
        <v>0.46</v>
      </c>
      <c r="X85" s="200">
        <v>1.47</v>
      </c>
      <c r="Y85" s="200">
        <v>0</v>
      </c>
      <c r="Z85" s="200">
        <v>2.52</v>
      </c>
      <c r="AA85" s="200">
        <v>0.7</v>
      </c>
      <c r="AB85" s="200">
        <v>0</v>
      </c>
      <c r="AC85" s="200">
        <v>6.23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0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 s="200">
        <v>100.1</v>
      </c>
      <c r="AP85" s="200">
        <v>0</v>
      </c>
    </row>
    <row r="86" spans="1:42">
      <c r="A86" t="s">
        <v>128</v>
      </c>
      <c r="B86" s="200">
        <v>0</v>
      </c>
      <c r="C86" s="200">
        <v>1.29</v>
      </c>
      <c r="D86" s="200">
        <v>3.54</v>
      </c>
      <c r="E86" s="200">
        <v>0</v>
      </c>
      <c r="F86" s="200">
        <v>3.33</v>
      </c>
      <c r="G86" s="200">
        <v>0</v>
      </c>
      <c r="H86" s="200">
        <v>0</v>
      </c>
      <c r="I86" s="200">
        <v>0</v>
      </c>
      <c r="J86" s="200">
        <v>2.61</v>
      </c>
      <c r="K86" s="200">
        <v>9.41</v>
      </c>
      <c r="L86" s="200">
        <v>18.8</v>
      </c>
      <c r="M86" s="200">
        <v>0.87</v>
      </c>
      <c r="N86" s="200">
        <v>1.18</v>
      </c>
      <c r="O86" s="200">
        <v>0</v>
      </c>
      <c r="P86" s="200">
        <v>1.1200000000000001</v>
      </c>
      <c r="Q86" s="200">
        <v>0.1</v>
      </c>
      <c r="R86" s="200">
        <v>0.42</v>
      </c>
      <c r="S86" s="200">
        <v>0.26</v>
      </c>
      <c r="T86" s="200">
        <v>0</v>
      </c>
      <c r="U86" s="200">
        <v>1.76</v>
      </c>
      <c r="V86" s="200">
        <v>0.14000000000000001</v>
      </c>
      <c r="W86" s="200">
        <v>0.46</v>
      </c>
      <c r="X86" s="200">
        <v>1.47</v>
      </c>
      <c r="Y86" s="200">
        <v>0</v>
      </c>
      <c r="Z86" s="200">
        <v>2.52</v>
      </c>
      <c r="AA86" s="200">
        <v>0.7</v>
      </c>
      <c r="AB86" s="200">
        <v>0</v>
      </c>
      <c r="AC86" s="200">
        <v>6.23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0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 s="200">
        <v>100.1</v>
      </c>
      <c r="AP86" s="200">
        <v>0</v>
      </c>
    </row>
    <row r="87" spans="1:42">
      <c r="A87" t="s">
        <v>129</v>
      </c>
      <c r="B87" s="200">
        <v>0</v>
      </c>
      <c r="C87" s="200">
        <v>1.29</v>
      </c>
      <c r="D87" s="200">
        <v>3.54</v>
      </c>
      <c r="E87" s="200">
        <v>0</v>
      </c>
      <c r="F87" s="200">
        <v>3.33</v>
      </c>
      <c r="G87" s="200">
        <v>0</v>
      </c>
      <c r="H87" s="200">
        <v>0</v>
      </c>
      <c r="I87" s="200">
        <v>0</v>
      </c>
      <c r="J87" s="200">
        <v>0.2</v>
      </c>
      <c r="K87" s="200">
        <v>9.41</v>
      </c>
      <c r="L87" s="200">
        <v>18.8</v>
      </c>
      <c r="M87" s="200">
        <v>0.87</v>
      </c>
      <c r="N87" s="200">
        <v>1.18</v>
      </c>
      <c r="O87" s="200">
        <v>0</v>
      </c>
      <c r="P87" s="200">
        <v>1.83</v>
      </c>
      <c r="Q87" s="200">
        <v>0.1</v>
      </c>
      <c r="R87" s="200">
        <v>0.42</v>
      </c>
      <c r="S87" s="200">
        <v>0.26</v>
      </c>
      <c r="T87" s="200">
        <v>0</v>
      </c>
      <c r="U87" s="200">
        <v>1.76</v>
      </c>
      <c r="V87" s="200">
        <v>0.14000000000000001</v>
      </c>
      <c r="W87" s="200">
        <v>0.46</v>
      </c>
      <c r="X87" s="200">
        <v>1.47</v>
      </c>
      <c r="Y87" s="200">
        <v>0</v>
      </c>
      <c r="Z87" s="200">
        <v>2.52</v>
      </c>
      <c r="AA87" s="200">
        <v>0.7</v>
      </c>
      <c r="AB87" s="200">
        <v>0</v>
      </c>
      <c r="AC87" s="200">
        <v>6.23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0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 s="200">
        <v>100.1</v>
      </c>
      <c r="AP87" s="200">
        <v>0</v>
      </c>
    </row>
    <row r="88" spans="1:42">
      <c r="A88" t="s">
        <v>130</v>
      </c>
      <c r="B88" s="200">
        <v>0</v>
      </c>
      <c r="C88" s="200">
        <v>1.29</v>
      </c>
      <c r="D88" s="200">
        <v>3.54</v>
      </c>
      <c r="E88" s="200">
        <v>0</v>
      </c>
      <c r="F88" s="200">
        <v>3.33</v>
      </c>
      <c r="G88" s="200">
        <v>0</v>
      </c>
      <c r="H88" s="200">
        <v>0</v>
      </c>
      <c r="I88" s="200">
        <v>0</v>
      </c>
      <c r="J88" s="200">
        <v>0.2</v>
      </c>
      <c r="K88" s="200">
        <v>9.41</v>
      </c>
      <c r="L88" s="200">
        <v>18.8</v>
      </c>
      <c r="M88" s="200">
        <v>0.87</v>
      </c>
      <c r="N88" s="200">
        <v>1.18</v>
      </c>
      <c r="O88" s="200">
        <v>0</v>
      </c>
      <c r="P88" s="200">
        <v>2.52</v>
      </c>
      <c r="Q88" s="200">
        <v>0.1</v>
      </c>
      <c r="R88" s="200">
        <v>0.42</v>
      </c>
      <c r="S88" s="200">
        <v>0.26</v>
      </c>
      <c r="T88" s="200">
        <v>0</v>
      </c>
      <c r="U88" s="200">
        <v>1.76</v>
      </c>
      <c r="V88" s="200">
        <v>0.14000000000000001</v>
      </c>
      <c r="W88" s="200">
        <v>0.46</v>
      </c>
      <c r="X88" s="200">
        <v>1.47</v>
      </c>
      <c r="Y88" s="200">
        <v>0</v>
      </c>
      <c r="Z88" s="200">
        <v>2.52</v>
      </c>
      <c r="AA88" s="200">
        <v>0.7</v>
      </c>
      <c r="AB88" s="200">
        <v>0</v>
      </c>
      <c r="AC88" s="200">
        <v>6.23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0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 s="200">
        <v>100.1</v>
      </c>
      <c r="AP88" s="200">
        <v>0</v>
      </c>
    </row>
    <row r="89" spans="1:42">
      <c r="A89" t="s">
        <v>131</v>
      </c>
      <c r="B89" s="200">
        <v>0</v>
      </c>
      <c r="C89" s="200">
        <v>1.29</v>
      </c>
      <c r="D89" s="200">
        <v>3.54</v>
      </c>
      <c r="E89" s="200">
        <v>0</v>
      </c>
      <c r="F89" s="200">
        <v>3.33</v>
      </c>
      <c r="G89" s="200">
        <v>0</v>
      </c>
      <c r="H89" s="200">
        <v>0</v>
      </c>
      <c r="I89" s="200">
        <v>0</v>
      </c>
      <c r="J89" s="200">
        <v>0.2</v>
      </c>
      <c r="K89" s="200">
        <v>9.41</v>
      </c>
      <c r="L89" s="200">
        <v>18.8</v>
      </c>
      <c r="M89" s="200">
        <v>0.87</v>
      </c>
      <c r="N89" s="200">
        <v>1.18</v>
      </c>
      <c r="O89" s="200">
        <v>0</v>
      </c>
      <c r="P89" s="200">
        <v>3.8</v>
      </c>
      <c r="Q89" s="200">
        <v>0.1</v>
      </c>
      <c r="R89" s="200">
        <v>0.42</v>
      </c>
      <c r="S89" s="200">
        <v>0.26</v>
      </c>
      <c r="T89" s="200">
        <v>0</v>
      </c>
      <c r="U89" s="200">
        <v>1.76</v>
      </c>
      <c r="V89" s="200">
        <v>0.14000000000000001</v>
      </c>
      <c r="W89" s="200">
        <v>0.46</v>
      </c>
      <c r="X89" s="200">
        <v>1.47</v>
      </c>
      <c r="Y89" s="200">
        <v>0</v>
      </c>
      <c r="Z89" s="200">
        <v>2.52</v>
      </c>
      <c r="AA89" s="200">
        <v>0.7</v>
      </c>
      <c r="AB89" s="200">
        <v>0</v>
      </c>
      <c r="AC89" s="200">
        <v>6.39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0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 s="200">
        <v>100.1</v>
      </c>
      <c r="AP89" s="200">
        <v>0</v>
      </c>
    </row>
    <row r="90" spans="1:42">
      <c r="A90" t="s">
        <v>132</v>
      </c>
      <c r="B90" s="200">
        <v>0</v>
      </c>
      <c r="C90" s="200">
        <v>1.29</v>
      </c>
      <c r="D90" s="200">
        <v>3.54</v>
      </c>
      <c r="E90" s="200">
        <v>0</v>
      </c>
      <c r="F90" s="200">
        <v>3.33</v>
      </c>
      <c r="G90" s="200">
        <v>0</v>
      </c>
      <c r="H90" s="200">
        <v>0</v>
      </c>
      <c r="I90" s="200">
        <v>0</v>
      </c>
      <c r="J90" s="200">
        <v>0.2</v>
      </c>
      <c r="K90" s="200">
        <v>9.41</v>
      </c>
      <c r="L90" s="200">
        <v>18.8</v>
      </c>
      <c r="M90" s="200">
        <v>0.87</v>
      </c>
      <c r="N90" s="200">
        <v>1.18</v>
      </c>
      <c r="O90" s="200">
        <v>0</v>
      </c>
      <c r="P90" s="200">
        <v>3.14</v>
      </c>
      <c r="Q90" s="200">
        <v>0.1</v>
      </c>
      <c r="R90" s="200">
        <v>0.42</v>
      </c>
      <c r="S90" s="200">
        <v>0.26</v>
      </c>
      <c r="T90" s="200">
        <v>0</v>
      </c>
      <c r="U90" s="200">
        <v>1.76</v>
      </c>
      <c r="V90" s="200">
        <v>0.14000000000000001</v>
      </c>
      <c r="W90" s="200">
        <v>0.46</v>
      </c>
      <c r="X90" s="200">
        <v>1.47</v>
      </c>
      <c r="Y90" s="200">
        <v>0</v>
      </c>
      <c r="Z90" s="200">
        <v>2.52</v>
      </c>
      <c r="AA90" s="200">
        <v>0.7</v>
      </c>
      <c r="AB90" s="200">
        <v>0</v>
      </c>
      <c r="AC90" s="200">
        <v>6.39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0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 s="200">
        <v>100.1</v>
      </c>
      <c r="AP90" s="200">
        <v>0</v>
      </c>
    </row>
    <row r="91" spans="1:42">
      <c r="A91" t="s">
        <v>133</v>
      </c>
      <c r="B91" s="200">
        <v>0</v>
      </c>
      <c r="C91" s="200">
        <v>1.61</v>
      </c>
      <c r="D91" s="200">
        <v>3.54</v>
      </c>
      <c r="E91" s="200">
        <v>0</v>
      </c>
      <c r="F91" s="200">
        <v>3.33</v>
      </c>
      <c r="G91" s="200">
        <v>0</v>
      </c>
      <c r="H91" s="200">
        <v>0</v>
      </c>
      <c r="I91" s="200">
        <v>0</v>
      </c>
      <c r="J91" s="200">
        <v>0.2</v>
      </c>
      <c r="K91" s="200">
        <v>9.41</v>
      </c>
      <c r="L91" s="200">
        <v>18.8</v>
      </c>
      <c r="M91" s="200">
        <v>0.87</v>
      </c>
      <c r="N91" s="200">
        <v>1.18</v>
      </c>
      <c r="O91" s="200">
        <v>0</v>
      </c>
      <c r="P91" s="200">
        <v>2.91</v>
      </c>
      <c r="Q91" s="200">
        <v>0.1</v>
      </c>
      <c r="R91" s="200">
        <v>0.42</v>
      </c>
      <c r="S91" s="200">
        <v>0.26</v>
      </c>
      <c r="T91" s="200">
        <v>0</v>
      </c>
      <c r="U91" s="200">
        <v>1.86</v>
      </c>
      <c r="V91" s="200">
        <v>0.14000000000000001</v>
      </c>
      <c r="W91" s="200">
        <v>0.46</v>
      </c>
      <c r="X91" s="200">
        <v>1.47</v>
      </c>
      <c r="Y91" s="200">
        <v>0</v>
      </c>
      <c r="Z91" s="200">
        <v>2.52</v>
      </c>
      <c r="AA91" s="200">
        <v>0.7</v>
      </c>
      <c r="AB91" s="200">
        <v>0</v>
      </c>
      <c r="AC91" s="200">
        <v>6.39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0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 s="200">
        <v>100.1</v>
      </c>
      <c r="AP91" s="200">
        <v>0</v>
      </c>
    </row>
    <row r="92" spans="1:42">
      <c r="A92" t="s">
        <v>134</v>
      </c>
      <c r="B92" s="200">
        <v>0</v>
      </c>
      <c r="C92" s="200">
        <v>1.61</v>
      </c>
      <c r="D92" s="200">
        <v>3.54</v>
      </c>
      <c r="E92" s="200">
        <v>0</v>
      </c>
      <c r="F92" s="200">
        <v>3.33</v>
      </c>
      <c r="G92" s="200">
        <v>0</v>
      </c>
      <c r="H92" s="200">
        <v>0</v>
      </c>
      <c r="I92" s="200">
        <v>0</v>
      </c>
      <c r="J92" s="200">
        <v>0.2</v>
      </c>
      <c r="K92" s="200">
        <v>9.41</v>
      </c>
      <c r="L92" s="200">
        <v>18.8</v>
      </c>
      <c r="M92" s="200">
        <v>0.87</v>
      </c>
      <c r="N92" s="200">
        <v>1.18</v>
      </c>
      <c r="O92" s="200">
        <v>0</v>
      </c>
      <c r="P92" s="200">
        <v>2.91</v>
      </c>
      <c r="Q92" s="200">
        <v>0.1</v>
      </c>
      <c r="R92" s="200">
        <v>0.42</v>
      </c>
      <c r="S92" s="200">
        <v>0.26</v>
      </c>
      <c r="T92" s="200">
        <v>0</v>
      </c>
      <c r="U92" s="200">
        <v>1.92</v>
      </c>
      <c r="V92" s="200">
        <v>0.14000000000000001</v>
      </c>
      <c r="W92" s="200">
        <v>0.46</v>
      </c>
      <c r="X92" s="200">
        <v>1.47</v>
      </c>
      <c r="Y92" s="200">
        <v>0</v>
      </c>
      <c r="Z92" s="200">
        <v>2.52</v>
      </c>
      <c r="AA92" s="200">
        <v>0.7</v>
      </c>
      <c r="AB92" s="200">
        <v>0</v>
      </c>
      <c r="AC92" s="200">
        <v>6.39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0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 s="200">
        <v>100.1</v>
      </c>
      <c r="AP92" s="200">
        <v>0</v>
      </c>
    </row>
    <row r="93" spans="1:42">
      <c r="A93" t="s">
        <v>135</v>
      </c>
      <c r="B93" s="200">
        <v>0</v>
      </c>
      <c r="C93" s="200">
        <v>1.61</v>
      </c>
      <c r="D93" s="200">
        <v>3.54</v>
      </c>
      <c r="E93" s="200">
        <v>0</v>
      </c>
      <c r="F93" s="200">
        <v>3.33</v>
      </c>
      <c r="G93" s="200">
        <v>0</v>
      </c>
      <c r="H93" s="200">
        <v>0</v>
      </c>
      <c r="I93" s="200">
        <v>0</v>
      </c>
      <c r="J93" s="200">
        <v>0.2</v>
      </c>
      <c r="K93" s="200">
        <v>9.41</v>
      </c>
      <c r="L93" s="200">
        <v>18.8</v>
      </c>
      <c r="M93" s="200">
        <v>0.87</v>
      </c>
      <c r="N93" s="200">
        <v>1.18</v>
      </c>
      <c r="O93" s="200">
        <v>0</v>
      </c>
      <c r="P93" s="200">
        <v>2.91</v>
      </c>
      <c r="Q93" s="200">
        <v>0.1</v>
      </c>
      <c r="R93" s="200">
        <v>0.42</v>
      </c>
      <c r="S93" s="200">
        <v>0.26</v>
      </c>
      <c r="T93" s="200">
        <v>0</v>
      </c>
      <c r="U93" s="200">
        <v>1.98</v>
      </c>
      <c r="V93" s="200">
        <v>0.14000000000000001</v>
      </c>
      <c r="W93" s="200">
        <v>0.46</v>
      </c>
      <c r="X93" s="200">
        <v>1.47</v>
      </c>
      <c r="Y93" s="200">
        <v>0</v>
      </c>
      <c r="Z93" s="200">
        <v>2.52</v>
      </c>
      <c r="AA93" s="200">
        <v>0.7</v>
      </c>
      <c r="AB93" s="200">
        <v>0</v>
      </c>
      <c r="AC93" s="200">
        <v>6.39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0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 s="200">
        <v>100.1</v>
      </c>
      <c r="AP93" s="200">
        <v>0</v>
      </c>
    </row>
    <row r="94" spans="1:42">
      <c r="A94" t="s">
        <v>136</v>
      </c>
      <c r="B94" s="200">
        <v>0</v>
      </c>
      <c r="C94" s="200">
        <v>1.61</v>
      </c>
      <c r="D94" s="200">
        <v>3.54</v>
      </c>
      <c r="E94" s="200">
        <v>0</v>
      </c>
      <c r="F94" s="200">
        <v>3.33</v>
      </c>
      <c r="G94" s="200">
        <v>0</v>
      </c>
      <c r="H94" s="200">
        <v>0</v>
      </c>
      <c r="I94" s="200">
        <v>0</v>
      </c>
      <c r="J94" s="200">
        <v>0.2</v>
      </c>
      <c r="K94" s="200">
        <v>9.41</v>
      </c>
      <c r="L94" s="200">
        <v>18.8</v>
      </c>
      <c r="M94" s="200">
        <v>0.87</v>
      </c>
      <c r="N94" s="200">
        <v>1.18</v>
      </c>
      <c r="O94" s="200">
        <v>0</v>
      </c>
      <c r="P94" s="200">
        <v>2.91</v>
      </c>
      <c r="Q94" s="200">
        <v>0.1</v>
      </c>
      <c r="R94" s="200">
        <v>0.42</v>
      </c>
      <c r="S94" s="200">
        <v>0.26</v>
      </c>
      <c r="T94" s="200">
        <v>0</v>
      </c>
      <c r="U94" s="200">
        <v>2.04</v>
      </c>
      <c r="V94" s="200">
        <v>0.14000000000000001</v>
      </c>
      <c r="W94" s="200">
        <v>0.46</v>
      </c>
      <c r="X94" s="200">
        <v>1.47</v>
      </c>
      <c r="Y94" s="200">
        <v>0</v>
      </c>
      <c r="Z94" s="200">
        <v>2.52</v>
      </c>
      <c r="AA94" s="200">
        <v>0.7</v>
      </c>
      <c r="AB94" s="200">
        <v>0</v>
      </c>
      <c r="AC94" s="200">
        <v>6.39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0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 s="200">
        <v>70.099999999999994</v>
      </c>
      <c r="AP94" s="200">
        <v>0</v>
      </c>
    </row>
    <row r="95" spans="1:42">
      <c r="A95" t="s">
        <v>137</v>
      </c>
      <c r="B95" s="200">
        <v>0</v>
      </c>
      <c r="C95" s="200">
        <v>1.61</v>
      </c>
      <c r="D95" s="200">
        <v>3.54</v>
      </c>
      <c r="E95" s="200">
        <v>0</v>
      </c>
      <c r="F95" s="200">
        <v>3.33</v>
      </c>
      <c r="G95" s="200">
        <v>0</v>
      </c>
      <c r="H95" s="200">
        <v>0</v>
      </c>
      <c r="I95" s="200">
        <v>0</v>
      </c>
      <c r="J95" s="200">
        <v>0.2</v>
      </c>
      <c r="K95" s="200">
        <v>9.41</v>
      </c>
      <c r="L95" s="200">
        <v>18.8</v>
      </c>
      <c r="M95" s="200">
        <v>0.87</v>
      </c>
      <c r="N95" s="200">
        <v>1.18</v>
      </c>
      <c r="O95" s="200">
        <v>0</v>
      </c>
      <c r="P95" s="200">
        <v>2.91</v>
      </c>
      <c r="Q95" s="200">
        <v>0.1</v>
      </c>
      <c r="R95" s="200">
        <v>0.42</v>
      </c>
      <c r="S95" s="200">
        <v>0.26</v>
      </c>
      <c r="T95" s="200">
        <v>0</v>
      </c>
      <c r="U95" s="200">
        <v>2.09</v>
      </c>
      <c r="V95" s="200">
        <v>0.14000000000000001</v>
      </c>
      <c r="W95" s="200">
        <v>0.46</v>
      </c>
      <c r="X95" s="200">
        <v>1.47</v>
      </c>
      <c r="Y95" s="200">
        <v>0</v>
      </c>
      <c r="Z95" s="200">
        <v>2.52</v>
      </c>
      <c r="AA95" s="200">
        <v>0.7</v>
      </c>
      <c r="AB95" s="200">
        <v>0</v>
      </c>
      <c r="AC95" s="200">
        <v>6.39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0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 s="200">
        <v>40.1</v>
      </c>
      <c r="AP95" s="200">
        <v>0</v>
      </c>
    </row>
    <row r="96" spans="1:42">
      <c r="A96" t="s">
        <v>138</v>
      </c>
      <c r="B96" s="200">
        <v>0</v>
      </c>
      <c r="C96" s="200">
        <v>1.61</v>
      </c>
      <c r="D96" s="200">
        <v>3.54</v>
      </c>
      <c r="E96" s="200">
        <v>0</v>
      </c>
      <c r="F96" s="200">
        <v>3.33</v>
      </c>
      <c r="G96" s="200">
        <v>0</v>
      </c>
      <c r="H96" s="200">
        <v>0</v>
      </c>
      <c r="I96" s="200">
        <v>0</v>
      </c>
      <c r="J96" s="200">
        <v>0.2</v>
      </c>
      <c r="K96" s="200">
        <v>9.41</v>
      </c>
      <c r="L96" s="200">
        <v>18.8</v>
      </c>
      <c r="M96" s="200">
        <v>0.87</v>
      </c>
      <c r="N96" s="200">
        <v>1.18</v>
      </c>
      <c r="O96" s="200">
        <v>0</v>
      </c>
      <c r="P96" s="200">
        <v>2.91</v>
      </c>
      <c r="Q96" s="200">
        <v>0.1</v>
      </c>
      <c r="R96" s="200">
        <v>0.42</v>
      </c>
      <c r="S96" s="200">
        <v>0.26</v>
      </c>
      <c r="T96" s="200">
        <v>0</v>
      </c>
      <c r="U96" s="200">
        <v>2.09</v>
      </c>
      <c r="V96" s="200">
        <v>0.14000000000000001</v>
      </c>
      <c r="W96" s="200">
        <v>0.46</v>
      </c>
      <c r="X96" s="200">
        <v>1.47</v>
      </c>
      <c r="Y96" s="200">
        <v>0</v>
      </c>
      <c r="Z96" s="200">
        <v>2.52</v>
      </c>
      <c r="AA96" s="200">
        <v>0.7</v>
      </c>
      <c r="AB96" s="200">
        <v>0</v>
      </c>
      <c r="AC96" s="200">
        <v>6.39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0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 s="200">
        <v>20.100000000000001</v>
      </c>
      <c r="AP96" s="200">
        <v>0</v>
      </c>
    </row>
    <row r="97" spans="1:42">
      <c r="A97" t="s">
        <v>139</v>
      </c>
      <c r="B97" s="200">
        <v>0</v>
      </c>
      <c r="C97" s="200">
        <v>1.61</v>
      </c>
      <c r="D97" s="200">
        <v>3.54</v>
      </c>
      <c r="E97" s="200">
        <v>0</v>
      </c>
      <c r="F97" s="200">
        <v>3.33</v>
      </c>
      <c r="G97" s="200">
        <v>0</v>
      </c>
      <c r="H97" s="200">
        <v>0</v>
      </c>
      <c r="I97" s="200">
        <v>0</v>
      </c>
      <c r="J97" s="200">
        <v>0.2</v>
      </c>
      <c r="K97" s="200">
        <v>9.41</v>
      </c>
      <c r="L97" s="200">
        <v>18.8</v>
      </c>
      <c r="M97" s="200">
        <v>0.87</v>
      </c>
      <c r="N97" s="200">
        <v>1.18</v>
      </c>
      <c r="O97" s="200">
        <v>0</v>
      </c>
      <c r="P97" s="200">
        <v>2.91</v>
      </c>
      <c r="Q97" s="200">
        <v>0.1</v>
      </c>
      <c r="R97" s="200">
        <v>0.42</v>
      </c>
      <c r="S97" s="200">
        <v>0.26</v>
      </c>
      <c r="T97" s="200">
        <v>0</v>
      </c>
      <c r="U97" s="200">
        <v>2.09</v>
      </c>
      <c r="V97" s="200">
        <v>0.14000000000000001</v>
      </c>
      <c r="W97" s="200">
        <v>0.46</v>
      </c>
      <c r="X97" s="200">
        <v>1.47</v>
      </c>
      <c r="Y97" s="200">
        <v>0</v>
      </c>
      <c r="Z97" s="200">
        <v>2.52</v>
      </c>
      <c r="AA97" s="200">
        <v>0.7</v>
      </c>
      <c r="AB97" s="200">
        <v>0</v>
      </c>
      <c r="AC97" s="200">
        <v>6.39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0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 s="200">
        <v>20.100000000000001</v>
      </c>
      <c r="AP97" s="200">
        <v>0</v>
      </c>
    </row>
    <row r="98" spans="1:42">
      <c r="A98" t="s">
        <v>140</v>
      </c>
      <c r="B98" s="200">
        <v>0</v>
      </c>
      <c r="C98" s="200">
        <v>1.61</v>
      </c>
      <c r="D98" s="200">
        <v>3.54</v>
      </c>
      <c r="E98" s="200">
        <v>0</v>
      </c>
      <c r="F98" s="200">
        <v>3.33</v>
      </c>
      <c r="G98" s="200">
        <v>0</v>
      </c>
      <c r="H98" s="200">
        <v>0</v>
      </c>
      <c r="I98" s="200">
        <v>0</v>
      </c>
      <c r="J98" s="200">
        <v>0.2</v>
      </c>
      <c r="K98" s="200">
        <v>9.41</v>
      </c>
      <c r="L98" s="200">
        <v>18.8</v>
      </c>
      <c r="M98" s="200">
        <v>0.87</v>
      </c>
      <c r="N98" s="200">
        <v>1.18</v>
      </c>
      <c r="O98" s="200">
        <v>0</v>
      </c>
      <c r="P98" s="200">
        <v>2.91</v>
      </c>
      <c r="Q98" s="200">
        <v>0.1</v>
      </c>
      <c r="R98" s="200">
        <v>0.42</v>
      </c>
      <c r="S98" s="200">
        <v>0.26</v>
      </c>
      <c r="T98" s="200">
        <v>0</v>
      </c>
      <c r="U98" s="200">
        <v>2.09</v>
      </c>
      <c r="V98" s="200">
        <v>0.14000000000000001</v>
      </c>
      <c r="W98" s="200">
        <v>0.46</v>
      </c>
      <c r="X98" s="200">
        <v>1.47</v>
      </c>
      <c r="Y98" s="200">
        <v>0</v>
      </c>
      <c r="Z98" s="200">
        <v>2.52</v>
      </c>
      <c r="AA98" s="200">
        <v>0.7</v>
      </c>
      <c r="AB98" s="200">
        <v>0</v>
      </c>
      <c r="AC98" s="200">
        <v>6.39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0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 s="200">
        <v>20.100000000000001</v>
      </c>
      <c r="AP98" s="200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4.9159999999999954E-2</v>
      </c>
      <c r="D99">
        <f t="shared" si="0"/>
        <v>5.6639999999999975E-2</v>
      </c>
      <c r="E99">
        <f t="shared" si="0"/>
        <v>0</v>
      </c>
      <c r="F99">
        <f t="shared" si="0"/>
        <v>1.8314999999999994E-2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3.9985000000000007E-2</v>
      </c>
      <c r="K99">
        <f t="shared" si="0"/>
        <v>0.13682250000000012</v>
      </c>
      <c r="L99">
        <f t="shared" si="0"/>
        <v>0.56199500000000002</v>
      </c>
      <c r="M99">
        <f t="shared" si="0"/>
        <v>2.1380000000000017E-2</v>
      </c>
      <c r="N99">
        <f t="shared" si="0"/>
        <v>2.8320000000000067E-2</v>
      </c>
      <c r="O99">
        <f t="shared" si="0"/>
        <v>0</v>
      </c>
      <c r="P99">
        <f t="shared" si="0"/>
        <v>3.2787500000000011E-2</v>
      </c>
      <c r="Q99">
        <f t="shared" si="0"/>
        <v>2.3749999999999956E-3</v>
      </c>
      <c r="R99">
        <f t="shared" si="0"/>
        <v>1.0080000000000023E-2</v>
      </c>
      <c r="S99">
        <f t="shared" si="0"/>
        <v>6.3375000000000107E-3</v>
      </c>
      <c r="T99">
        <f t="shared" si="0"/>
        <v>0</v>
      </c>
      <c r="U99">
        <f t="shared" si="0"/>
        <v>4.5812500000000013E-2</v>
      </c>
      <c r="V99">
        <f t="shared" si="0"/>
        <v>3.1500000000000031E-3</v>
      </c>
      <c r="W99">
        <f t="shared" si="0"/>
        <v>1.0695000000000017E-2</v>
      </c>
      <c r="X99">
        <f t="shared" si="0"/>
        <v>3.4177499999999979E-2</v>
      </c>
      <c r="Y99">
        <f t="shared" si="0"/>
        <v>0</v>
      </c>
      <c r="Z99">
        <f t="shared" si="0"/>
        <v>6.0480000000000103E-2</v>
      </c>
      <c r="AA99">
        <f t="shared" si="0"/>
        <v>1.680000000000003E-2</v>
      </c>
      <c r="AB99">
        <f t="shared" si="0"/>
        <v>0</v>
      </c>
      <c r="AC99">
        <f t="shared" si="0"/>
        <v>0.10154999999999999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1.1943800000000009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-9.5749999999999993</v>
      </c>
      <c r="G16" s="124">
        <v>-9.5749999999999993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-5.9329999999999998</v>
      </c>
      <c r="N16" s="124">
        <v>-5.9329999999999998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9.5749999999999993</v>
      </c>
      <c r="AF16" s="124">
        <v>5.9329999999999998</v>
      </c>
      <c r="AG16" s="124">
        <v>0</v>
      </c>
      <c r="AH16" s="124">
        <v>0</v>
      </c>
      <c r="AI16" s="124">
        <v>15.507999999999999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9.5749999999999993</v>
      </c>
      <c r="BQ16" s="125">
        <f t="shared" si="3"/>
        <v>5.9329999999999998</v>
      </c>
      <c r="BR16" s="125">
        <f t="shared" si="3"/>
        <v>0</v>
      </c>
      <c r="BS16" s="125">
        <f t="shared" si="3"/>
        <v>0</v>
      </c>
      <c r="BT16" s="125">
        <f t="shared" si="20"/>
        <v>-15.507999999999999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95.75</v>
      </c>
      <c r="DA16" s="122">
        <f t="shared" si="8"/>
        <v>59.33</v>
      </c>
      <c r="DB16" s="122">
        <f t="shared" si="8"/>
        <v>0</v>
      </c>
      <c r="DC16" s="122">
        <f t="shared" si="8"/>
        <v>0</v>
      </c>
      <c r="DD16" s="122">
        <f t="shared" si="30"/>
        <v>155.07999999999998</v>
      </c>
      <c r="DF16" s="123">
        <f t="shared" si="31"/>
        <v>9.5749999999999993</v>
      </c>
      <c r="DG16" s="123">
        <f t="shared" si="32"/>
        <v>5.9329999999999998</v>
      </c>
      <c r="DH16" s="123">
        <f t="shared" si="33"/>
        <v>0</v>
      </c>
      <c r="DI16" s="123">
        <f t="shared" si="34"/>
        <v>0</v>
      </c>
      <c r="DJ16" s="123">
        <f t="shared" si="35"/>
        <v>-15.507999999999999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-20.170999999999999</v>
      </c>
      <c r="G17" s="124">
        <v>-20.170999999999999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-12.497</v>
      </c>
      <c r="N17" s="124">
        <v>-12.497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20.170999999999999</v>
      </c>
      <c r="AF17" s="124">
        <v>12.497</v>
      </c>
      <c r="AG17" s="124">
        <v>0</v>
      </c>
      <c r="AH17" s="124">
        <v>0</v>
      </c>
      <c r="AI17" s="124">
        <v>32.667999999999999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20.170999999999999</v>
      </c>
      <c r="BQ17" s="125">
        <f t="shared" si="3"/>
        <v>12.497</v>
      </c>
      <c r="BR17" s="125">
        <f t="shared" si="3"/>
        <v>0</v>
      </c>
      <c r="BS17" s="125">
        <f t="shared" si="3"/>
        <v>0</v>
      </c>
      <c r="BT17" s="125">
        <f t="shared" si="20"/>
        <v>-32.667999999999999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201.70999999999998</v>
      </c>
      <c r="DA17" s="122">
        <f t="shared" si="8"/>
        <v>124.97</v>
      </c>
      <c r="DB17" s="122">
        <f t="shared" si="8"/>
        <v>0</v>
      </c>
      <c r="DC17" s="122">
        <f t="shared" si="8"/>
        <v>0</v>
      </c>
      <c r="DD17" s="122">
        <f t="shared" si="30"/>
        <v>326.67999999999995</v>
      </c>
      <c r="DF17" s="123">
        <f t="shared" si="31"/>
        <v>20.170999999999999</v>
      </c>
      <c r="DG17" s="123">
        <f t="shared" si="32"/>
        <v>12.497</v>
      </c>
      <c r="DH17" s="123">
        <f t="shared" si="33"/>
        <v>0</v>
      </c>
      <c r="DI17" s="123">
        <f t="shared" si="34"/>
        <v>0</v>
      </c>
      <c r="DJ17" s="123">
        <f t="shared" si="35"/>
        <v>-32.667999999999999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-32.607999999999997</v>
      </c>
      <c r="G18" s="124">
        <v>-32.607999999999997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-20</v>
      </c>
      <c r="N18" s="124">
        <v>-20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32.607999999999997</v>
      </c>
      <c r="AF18" s="124">
        <v>20</v>
      </c>
      <c r="AG18" s="124">
        <v>0</v>
      </c>
      <c r="AH18" s="124">
        <v>0</v>
      </c>
      <c r="AI18" s="124">
        <v>52.607999999999997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32.607999999999997</v>
      </c>
      <c r="BQ18" s="125">
        <f t="shared" si="3"/>
        <v>20</v>
      </c>
      <c r="BR18" s="125">
        <f t="shared" si="3"/>
        <v>0</v>
      </c>
      <c r="BS18" s="125">
        <f t="shared" si="3"/>
        <v>0</v>
      </c>
      <c r="BT18" s="125">
        <f t="shared" si="20"/>
        <v>-52.607999999999997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326.08</v>
      </c>
      <c r="DA18" s="122">
        <f t="shared" si="8"/>
        <v>200</v>
      </c>
      <c r="DB18" s="122">
        <f t="shared" si="8"/>
        <v>0</v>
      </c>
      <c r="DC18" s="122">
        <f t="shared" si="8"/>
        <v>0</v>
      </c>
      <c r="DD18" s="122">
        <f t="shared" si="30"/>
        <v>526.07999999999993</v>
      </c>
      <c r="DF18" s="123">
        <f t="shared" si="31"/>
        <v>32.607999999999997</v>
      </c>
      <c r="DG18" s="123">
        <f t="shared" si="32"/>
        <v>20</v>
      </c>
      <c r="DH18" s="123">
        <f t="shared" si="33"/>
        <v>0</v>
      </c>
      <c r="DI18" s="123">
        <f t="shared" si="34"/>
        <v>0</v>
      </c>
      <c r="DJ18" s="123">
        <f t="shared" si="35"/>
        <v>-52.607999999999997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-78.096999999999994</v>
      </c>
      <c r="G19" s="124">
        <v>-78.096999999999994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78.096999999999994</v>
      </c>
      <c r="AF19" s="124">
        <v>0</v>
      </c>
      <c r="AG19" s="124">
        <v>0</v>
      </c>
      <c r="AH19" s="124">
        <v>0</v>
      </c>
      <c r="AI19" s="124">
        <v>78.096999999999994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78.096999999999994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-78.096999999999994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780.96999999999991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780.96999999999991</v>
      </c>
      <c r="DF19" s="123">
        <f t="shared" si="31"/>
        <v>78.096999999999994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-78.096999999999994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-107.098</v>
      </c>
      <c r="G20" s="124">
        <v>-107.098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107.098</v>
      </c>
      <c r="AF20" s="124">
        <v>0</v>
      </c>
      <c r="AG20" s="124">
        <v>0</v>
      </c>
      <c r="AH20" s="124">
        <v>0</v>
      </c>
      <c r="AI20" s="124">
        <v>107.098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107.098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-107.098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1070.98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1070.98</v>
      </c>
      <c r="DF20" s="123">
        <f t="shared" si="31"/>
        <v>107.098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-107.098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-109</v>
      </c>
      <c r="G21" s="124">
        <v>-109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109</v>
      </c>
      <c r="AF21" s="124">
        <v>0</v>
      </c>
      <c r="AG21" s="124">
        <v>0</v>
      </c>
      <c r="AH21" s="124">
        <v>0</v>
      </c>
      <c r="AI21" s="124">
        <v>109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109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-109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1090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1090</v>
      </c>
      <c r="DF21" s="123">
        <f t="shared" si="31"/>
        <v>109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-109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-78</v>
      </c>
      <c r="G22" s="124">
        <v>-78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78</v>
      </c>
      <c r="AF22" s="124">
        <v>0</v>
      </c>
      <c r="AG22" s="124">
        <v>0</v>
      </c>
      <c r="AH22" s="124">
        <v>0</v>
      </c>
      <c r="AI22" s="124">
        <v>78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78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-78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780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780</v>
      </c>
      <c r="DF22" s="123">
        <f t="shared" si="31"/>
        <v>78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-78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-43</v>
      </c>
      <c r="G23" s="124">
        <v>-43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43</v>
      </c>
      <c r="AF23" s="124">
        <v>0</v>
      </c>
      <c r="AG23" s="124">
        <v>0</v>
      </c>
      <c r="AH23" s="124">
        <v>0</v>
      </c>
      <c r="AI23" s="124">
        <v>43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43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-43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430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430</v>
      </c>
      <c r="DF23" s="123">
        <f t="shared" si="31"/>
        <v>43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-43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-6</v>
      </c>
      <c r="G63" s="124">
        <v>-6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6</v>
      </c>
      <c r="AF63" s="124">
        <v>0</v>
      </c>
      <c r="AG63" s="124">
        <v>0</v>
      </c>
      <c r="AH63" s="124">
        <v>0</v>
      </c>
      <c r="AI63" s="124">
        <v>6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6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-6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60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60</v>
      </c>
      <c r="DF63" s="123">
        <f t="shared" si="31"/>
        <v>6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-6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-16</v>
      </c>
      <c r="G84" s="124">
        <v>-16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16</v>
      </c>
      <c r="AF84" s="124">
        <v>0</v>
      </c>
      <c r="AG84" s="124">
        <v>0</v>
      </c>
      <c r="AH84" s="124">
        <v>0</v>
      </c>
      <c r="AI84" s="124">
        <v>16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16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-16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160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160</v>
      </c>
      <c r="DF84" s="123">
        <f t="shared" si="59"/>
        <v>16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-16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-48</v>
      </c>
      <c r="G85" s="124">
        <v>-48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48</v>
      </c>
      <c r="AF85" s="124">
        <v>0</v>
      </c>
      <c r="AG85" s="124">
        <v>0</v>
      </c>
      <c r="AH85" s="124">
        <v>0</v>
      </c>
      <c r="AI85" s="124">
        <v>48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48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-48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480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480</v>
      </c>
      <c r="DF85" s="123">
        <f t="shared" si="59"/>
        <v>48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-48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-88.209000000000003</v>
      </c>
      <c r="G86" s="124">
        <v>-88.209000000000003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88.209000000000003</v>
      </c>
      <c r="AF86" s="124">
        <v>0</v>
      </c>
      <c r="AG86" s="124">
        <v>0</v>
      </c>
      <c r="AH86" s="124">
        <v>0</v>
      </c>
      <c r="AI86" s="124">
        <v>88.209000000000003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88.209000000000003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-88.209000000000003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882.09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882.09</v>
      </c>
      <c r="DF86" s="123">
        <f t="shared" si="59"/>
        <v>88.209000000000003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-88.209000000000003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-71.096999999999994</v>
      </c>
      <c r="G87" s="124">
        <v>-71.096999999999994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71.096999999999994</v>
      </c>
      <c r="AF87" s="124">
        <v>0</v>
      </c>
      <c r="AG87" s="124">
        <v>0</v>
      </c>
      <c r="AH87" s="124">
        <v>0</v>
      </c>
      <c r="AI87" s="124">
        <v>71.096999999999994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71.096999999999994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-71.096999999999994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710.96999999999991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710.96999999999991</v>
      </c>
      <c r="DF87" s="123">
        <f t="shared" si="59"/>
        <v>71.096999999999994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-71.096999999999994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-55.796999999999997</v>
      </c>
      <c r="G88" s="124">
        <v>-55.796999999999997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55.796999999999997</v>
      </c>
      <c r="AF88" s="124">
        <v>0</v>
      </c>
      <c r="AG88" s="124">
        <v>0</v>
      </c>
      <c r="AH88" s="124">
        <v>0</v>
      </c>
      <c r="AI88" s="124">
        <v>55.796999999999997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55.796999999999997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-55.796999999999997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557.97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557.97</v>
      </c>
      <c r="DF88" s="123">
        <f t="shared" si="59"/>
        <v>55.796999999999997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-55.796999999999997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-25.036999999999999</v>
      </c>
      <c r="G89" s="124">
        <v>-25.036999999999999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25.036999999999999</v>
      </c>
      <c r="AF89" s="124">
        <v>0</v>
      </c>
      <c r="AG89" s="124">
        <v>0</v>
      </c>
      <c r="AH89" s="124">
        <v>0</v>
      </c>
      <c r="AI89" s="124">
        <v>25.036999999999999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25.036999999999999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-25.036999999999999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250.37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250.37</v>
      </c>
      <c r="DF89" s="123">
        <f t="shared" si="59"/>
        <v>25.036999999999999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-25.036999999999999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0.19692225000000002</v>
      </c>
      <c r="BQ99" s="129">
        <f t="shared" ref="BQ99:BT99" si="68">SUM(BQ3:BQ98)/4000</f>
        <v>9.6074999999999997E-3</v>
      </c>
      <c r="BR99" s="129">
        <f t="shared" si="68"/>
        <v>0</v>
      </c>
      <c r="BS99" s="129">
        <f t="shared" si="68"/>
        <v>0</v>
      </c>
      <c r="BT99" s="129">
        <f t="shared" si="68"/>
        <v>-0.20652975000000004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0.19692225000000002</v>
      </c>
      <c r="DA99" s="131">
        <f t="shared" ref="DA99:DD99" si="73">SUM(DA3:DA98)/40000</f>
        <v>9.6074999999999997E-3</v>
      </c>
      <c r="DB99" s="131">
        <f t="shared" si="73"/>
        <v>0</v>
      </c>
      <c r="DC99" s="131">
        <f t="shared" si="73"/>
        <v>0</v>
      </c>
      <c r="DD99" s="131">
        <f t="shared" si="73"/>
        <v>0.20652975000000001</v>
      </c>
      <c r="DE99" s="128"/>
      <c r="DF99" s="123">
        <f t="shared" si="59"/>
        <v>0.19692225000000002</v>
      </c>
      <c r="DG99" s="123">
        <f t="shared" si="60"/>
        <v>9.6074999999999997E-3</v>
      </c>
      <c r="DH99" s="123">
        <f t="shared" si="61"/>
        <v>0</v>
      </c>
      <c r="DI99" s="123">
        <f t="shared" si="62"/>
        <v>0</v>
      </c>
      <c r="DJ99" s="123">
        <f t="shared" si="63"/>
        <v>-0.20652975000000004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44682</v>
      </c>
      <c r="B1" s="208" t="s">
        <v>220</v>
      </c>
      <c r="C1" s="208"/>
      <c r="D1" s="21"/>
      <c r="E1" s="21"/>
      <c r="F1" s="21"/>
      <c r="G1" s="21"/>
      <c r="H1" s="21"/>
      <c r="I1" s="21"/>
      <c r="J1" s="202" t="s">
        <v>308</v>
      </c>
      <c r="K1" s="203"/>
      <c r="L1" s="203"/>
      <c r="M1" s="203"/>
      <c r="N1" s="203"/>
      <c r="O1" s="204"/>
      <c r="P1" s="202" t="s">
        <v>307</v>
      </c>
      <c r="Q1" s="205" t="s">
        <v>142</v>
      </c>
      <c r="S1" s="206" t="s">
        <v>309</v>
      </c>
      <c r="T1" s="206"/>
      <c r="U1" s="206"/>
      <c r="V1" s="206"/>
      <c r="W1" s="206"/>
      <c r="Y1" s="209" t="s">
        <v>396</v>
      </c>
      <c r="Z1" s="209"/>
      <c r="AA1" s="207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2"/>
      <c r="Q2" s="205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07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44682</v>
      </c>
      <c r="B1" s="208" t="s">
        <v>202</v>
      </c>
      <c r="C1" s="208"/>
      <c r="D1" s="210" t="s">
        <v>314</v>
      </c>
      <c r="E1" s="210"/>
      <c r="F1" s="210"/>
      <c r="G1" s="210"/>
      <c r="H1" s="210"/>
      <c r="I1" s="211"/>
      <c r="J1" s="202" t="s">
        <v>308</v>
      </c>
      <c r="K1" s="203"/>
      <c r="L1" s="203"/>
      <c r="M1" s="203"/>
      <c r="N1" s="203"/>
      <c r="O1" s="204"/>
      <c r="P1" s="202"/>
      <c r="Q1" s="205" t="s">
        <v>142</v>
      </c>
      <c r="S1" s="206" t="s">
        <v>309</v>
      </c>
      <c r="T1" s="206"/>
      <c r="U1" s="206"/>
      <c r="V1" s="206"/>
      <c r="W1" s="206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2"/>
      <c r="Q2" s="205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2" t="s">
        <v>229</v>
      </c>
      <c r="B1" s="212"/>
      <c r="C1" s="212"/>
      <c r="D1" s="212"/>
      <c r="E1" s="109"/>
      <c r="F1" s="109"/>
      <c r="G1" s="212" t="s">
        <v>44</v>
      </c>
      <c r="H1" s="213" t="s">
        <v>230</v>
      </c>
      <c r="I1" s="214"/>
      <c r="J1" s="214"/>
      <c r="K1" s="214"/>
      <c r="L1" s="214"/>
      <c r="M1" s="215"/>
      <c r="N1" s="213" t="s">
        <v>231</v>
      </c>
      <c r="O1" s="214"/>
      <c r="P1" s="214"/>
      <c r="Q1" s="214"/>
      <c r="R1" s="214"/>
      <c r="S1" s="215"/>
      <c r="T1">
        <v>3</v>
      </c>
      <c r="U1" s="216" t="s">
        <v>343</v>
      </c>
      <c r="V1" s="217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44682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10.82</v>
      </c>
      <c r="I3" s="95">
        <v>6.28</v>
      </c>
      <c r="J3" s="95">
        <v>48.36</v>
      </c>
      <c r="K3" s="95">
        <v>0</v>
      </c>
      <c r="L3" s="95">
        <v>0</v>
      </c>
      <c r="M3" s="114">
        <v>7.0000000000000007E-2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65.53</v>
      </c>
      <c r="W3">
        <v>10.82</v>
      </c>
      <c r="X3">
        <v>6.28</v>
      </c>
      <c r="Y3">
        <v>0</v>
      </c>
      <c r="Z3">
        <v>7.0000000000000007E-2</v>
      </c>
      <c r="AA3">
        <v>48.36</v>
      </c>
    </row>
    <row r="4" spans="1:27">
      <c r="G4" t="s">
        <v>46</v>
      </c>
      <c r="H4" s="115">
        <v>8.8699999999999992</v>
      </c>
      <c r="I4" s="88">
        <v>11.31</v>
      </c>
      <c r="J4" s="88">
        <v>43.83</v>
      </c>
      <c r="K4" s="88">
        <v>0</v>
      </c>
      <c r="L4" s="88">
        <v>0</v>
      </c>
      <c r="M4" s="116">
        <v>0.14000000000000001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64.150000000000006</v>
      </c>
      <c r="W4">
        <v>8.8699999999999992</v>
      </c>
      <c r="X4">
        <v>11.31</v>
      </c>
      <c r="Y4">
        <v>0</v>
      </c>
      <c r="Z4">
        <v>0.14000000000000001</v>
      </c>
      <c r="AA4">
        <v>43.83</v>
      </c>
    </row>
    <row r="5" spans="1:27">
      <c r="G5" t="s">
        <v>47</v>
      </c>
      <c r="H5" s="115">
        <v>8.49</v>
      </c>
      <c r="I5" s="88">
        <v>2.82</v>
      </c>
      <c r="J5" s="88">
        <v>42.98</v>
      </c>
      <c r="K5" s="88">
        <v>0</v>
      </c>
      <c r="L5" s="88">
        <v>0</v>
      </c>
      <c r="M5" s="116">
        <v>0.15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54.44</v>
      </c>
      <c r="W5">
        <v>8.49</v>
      </c>
      <c r="X5">
        <v>2.82</v>
      </c>
      <c r="Y5">
        <v>0</v>
      </c>
      <c r="Z5">
        <v>0.15</v>
      </c>
      <c r="AA5">
        <v>42.98</v>
      </c>
    </row>
    <row r="6" spans="1:27">
      <c r="G6" t="s">
        <v>48</v>
      </c>
      <c r="H6" s="115">
        <v>6.74</v>
      </c>
      <c r="I6" s="88">
        <v>0</v>
      </c>
      <c r="J6" s="88">
        <v>41.35</v>
      </c>
      <c r="K6" s="88">
        <v>0</v>
      </c>
      <c r="L6" s="88">
        <v>0</v>
      </c>
      <c r="M6" s="116">
        <v>0.09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48.18</v>
      </c>
      <c r="W6">
        <v>6.74</v>
      </c>
      <c r="X6">
        <v>0</v>
      </c>
      <c r="Y6">
        <v>0</v>
      </c>
      <c r="Z6">
        <v>0.09</v>
      </c>
      <c r="AA6">
        <v>41.35</v>
      </c>
    </row>
    <row r="7" spans="1:27">
      <c r="G7" t="s">
        <v>49</v>
      </c>
      <c r="H7" s="115">
        <v>11.19</v>
      </c>
      <c r="I7" s="88">
        <v>16.63</v>
      </c>
      <c r="J7" s="88">
        <v>41.15</v>
      </c>
      <c r="K7" s="88">
        <v>0</v>
      </c>
      <c r="L7" s="88">
        <v>0</v>
      </c>
      <c r="M7" s="116">
        <v>0.02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68.989999999999995</v>
      </c>
      <c r="W7">
        <v>11.19</v>
      </c>
      <c r="X7">
        <v>16.63</v>
      </c>
      <c r="Y7">
        <v>0</v>
      </c>
      <c r="Z7">
        <v>0.02</v>
      </c>
      <c r="AA7">
        <v>41.15</v>
      </c>
    </row>
    <row r="8" spans="1:27">
      <c r="G8" t="s">
        <v>50</v>
      </c>
      <c r="H8" s="115">
        <v>10.28</v>
      </c>
      <c r="I8" s="88">
        <v>11.46</v>
      </c>
      <c r="J8" s="88">
        <v>40.96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62.7</v>
      </c>
      <c r="W8">
        <v>10.28</v>
      </c>
      <c r="X8">
        <v>11.46</v>
      </c>
      <c r="Y8">
        <v>0</v>
      </c>
      <c r="Z8">
        <v>0</v>
      </c>
      <c r="AA8">
        <v>40.96</v>
      </c>
    </row>
    <row r="9" spans="1:27">
      <c r="G9" t="s">
        <v>51</v>
      </c>
      <c r="H9" s="115">
        <v>2.37</v>
      </c>
      <c r="I9" s="88">
        <v>0</v>
      </c>
      <c r="J9" s="88">
        <v>40.159999999999997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42.53</v>
      </c>
      <c r="W9">
        <v>2.37</v>
      </c>
      <c r="X9">
        <v>0</v>
      </c>
      <c r="Y9">
        <v>0</v>
      </c>
      <c r="Z9">
        <v>0</v>
      </c>
      <c r="AA9">
        <v>40.159999999999997</v>
      </c>
    </row>
    <row r="10" spans="1:27">
      <c r="G10" t="s">
        <v>52</v>
      </c>
      <c r="H10" s="115">
        <v>0</v>
      </c>
      <c r="I10" s="88">
        <v>0</v>
      </c>
      <c r="J10" s="88">
        <v>38.83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38.83</v>
      </c>
      <c r="W10">
        <v>0</v>
      </c>
      <c r="X10">
        <v>0</v>
      </c>
      <c r="Y10">
        <v>0</v>
      </c>
      <c r="Z10">
        <v>0</v>
      </c>
      <c r="AA10">
        <v>38.83</v>
      </c>
    </row>
    <row r="11" spans="1:27">
      <c r="G11" t="s">
        <v>53</v>
      </c>
      <c r="H11" s="115">
        <v>1.26</v>
      </c>
      <c r="I11" s="88">
        <v>17.57</v>
      </c>
      <c r="J11" s="88">
        <v>37.049999999999997</v>
      </c>
      <c r="K11" s="88">
        <v>0</v>
      </c>
      <c r="L11" s="88">
        <v>0</v>
      </c>
      <c r="M11" s="116">
        <v>7.0000000000000007E-2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55.95</v>
      </c>
      <c r="W11">
        <v>1.26</v>
      </c>
      <c r="X11">
        <v>17.57</v>
      </c>
      <c r="Y11">
        <v>0</v>
      </c>
      <c r="Z11">
        <v>7.0000000000000007E-2</v>
      </c>
      <c r="AA11">
        <v>37.049999999999997</v>
      </c>
    </row>
    <row r="12" spans="1:27">
      <c r="G12" t="s">
        <v>54</v>
      </c>
      <c r="H12" s="115">
        <v>0</v>
      </c>
      <c r="I12" s="88">
        <v>11.97</v>
      </c>
      <c r="J12" s="88">
        <v>35.85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47.82</v>
      </c>
      <c r="W12">
        <v>0</v>
      </c>
      <c r="X12">
        <v>11.97</v>
      </c>
      <c r="Y12">
        <v>0</v>
      </c>
      <c r="Z12">
        <v>0</v>
      </c>
      <c r="AA12">
        <v>35.85</v>
      </c>
    </row>
    <row r="13" spans="1:27">
      <c r="G13" t="s">
        <v>55</v>
      </c>
      <c r="H13" s="115">
        <v>0</v>
      </c>
      <c r="I13" s="88">
        <v>12.05</v>
      </c>
      <c r="J13" s="88">
        <v>34.76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46.81</v>
      </c>
      <c r="W13">
        <v>0</v>
      </c>
      <c r="X13">
        <v>12.05</v>
      </c>
      <c r="Y13">
        <v>0</v>
      </c>
      <c r="Z13">
        <v>0</v>
      </c>
      <c r="AA13">
        <v>34.76</v>
      </c>
    </row>
    <row r="14" spans="1:27">
      <c r="G14" t="s">
        <v>56</v>
      </c>
      <c r="H14" s="115">
        <v>0</v>
      </c>
      <c r="I14" s="88">
        <v>12.24</v>
      </c>
      <c r="J14" s="88">
        <v>33.799999999999997</v>
      </c>
      <c r="K14" s="88">
        <v>0</v>
      </c>
      <c r="L14" s="88">
        <v>0</v>
      </c>
      <c r="M14" s="116">
        <v>0.03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46.07</v>
      </c>
      <c r="W14">
        <v>0</v>
      </c>
      <c r="X14">
        <v>12.24</v>
      </c>
      <c r="Y14">
        <v>0</v>
      </c>
      <c r="Z14">
        <v>0.03</v>
      </c>
      <c r="AA14">
        <v>33.799999999999997</v>
      </c>
    </row>
    <row r="15" spans="1:27">
      <c r="G15" t="s">
        <v>57</v>
      </c>
      <c r="H15" s="115">
        <v>4</v>
      </c>
      <c r="I15" s="88">
        <v>13.15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17.149999999999999</v>
      </c>
      <c r="W15">
        <v>4</v>
      </c>
      <c r="X15">
        <v>13.15</v>
      </c>
      <c r="Y15">
        <v>0</v>
      </c>
      <c r="Z15">
        <v>0</v>
      </c>
      <c r="AA15">
        <v>0</v>
      </c>
    </row>
    <row r="16" spans="1:27">
      <c r="G16" t="s">
        <v>58</v>
      </c>
      <c r="H16" s="115">
        <v>1.32</v>
      </c>
      <c r="I16" s="88">
        <v>0</v>
      </c>
      <c r="J16" s="88">
        <v>0</v>
      </c>
      <c r="K16" s="88">
        <v>0</v>
      </c>
      <c r="L16" s="88">
        <v>0</v>
      </c>
      <c r="M16" s="116">
        <v>0.01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1.33</v>
      </c>
      <c r="W16">
        <v>1.32</v>
      </c>
      <c r="X16">
        <v>0</v>
      </c>
      <c r="Y16">
        <v>0</v>
      </c>
      <c r="Z16">
        <v>0.01</v>
      </c>
      <c r="AA16">
        <v>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0.02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0</v>
      </c>
      <c r="V17" s="116">
        <v>0.02</v>
      </c>
      <c r="W17">
        <v>0</v>
      </c>
      <c r="X17">
        <v>0</v>
      </c>
      <c r="Y17">
        <v>0</v>
      </c>
      <c r="Z17">
        <v>0.02</v>
      </c>
      <c r="AA17">
        <v>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0.4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0</v>
      </c>
      <c r="V18" s="116">
        <v>0.4</v>
      </c>
      <c r="W18">
        <v>0</v>
      </c>
      <c r="X18">
        <v>0</v>
      </c>
      <c r="Y18">
        <v>0</v>
      </c>
      <c r="Z18">
        <v>0.4</v>
      </c>
      <c r="AA18">
        <v>0</v>
      </c>
    </row>
    <row r="19" spans="7:27">
      <c r="G19" t="s">
        <v>61</v>
      </c>
      <c r="H19" s="115">
        <v>9.7799999999999994</v>
      </c>
      <c r="I19" s="88">
        <v>0</v>
      </c>
      <c r="J19" s="88">
        <v>0</v>
      </c>
      <c r="K19" s="88">
        <v>0</v>
      </c>
      <c r="L19" s="88">
        <v>0</v>
      </c>
      <c r="M19" s="116">
        <v>0.15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0</v>
      </c>
      <c r="V19" s="116">
        <v>9.93</v>
      </c>
      <c r="W19">
        <v>9.7799999999999994</v>
      </c>
      <c r="X19">
        <v>0</v>
      </c>
      <c r="Y19">
        <v>0</v>
      </c>
      <c r="Z19">
        <v>0.15</v>
      </c>
      <c r="AA19">
        <v>0</v>
      </c>
    </row>
    <row r="20" spans="7:27">
      <c r="G20" t="s">
        <v>62</v>
      </c>
      <c r="H20" s="115">
        <v>3.65</v>
      </c>
      <c r="I20" s="88">
        <v>0</v>
      </c>
      <c r="J20" s="88">
        <v>0</v>
      </c>
      <c r="K20" s="88">
        <v>0</v>
      </c>
      <c r="L20" s="88">
        <v>0</v>
      </c>
      <c r="M20" s="116">
        <v>7.0000000000000007E-2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0</v>
      </c>
      <c r="V20" s="116">
        <v>3.72</v>
      </c>
      <c r="W20">
        <v>3.65</v>
      </c>
      <c r="X20">
        <v>0</v>
      </c>
      <c r="Y20">
        <v>0</v>
      </c>
      <c r="Z20">
        <v>7.0000000000000007E-2</v>
      </c>
      <c r="AA20">
        <v>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0.4</v>
      </c>
      <c r="N21" s="115">
        <v>0</v>
      </c>
      <c r="O21" s="88">
        <v>0</v>
      </c>
      <c r="P21" s="88">
        <v>-20</v>
      </c>
      <c r="Q21" s="88">
        <v>0</v>
      </c>
      <c r="R21" s="88">
        <v>0</v>
      </c>
      <c r="S21" s="116">
        <v>0</v>
      </c>
      <c r="U21" s="115">
        <v>-20</v>
      </c>
      <c r="V21" s="116">
        <v>0.4</v>
      </c>
      <c r="W21">
        <v>0</v>
      </c>
      <c r="X21">
        <v>0</v>
      </c>
      <c r="Y21">
        <v>0</v>
      </c>
      <c r="Z21">
        <v>0.4</v>
      </c>
      <c r="AA21">
        <v>-20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-10</v>
      </c>
      <c r="P22" s="88">
        <v>-77</v>
      </c>
      <c r="Q22" s="88">
        <v>0</v>
      </c>
      <c r="R22" s="88">
        <v>0</v>
      </c>
      <c r="S22" s="116">
        <v>0</v>
      </c>
      <c r="U22" s="115">
        <v>-87</v>
      </c>
      <c r="V22" s="116">
        <v>0</v>
      </c>
      <c r="W22">
        <v>0</v>
      </c>
      <c r="X22">
        <v>-10</v>
      </c>
      <c r="Y22">
        <v>0</v>
      </c>
      <c r="Z22">
        <v>0</v>
      </c>
      <c r="AA22">
        <v>-77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0.6</v>
      </c>
      <c r="N23" s="115">
        <v>0</v>
      </c>
      <c r="O23" s="88">
        <v>-10</v>
      </c>
      <c r="P23" s="88">
        <v>-138</v>
      </c>
      <c r="Q23" s="88">
        <v>0</v>
      </c>
      <c r="R23" s="88">
        <v>0</v>
      </c>
      <c r="S23" s="116">
        <v>0</v>
      </c>
      <c r="U23" s="115">
        <v>-148</v>
      </c>
      <c r="V23" s="116">
        <v>0.6</v>
      </c>
      <c r="W23">
        <v>0</v>
      </c>
      <c r="X23">
        <v>-10</v>
      </c>
      <c r="Y23">
        <v>0</v>
      </c>
      <c r="Z23">
        <v>0.6</v>
      </c>
      <c r="AA23">
        <v>-138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0.65</v>
      </c>
      <c r="N24" s="115">
        <v>0</v>
      </c>
      <c r="O24" s="88">
        <v>-30</v>
      </c>
      <c r="P24" s="88">
        <v>-209</v>
      </c>
      <c r="Q24" s="88">
        <v>0</v>
      </c>
      <c r="R24" s="88">
        <v>0</v>
      </c>
      <c r="S24" s="116">
        <v>0</v>
      </c>
      <c r="U24" s="115">
        <v>-239</v>
      </c>
      <c r="V24" s="116">
        <v>0.65</v>
      </c>
      <c r="W24">
        <v>0</v>
      </c>
      <c r="X24">
        <v>-30</v>
      </c>
      <c r="Y24">
        <v>0</v>
      </c>
      <c r="Z24">
        <v>0.65</v>
      </c>
      <c r="AA24">
        <v>-209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1.1499999999999999</v>
      </c>
      <c r="N25" s="115">
        <v>0</v>
      </c>
      <c r="O25" s="88">
        <v>-50</v>
      </c>
      <c r="P25" s="88">
        <v>-233</v>
      </c>
      <c r="Q25" s="88">
        <v>0</v>
      </c>
      <c r="R25" s="88">
        <v>0</v>
      </c>
      <c r="S25" s="116">
        <v>0</v>
      </c>
      <c r="U25" s="115">
        <v>-283</v>
      </c>
      <c r="V25" s="116">
        <v>1.1499999999999999</v>
      </c>
      <c r="W25">
        <v>0</v>
      </c>
      <c r="X25">
        <v>-50</v>
      </c>
      <c r="Y25">
        <v>0</v>
      </c>
      <c r="Z25">
        <v>1.1499999999999999</v>
      </c>
      <c r="AA25">
        <v>-233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0.46</v>
      </c>
      <c r="N26" s="115">
        <v>0</v>
      </c>
      <c r="O26" s="88">
        <v>-80</v>
      </c>
      <c r="P26" s="88">
        <v>-264</v>
      </c>
      <c r="Q26" s="88">
        <v>0</v>
      </c>
      <c r="R26" s="88">
        <v>0</v>
      </c>
      <c r="S26" s="116">
        <v>0</v>
      </c>
      <c r="U26" s="115">
        <v>-344</v>
      </c>
      <c r="V26" s="116">
        <v>0.46</v>
      </c>
      <c r="W26">
        <v>0</v>
      </c>
      <c r="X26">
        <v>-80</v>
      </c>
      <c r="Y26">
        <v>0</v>
      </c>
      <c r="Z26">
        <v>0.46</v>
      </c>
      <c r="AA26">
        <v>-264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0.42</v>
      </c>
      <c r="N27" s="115">
        <v>0</v>
      </c>
      <c r="O27" s="88">
        <v>-60</v>
      </c>
      <c r="P27" s="88">
        <v>-283</v>
      </c>
      <c r="Q27" s="88">
        <v>0</v>
      </c>
      <c r="R27" s="88">
        <v>0</v>
      </c>
      <c r="S27" s="116">
        <v>0</v>
      </c>
      <c r="U27" s="115">
        <v>-343</v>
      </c>
      <c r="V27" s="116">
        <v>0.42</v>
      </c>
      <c r="W27">
        <v>0</v>
      </c>
      <c r="X27">
        <v>-60</v>
      </c>
      <c r="Y27">
        <v>0</v>
      </c>
      <c r="Z27">
        <v>0.42</v>
      </c>
      <c r="AA27">
        <v>-283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0.96</v>
      </c>
      <c r="N28" s="115">
        <v>0</v>
      </c>
      <c r="O28" s="88">
        <v>-70</v>
      </c>
      <c r="P28" s="88">
        <v>-287</v>
      </c>
      <c r="Q28" s="88">
        <v>0</v>
      </c>
      <c r="R28" s="88">
        <v>0</v>
      </c>
      <c r="S28" s="116">
        <v>0</v>
      </c>
      <c r="U28" s="115">
        <v>-357</v>
      </c>
      <c r="V28" s="116">
        <v>0.96</v>
      </c>
      <c r="W28">
        <v>0</v>
      </c>
      <c r="X28">
        <v>-70</v>
      </c>
      <c r="Y28">
        <v>0</v>
      </c>
      <c r="Z28">
        <v>0.96</v>
      </c>
      <c r="AA28">
        <v>-287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-75</v>
      </c>
      <c r="P29" s="88">
        <v>-302</v>
      </c>
      <c r="Q29" s="88">
        <v>0</v>
      </c>
      <c r="R29" s="88">
        <v>0</v>
      </c>
      <c r="S29" s="116">
        <v>0</v>
      </c>
      <c r="U29" s="115">
        <v>-377</v>
      </c>
      <c r="V29" s="116">
        <v>0</v>
      </c>
      <c r="W29">
        <v>0</v>
      </c>
      <c r="X29">
        <v>-75</v>
      </c>
      <c r="Y29">
        <v>0</v>
      </c>
      <c r="Z29">
        <v>0</v>
      </c>
      <c r="AA29">
        <v>-302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0.99</v>
      </c>
      <c r="N30" s="115">
        <v>0</v>
      </c>
      <c r="O30" s="88">
        <v>-85</v>
      </c>
      <c r="P30" s="88">
        <v>-311</v>
      </c>
      <c r="Q30" s="88">
        <v>0</v>
      </c>
      <c r="R30" s="88">
        <v>0</v>
      </c>
      <c r="S30" s="116">
        <v>0</v>
      </c>
      <c r="U30" s="115">
        <v>-396</v>
      </c>
      <c r="V30" s="116">
        <v>0.99</v>
      </c>
      <c r="W30">
        <v>0</v>
      </c>
      <c r="X30">
        <v>-85</v>
      </c>
      <c r="Y30">
        <v>0</v>
      </c>
      <c r="Z30">
        <v>0.99</v>
      </c>
      <c r="AA30">
        <v>-311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1.08</v>
      </c>
      <c r="N31" s="115">
        <v>0</v>
      </c>
      <c r="O31" s="88">
        <v>-95</v>
      </c>
      <c r="P31" s="88">
        <v>-325</v>
      </c>
      <c r="Q31" s="88">
        <v>0</v>
      </c>
      <c r="R31" s="88">
        <v>0</v>
      </c>
      <c r="S31" s="116">
        <v>0</v>
      </c>
      <c r="U31" s="115">
        <v>-420</v>
      </c>
      <c r="V31" s="116">
        <v>1.08</v>
      </c>
      <c r="W31">
        <v>0</v>
      </c>
      <c r="X31">
        <v>-95</v>
      </c>
      <c r="Y31">
        <v>0</v>
      </c>
      <c r="Z31">
        <v>1.08</v>
      </c>
      <c r="AA31">
        <v>-325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2.5499999999999998</v>
      </c>
      <c r="N32" s="115">
        <v>0</v>
      </c>
      <c r="O32" s="88">
        <v>-105</v>
      </c>
      <c r="P32" s="88">
        <v>-346</v>
      </c>
      <c r="Q32" s="88">
        <v>0</v>
      </c>
      <c r="R32" s="88">
        <v>0</v>
      </c>
      <c r="S32" s="116">
        <v>0</v>
      </c>
      <c r="U32" s="115">
        <v>-451</v>
      </c>
      <c r="V32" s="116">
        <v>2.5499999999999998</v>
      </c>
      <c r="W32">
        <v>0</v>
      </c>
      <c r="X32">
        <v>-105</v>
      </c>
      <c r="Y32">
        <v>0</v>
      </c>
      <c r="Z32">
        <v>2.5499999999999998</v>
      </c>
      <c r="AA32">
        <v>-346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0.67</v>
      </c>
      <c r="N33" s="115">
        <v>0</v>
      </c>
      <c r="O33" s="88">
        <v>-125</v>
      </c>
      <c r="P33" s="88">
        <v>-364</v>
      </c>
      <c r="Q33" s="88">
        <v>0</v>
      </c>
      <c r="R33" s="88">
        <v>0</v>
      </c>
      <c r="S33" s="116">
        <v>0</v>
      </c>
      <c r="U33" s="115">
        <v>-489</v>
      </c>
      <c r="V33" s="116">
        <v>0.67</v>
      </c>
      <c r="W33">
        <v>0</v>
      </c>
      <c r="X33">
        <v>-125</v>
      </c>
      <c r="Y33">
        <v>0</v>
      </c>
      <c r="Z33">
        <v>0.67</v>
      </c>
      <c r="AA33">
        <v>-364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1.07</v>
      </c>
      <c r="N34" s="115">
        <v>0</v>
      </c>
      <c r="O34" s="88">
        <v>-160</v>
      </c>
      <c r="P34" s="88">
        <v>-390</v>
      </c>
      <c r="Q34" s="88">
        <v>0</v>
      </c>
      <c r="R34" s="88">
        <v>0</v>
      </c>
      <c r="S34" s="116">
        <v>0</v>
      </c>
      <c r="U34" s="115">
        <v>-550</v>
      </c>
      <c r="V34" s="116">
        <v>1.07</v>
      </c>
      <c r="W34">
        <v>0</v>
      </c>
      <c r="X34">
        <v>-160</v>
      </c>
      <c r="Y34">
        <v>0</v>
      </c>
      <c r="Z34">
        <v>1.07</v>
      </c>
      <c r="AA34">
        <v>-390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2.17</v>
      </c>
      <c r="N35" s="115">
        <v>0</v>
      </c>
      <c r="O35" s="88">
        <v>-175</v>
      </c>
      <c r="P35" s="88">
        <v>-418</v>
      </c>
      <c r="Q35" s="88">
        <v>0</v>
      </c>
      <c r="R35" s="88">
        <v>0</v>
      </c>
      <c r="S35" s="116">
        <v>0</v>
      </c>
      <c r="U35" s="115">
        <v>-593</v>
      </c>
      <c r="V35" s="116">
        <v>2.17</v>
      </c>
      <c r="W35">
        <v>0</v>
      </c>
      <c r="X35">
        <v>-175</v>
      </c>
      <c r="Y35">
        <v>0</v>
      </c>
      <c r="Z35">
        <v>2.17</v>
      </c>
      <c r="AA35">
        <v>-418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-200</v>
      </c>
      <c r="P36" s="88">
        <v>-440</v>
      </c>
      <c r="Q36" s="88">
        <v>0</v>
      </c>
      <c r="R36" s="88">
        <v>0</v>
      </c>
      <c r="S36" s="116">
        <v>0</v>
      </c>
      <c r="U36" s="115">
        <v>-640</v>
      </c>
      <c r="V36" s="116">
        <v>0</v>
      </c>
      <c r="W36">
        <v>0</v>
      </c>
      <c r="X36">
        <v>-200</v>
      </c>
      <c r="Y36">
        <v>0</v>
      </c>
      <c r="Z36">
        <v>0</v>
      </c>
      <c r="AA36">
        <v>-440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3.45</v>
      </c>
      <c r="N37" s="115">
        <v>0</v>
      </c>
      <c r="O37" s="88">
        <v>-215</v>
      </c>
      <c r="P37" s="88">
        <v>-458</v>
      </c>
      <c r="Q37" s="88">
        <v>0</v>
      </c>
      <c r="R37" s="88">
        <v>0</v>
      </c>
      <c r="S37" s="116">
        <v>0</v>
      </c>
      <c r="U37" s="115">
        <v>-673</v>
      </c>
      <c r="V37" s="116">
        <v>3.45</v>
      </c>
      <c r="W37">
        <v>0</v>
      </c>
      <c r="X37">
        <v>-215</v>
      </c>
      <c r="Y37">
        <v>0</v>
      </c>
      <c r="Z37">
        <v>3.45</v>
      </c>
      <c r="AA37">
        <v>-458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2.92</v>
      </c>
      <c r="N38" s="115">
        <v>0</v>
      </c>
      <c r="O38" s="88">
        <v>-230</v>
      </c>
      <c r="P38" s="88">
        <v>-466</v>
      </c>
      <c r="Q38" s="88">
        <v>0</v>
      </c>
      <c r="R38" s="88">
        <v>0</v>
      </c>
      <c r="S38" s="116">
        <v>0</v>
      </c>
      <c r="U38" s="115">
        <v>-696</v>
      </c>
      <c r="V38" s="116">
        <v>2.92</v>
      </c>
      <c r="W38">
        <v>0</v>
      </c>
      <c r="X38">
        <v>-230</v>
      </c>
      <c r="Y38">
        <v>0</v>
      </c>
      <c r="Z38">
        <v>2.92</v>
      </c>
      <c r="AA38">
        <v>-466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5.3</v>
      </c>
      <c r="N39" s="115">
        <v>0</v>
      </c>
      <c r="O39" s="88">
        <v>-230</v>
      </c>
      <c r="P39" s="88">
        <v>-445</v>
      </c>
      <c r="Q39" s="88">
        <v>0</v>
      </c>
      <c r="R39" s="88">
        <v>0</v>
      </c>
      <c r="S39" s="116">
        <v>0</v>
      </c>
      <c r="U39" s="115">
        <v>-675</v>
      </c>
      <c r="V39" s="116">
        <v>5.3</v>
      </c>
      <c r="W39">
        <v>0</v>
      </c>
      <c r="X39">
        <v>-230</v>
      </c>
      <c r="Y39">
        <v>0</v>
      </c>
      <c r="Z39">
        <v>5.3</v>
      </c>
      <c r="AA39">
        <v>-445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2.92</v>
      </c>
      <c r="N40" s="115">
        <v>0</v>
      </c>
      <c r="O40" s="88">
        <v>-225</v>
      </c>
      <c r="P40" s="88">
        <v>-416</v>
      </c>
      <c r="Q40" s="88">
        <v>0</v>
      </c>
      <c r="R40" s="88">
        <v>0</v>
      </c>
      <c r="S40" s="116">
        <v>0</v>
      </c>
      <c r="U40" s="115">
        <v>-641</v>
      </c>
      <c r="V40" s="116">
        <v>2.92</v>
      </c>
      <c r="W40">
        <v>0</v>
      </c>
      <c r="X40">
        <v>-225</v>
      </c>
      <c r="Y40">
        <v>0</v>
      </c>
      <c r="Z40">
        <v>2.92</v>
      </c>
      <c r="AA40">
        <v>-416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4.32</v>
      </c>
      <c r="N41" s="115">
        <v>0</v>
      </c>
      <c r="O41" s="88">
        <v>-225</v>
      </c>
      <c r="P41" s="88">
        <v>-379</v>
      </c>
      <c r="Q41" s="88">
        <v>0</v>
      </c>
      <c r="R41" s="88">
        <v>0</v>
      </c>
      <c r="S41" s="116">
        <v>0</v>
      </c>
      <c r="U41" s="115">
        <v>-604</v>
      </c>
      <c r="V41" s="116">
        <v>4.32</v>
      </c>
      <c r="W41">
        <v>0</v>
      </c>
      <c r="X41">
        <v>-225</v>
      </c>
      <c r="Y41">
        <v>0</v>
      </c>
      <c r="Z41">
        <v>4.32</v>
      </c>
      <c r="AA41">
        <v>-379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5.15</v>
      </c>
      <c r="N42" s="115">
        <v>0</v>
      </c>
      <c r="O42" s="88">
        <v>-225</v>
      </c>
      <c r="P42" s="88">
        <v>-357</v>
      </c>
      <c r="Q42" s="88">
        <v>0</v>
      </c>
      <c r="R42" s="88">
        <v>0</v>
      </c>
      <c r="S42" s="116">
        <v>0</v>
      </c>
      <c r="U42" s="115">
        <v>-582</v>
      </c>
      <c r="V42" s="116">
        <v>5.15</v>
      </c>
      <c r="W42">
        <v>0</v>
      </c>
      <c r="X42">
        <v>-225</v>
      </c>
      <c r="Y42">
        <v>0</v>
      </c>
      <c r="Z42">
        <v>5.15</v>
      </c>
      <c r="AA42">
        <v>-357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0.89</v>
      </c>
      <c r="N43" s="115">
        <v>0</v>
      </c>
      <c r="O43" s="88">
        <v>-220</v>
      </c>
      <c r="P43" s="88">
        <v>-345</v>
      </c>
      <c r="Q43" s="88">
        <v>0</v>
      </c>
      <c r="R43" s="88">
        <v>0</v>
      </c>
      <c r="S43" s="116">
        <v>0</v>
      </c>
      <c r="U43" s="115">
        <v>-565</v>
      </c>
      <c r="V43" s="116">
        <v>0.89</v>
      </c>
      <c r="W43">
        <v>0</v>
      </c>
      <c r="X43">
        <v>-220</v>
      </c>
      <c r="Y43">
        <v>0</v>
      </c>
      <c r="Z43">
        <v>0.89</v>
      </c>
      <c r="AA43">
        <v>-345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3.15</v>
      </c>
      <c r="N44" s="115">
        <v>0</v>
      </c>
      <c r="O44" s="88">
        <v>-215</v>
      </c>
      <c r="P44" s="88">
        <v>-334</v>
      </c>
      <c r="Q44" s="88">
        <v>0</v>
      </c>
      <c r="R44" s="88">
        <v>0</v>
      </c>
      <c r="S44" s="116">
        <v>0</v>
      </c>
      <c r="U44" s="115">
        <v>-549</v>
      </c>
      <c r="V44" s="116">
        <v>3.15</v>
      </c>
      <c r="W44">
        <v>0</v>
      </c>
      <c r="X44">
        <v>-215</v>
      </c>
      <c r="Y44">
        <v>0</v>
      </c>
      <c r="Z44">
        <v>3.15</v>
      </c>
      <c r="AA44">
        <v>-334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2.64</v>
      </c>
      <c r="N45" s="115">
        <v>0</v>
      </c>
      <c r="O45" s="88">
        <v>-210</v>
      </c>
      <c r="P45" s="88">
        <v>-321</v>
      </c>
      <c r="Q45" s="88">
        <v>0</v>
      </c>
      <c r="R45" s="88">
        <v>0</v>
      </c>
      <c r="S45" s="116">
        <v>0</v>
      </c>
      <c r="U45" s="115">
        <v>-531</v>
      </c>
      <c r="V45" s="116">
        <v>2.64</v>
      </c>
      <c r="W45">
        <v>0</v>
      </c>
      <c r="X45">
        <v>-210</v>
      </c>
      <c r="Y45">
        <v>0</v>
      </c>
      <c r="Z45">
        <v>2.64</v>
      </c>
      <c r="AA45">
        <v>-321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6.04</v>
      </c>
      <c r="N46" s="115">
        <v>0</v>
      </c>
      <c r="O46" s="88">
        <v>-195</v>
      </c>
      <c r="P46" s="88">
        <v>-302</v>
      </c>
      <c r="Q46" s="88">
        <v>0</v>
      </c>
      <c r="R46" s="88">
        <v>0</v>
      </c>
      <c r="S46" s="116">
        <v>0</v>
      </c>
      <c r="U46" s="115">
        <v>-497</v>
      </c>
      <c r="V46" s="116">
        <v>6.04</v>
      </c>
      <c r="W46">
        <v>0</v>
      </c>
      <c r="X46">
        <v>-195</v>
      </c>
      <c r="Y46">
        <v>0</v>
      </c>
      <c r="Z46">
        <v>6.04</v>
      </c>
      <c r="AA46">
        <v>-302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2.63</v>
      </c>
      <c r="N47" s="115">
        <v>0</v>
      </c>
      <c r="O47" s="88">
        <v>-180</v>
      </c>
      <c r="P47" s="88">
        <v>-286</v>
      </c>
      <c r="Q47" s="88">
        <v>-50</v>
      </c>
      <c r="R47" s="88">
        <v>0</v>
      </c>
      <c r="S47" s="116">
        <v>0</v>
      </c>
      <c r="U47" s="115">
        <v>-516</v>
      </c>
      <c r="V47" s="116">
        <v>2.63</v>
      </c>
      <c r="W47">
        <v>0</v>
      </c>
      <c r="X47">
        <v>-180</v>
      </c>
      <c r="Y47">
        <v>-50</v>
      </c>
      <c r="Z47">
        <v>2.63</v>
      </c>
      <c r="AA47">
        <v>-286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0.82</v>
      </c>
      <c r="N48" s="115">
        <v>0</v>
      </c>
      <c r="O48" s="88">
        <v>-170</v>
      </c>
      <c r="P48" s="88">
        <v>-274</v>
      </c>
      <c r="Q48" s="88">
        <v>-50</v>
      </c>
      <c r="R48" s="88">
        <v>0</v>
      </c>
      <c r="S48" s="116">
        <v>0</v>
      </c>
      <c r="U48" s="115">
        <v>-494</v>
      </c>
      <c r="V48" s="116">
        <v>0.82</v>
      </c>
      <c r="W48">
        <v>0</v>
      </c>
      <c r="X48">
        <v>-170</v>
      </c>
      <c r="Y48">
        <v>-50</v>
      </c>
      <c r="Z48">
        <v>0.82</v>
      </c>
      <c r="AA48">
        <v>-274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1.07</v>
      </c>
      <c r="N49" s="115">
        <v>0</v>
      </c>
      <c r="O49" s="88">
        <v>-160</v>
      </c>
      <c r="P49" s="88">
        <v>-265</v>
      </c>
      <c r="Q49" s="88">
        <v>-50</v>
      </c>
      <c r="R49" s="88">
        <v>0</v>
      </c>
      <c r="S49" s="116">
        <v>0</v>
      </c>
      <c r="U49" s="115">
        <v>-475</v>
      </c>
      <c r="V49" s="116">
        <v>1.07</v>
      </c>
      <c r="W49">
        <v>0</v>
      </c>
      <c r="X49">
        <v>-160</v>
      </c>
      <c r="Y49">
        <v>-50</v>
      </c>
      <c r="Z49">
        <v>1.07</v>
      </c>
      <c r="AA49">
        <v>-265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1.4</v>
      </c>
      <c r="N50" s="115">
        <v>0</v>
      </c>
      <c r="O50" s="88">
        <v>-150</v>
      </c>
      <c r="P50" s="88">
        <v>-254</v>
      </c>
      <c r="Q50" s="88">
        <v>-50</v>
      </c>
      <c r="R50" s="88">
        <v>0</v>
      </c>
      <c r="S50" s="116">
        <v>0</v>
      </c>
      <c r="U50" s="115">
        <v>-454</v>
      </c>
      <c r="V50" s="116">
        <v>1.4</v>
      </c>
      <c r="W50">
        <v>0</v>
      </c>
      <c r="X50">
        <v>-150</v>
      </c>
      <c r="Y50">
        <v>-50</v>
      </c>
      <c r="Z50">
        <v>1.4</v>
      </c>
      <c r="AA50">
        <v>-254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6</v>
      </c>
      <c r="N51" s="115">
        <v>0</v>
      </c>
      <c r="O51" s="88">
        <v>-190</v>
      </c>
      <c r="P51" s="88">
        <v>-234</v>
      </c>
      <c r="Q51" s="88">
        <v>-50</v>
      </c>
      <c r="R51" s="88">
        <v>0</v>
      </c>
      <c r="S51" s="116">
        <v>0</v>
      </c>
      <c r="U51" s="115">
        <v>-474</v>
      </c>
      <c r="V51" s="116">
        <v>6</v>
      </c>
      <c r="W51">
        <v>0</v>
      </c>
      <c r="X51">
        <v>-190</v>
      </c>
      <c r="Y51">
        <v>-50</v>
      </c>
      <c r="Z51">
        <v>6</v>
      </c>
      <c r="AA51">
        <v>-234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2.71</v>
      </c>
      <c r="N52" s="115">
        <v>0</v>
      </c>
      <c r="O52" s="88">
        <v>-175</v>
      </c>
      <c r="P52" s="88">
        <v>-219</v>
      </c>
      <c r="Q52" s="88">
        <v>-50</v>
      </c>
      <c r="R52" s="88">
        <v>0</v>
      </c>
      <c r="S52" s="116">
        <v>0</v>
      </c>
      <c r="U52" s="115">
        <v>-444</v>
      </c>
      <c r="V52" s="116">
        <v>2.71</v>
      </c>
      <c r="W52">
        <v>0</v>
      </c>
      <c r="X52">
        <v>-175</v>
      </c>
      <c r="Y52">
        <v>-50</v>
      </c>
      <c r="Z52">
        <v>2.71</v>
      </c>
      <c r="AA52">
        <v>-219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5.17</v>
      </c>
      <c r="N53" s="115">
        <v>0</v>
      </c>
      <c r="O53" s="88">
        <v>-165</v>
      </c>
      <c r="P53" s="88">
        <v>-210</v>
      </c>
      <c r="Q53" s="88">
        <v>-50</v>
      </c>
      <c r="R53" s="88">
        <v>0</v>
      </c>
      <c r="S53" s="116">
        <v>0</v>
      </c>
      <c r="U53" s="115">
        <v>-425</v>
      </c>
      <c r="V53" s="116">
        <v>5.17</v>
      </c>
      <c r="W53">
        <v>0</v>
      </c>
      <c r="X53">
        <v>-165</v>
      </c>
      <c r="Y53">
        <v>-50</v>
      </c>
      <c r="Z53">
        <v>5.17</v>
      </c>
      <c r="AA53">
        <v>-210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2.97</v>
      </c>
      <c r="N54" s="115">
        <v>0</v>
      </c>
      <c r="O54" s="88">
        <v>-165</v>
      </c>
      <c r="P54" s="88">
        <v>-211</v>
      </c>
      <c r="Q54" s="88">
        <v>-50</v>
      </c>
      <c r="R54" s="88">
        <v>0</v>
      </c>
      <c r="S54" s="116">
        <v>0</v>
      </c>
      <c r="U54" s="115">
        <v>-426</v>
      </c>
      <c r="V54" s="116">
        <v>2.97</v>
      </c>
      <c r="W54">
        <v>0</v>
      </c>
      <c r="X54">
        <v>-165</v>
      </c>
      <c r="Y54">
        <v>-50</v>
      </c>
      <c r="Z54">
        <v>2.97</v>
      </c>
      <c r="AA54">
        <v>-211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4.18</v>
      </c>
      <c r="N55" s="115">
        <v>0</v>
      </c>
      <c r="O55" s="88">
        <v>-165</v>
      </c>
      <c r="P55" s="88">
        <v>-298</v>
      </c>
      <c r="Q55" s="88">
        <v>-50</v>
      </c>
      <c r="R55" s="88">
        <v>0</v>
      </c>
      <c r="S55" s="116">
        <v>0</v>
      </c>
      <c r="U55" s="115">
        <v>-513</v>
      </c>
      <c r="V55" s="116">
        <v>4.18</v>
      </c>
      <c r="W55">
        <v>0</v>
      </c>
      <c r="X55">
        <v>-165</v>
      </c>
      <c r="Y55">
        <v>-50</v>
      </c>
      <c r="Z55">
        <v>4.18</v>
      </c>
      <c r="AA55">
        <v>-298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4.49</v>
      </c>
      <c r="N56" s="115">
        <v>0</v>
      </c>
      <c r="O56" s="88">
        <v>-175</v>
      </c>
      <c r="P56" s="88">
        <v>-303</v>
      </c>
      <c r="Q56" s="88">
        <v>-50</v>
      </c>
      <c r="R56" s="88">
        <v>0</v>
      </c>
      <c r="S56" s="116">
        <v>0</v>
      </c>
      <c r="U56" s="115">
        <v>-528</v>
      </c>
      <c r="V56" s="116">
        <v>4.49</v>
      </c>
      <c r="W56">
        <v>0</v>
      </c>
      <c r="X56">
        <v>-175</v>
      </c>
      <c r="Y56">
        <v>-50</v>
      </c>
      <c r="Z56">
        <v>4.49</v>
      </c>
      <c r="AA56">
        <v>-303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0.68</v>
      </c>
      <c r="N57" s="115">
        <v>0</v>
      </c>
      <c r="O57" s="88">
        <v>-165</v>
      </c>
      <c r="P57" s="88">
        <v>-263</v>
      </c>
      <c r="Q57" s="88">
        <v>-50</v>
      </c>
      <c r="R57" s="88">
        <v>0</v>
      </c>
      <c r="S57" s="116">
        <v>0</v>
      </c>
      <c r="U57" s="115">
        <v>-478</v>
      </c>
      <c r="V57" s="116">
        <v>0.68</v>
      </c>
      <c r="W57">
        <v>0</v>
      </c>
      <c r="X57">
        <v>-165</v>
      </c>
      <c r="Y57">
        <v>-50</v>
      </c>
      <c r="Z57">
        <v>0.68</v>
      </c>
      <c r="AA57">
        <v>-263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2.52</v>
      </c>
      <c r="N58" s="115">
        <v>0</v>
      </c>
      <c r="O58" s="88">
        <v>-140</v>
      </c>
      <c r="P58" s="88">
        <v>-217</v>
      </c>
      <c r="Q58" s="88">
        <v>-50</v>
      </c>
      <c r="R58" s="88">
        <v>0</v>
      </c>
      <c r="S58" s="116">
        <v>0</v>
      </c>
      <c r="U58" s="115">
        <v>-407</v>
      </c>
      <c r="V58" s="116">
        <v>2.52</v>
      </c>
      <c r="W58">
        <v>0</v>
      </c>
      <c r="X58">
        <v>-140</v>
      </c>
      <c r="Y58">
        <v>-50</v>
      </c>
      <c r="Z58">
        <v>2.52</v>
      </c>
      <c r="AA58">
        <v>-217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2.89</v>
      </c>
      <c r="N59" s="115">
        <v>0</v>
      </c>
      <c r="O59" s="88">
        <v>-125</v>
      </c>
      <c r="P59" s="88">
        <v>-177</v>
      </c>
      <c r="Q59" s="88">
        <v>-50</v>
      </c>
      <c r="R59" s="88">
        <v>0</v>
      </c>
      <c r="S59" s="116">
        <v>0</v>
      </c>
      <c r="U59" s="115">
        <v>-352</v>
      </c>
      <c r="V59" s="116">
        <v>2.89</v>
      </c>
      <c r="W59">
        <v>0</v>
      </c>
      <c r="X59">
        <v>-125</v>
      </c>
      <c r="Y59">
        <v>-50</v>
      </c>
      <c r="Z59">
        <v>2.89</v>
      </c>
      <c r="AA59">
        <v>-177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7.23</v>
      </c>
      <c r="N60" s="115">
        <v>0</v>
      </c>
      <c r="O60" s="88">
        <v>-100</v>
      </c>
      <c r="P60" s="88">
        <v>-129</v>
      </c>
      <c r="Q60" s="88">
        <v>-50</v>
      </c>
      <c r="R60" s="88">
        <v>0</v>
      </c>
      <c r="S60" s="116">
        <v>0</v>
      </c>
      <c r="U60" s="115">
        <v>-279</v>
      </c>
      <c r="V60" s="116">
        <v>7.23</v>
      </c>
      <c r="W60">
        <v>0</v>
      </c>
      <c r="X60">
        <v>-100</v>
      </c>
      <c r="Y60">
        <v>-50</v>
      </c>
      <c r="Z60">
        <v>7.23</v>
      </c>
      <c r="AA60">
        <v>-129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2.21</v>
      </c>
      <c r="N61" s="115">
        <v>0</v>
      </c>
      <c r="O61" s="88">
        <v>-75</v>
      </c>
      <c r="P61" s="88">
        <v>-81</v>
      </c>
      <c r="Q61" s="88">
        <v>-50</v>
      </c>
      <c r="R61" s="88">
        <v>0</v>
      </c>
      <c r="S61" s="116">
        <v>0</v>
      </c>
      <c r="U61" s="115">
        <v>-206</v>
      </c>
      <c r="V61" s="116">
        <v>2.21</v>
      </c>
      <c r="W61">
        <v>0</v>
      </c>
      <c r="X61">
        <v>-75</v>
      </c>
      <c r="Y61">
        <v>-50</v>
      </c>
      <c r="Z61">
        <v>2.21</v>
      </c>
      <c r="AA61">
        <v>-81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1.39</v>
      </c>
      <c r="N62" s="115">
        <v>0</v>
      </c>
      <c r="O62" s="88">
        <v>-55</v>
      </c>
      <c r="P62" s="88">
        <v>-41</v>
      </c>
      <c r="Q62" s="88">
        <v>-50</v>
      </c>
      <c r="R62" s="88">
        <v>0</v>
      </c>
      <c r="S62" s="116">
        <v>0</v>
      </c>
      <c r="U62" s="115">
        <v>-146</v>
      </c>
      <c r="V62" s="116">
        <v>1.39</v>
      </c>
      <c r="W62">
        <v>0</v>
      </c>
      <c r="X62">
        <v>-55</v>
      </c>
      <c r="Y62">
        <v>-50</v>
      </c>
      <c r="Z62">
        <v>1.39</v>
      </c>
      <c r="AA62">
        <v>-41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1.37</v>
      </c>
      <c r="N63" s="115">
        <v>0</v>
      </c>
      <c r="O63" s="88">
        <v>-40</v>
      </c>
      <c r="P63" s="88">
        <v>-7</v>
      </c>
      <c r="Q63" s="88">
        <v>-50</v>
      </c>
      <c r="R63" s="88">
        <v>0</v>
      </c>
      <c r="S63" s="116">
        <v>0</v>
      </c>
      <c r="U63" s="115">
        <v>-97</v>
      </c>
      <c r="V63" s="116">
        <v>1.37</v>
      </c>
      <c r="W63">
        <v>0</v>
      </c>
      <c r="X63">
        <v>-40</v>
      </c>
      <c r="Y63">
        <v>-50</v>
      </c>
      <c r="Z63">
        <v>1.37</v>
      </c>
      <c r="AA63">
        <v>-7</v>
      </c>
    </row>
    <row r="64" spans="7:27">
      <c r="G64" t="s">
        <v>106</v>
      </c>
      <c r="H64" s="115">
        <v>1.7</v>
      </c>
      <c r="I64" s="88">
        <v>0</v>
      </c>
      <c r="J64" s="88">
        <v>74.260000000000005</v>
      </c>
      <c r="K64" s="88">
        <v>0</v>
      </c>
      <c r="L64" s="88">
        <v>0</v>
      </c>
      <c r="M64" s="116">
        <v>0.11</v>
      </c>
      <c r="N64" s="115">
        <v>0</v>
      </c>
      <c r="O64" s="88">
        <v>-20</v>
      </c>
      <c r="P64" s="88">
        <v>0</v>
      </c>
      <c r="Q64" s="88">
        <v>-50</v>
      </c>
      <c r="R64" s="88">
        <v>0</v>
      </c>
      <c r="S64" s="116">
        <v>0</v>
      </c>
      <c r="U64" s="115">
        <v>-70</v>
      </c>
      <c r="V64" s="116">
        <v>76.069999999999993</v>
      </c>
      <c r="W64">
        <v>1.7</v>
      </c>
      <c r="X64">
        <v>-20</v>
      </c>
      <c r="Y64">
        <v>-50</v>
      </c>
      <c r="Z64">
        <v>0.11</v>
      </c>
      <c r="AA64">
        <v>74.260000000000005</v>
      </c>
    </row>
    <row r="65" spans="7:27">
      <c r="G65" t="s">
        <v>107</v>
      </c>
      <c r="H65" s="115">
        <v>6.16</v>
      </c>
      <c r="I65" s="88">
        <v>0</v>
      </c>
      <c r="J65" s="88">
        <v>71.459999999999994</v>
      </c>
      <c r="K65" s="88">
        <v>0</v>
      </c>
      <c r="L65" s="88">
        <v>0</v>
      </c>
      <c r="M65" s="116">
        <v>1.61</v>
      </c>
      <c r="N65" s="115">
        <v>0</v>
      </c>
      <c r="O65" s="88">
        <v>-10</v>
      </c>
      <c r="P65" s="88">
        <v>0</v>
      </c>
      <c r="Q65" s="88">
        <v>-50</v>
      </c>
      <c r="R65" s="88">
        <v>0</v>
      </c>
      <c r="S65" s="116">
        <v>0</v>
      </c>
      <c r="U65" s="115">
        <v>-60</v>
      </c>
      <c r="V65" s="116">
        <v>79.23</v>
      </c>
      <c r="W65">
        <v>6.16</v>
      </c>
      <c r="X65">
        <v>-10</v>
      </c>
      <c r="Y65">
        <v>-50</v>
      </c>
      <c r="Z65">
        <v>1.61</v>
      </c>
      <c r="AA65">
        <v>71.459999999999994</v>
      </c>
    </row>
    <row r="66" spans="7:27">
      <c r="G66" t="s">
        <v>108</v>
      </c>
      <c r="H66" s="115">
        <v>6.55</v>
      </c>
      <c r="I66" s="88">
        <v>0</v>
      </c>
      <c r="J66" s="88">
        <v>69.17</v>
      </c>
      <c r="K66" s="88">
        <v>0</v>
      </c>
      <c r="L66" s="88">
        <v>0</v>
      </c>
      <c r="M66" s="116">
        <v>0.76</v>
      </c>
      <c r="N66" s="115">
        <v>0</v>
      </c>
      <c r="O66" s="88">
        <v>-20</v>
      </c>
      <c r="P66" s="88">
        <v>0</v>
      </c>
      <c r="Q66" s="88">
        <v>-50</v>
      </c>
      <c r="R66" s="88">
        <v>0</v>
      </c>
      <c r="S66" s="116">
        <v>0</v>
      </c>
      <c r="U66" s="115">
        <v>-70</v>
      </c>
      <c r="V66" s="116">
        <v>76.48</v>
      </c>
      <c r="W66">
        <v>6.55</v>
      </c>
      <c r="X66">
        <v>-20</v>
      </c>
      <c r="Y66">
        <v>-50</v>
      </c>
      <c r="Z66">
        <v>0.76</v>
      </c>
      <c r="AA66">
        <v>69.17</v>
      </c>
    </row>
    <row r="67" spans="7:27">
      <c r="G67" t="s">
        <v>109</v>
      </c>
      <c r="H67" s="115">
        <v>0</v>
      </c>
      <c r="I67" s="88">
        <v>0</v>
      </c>
      <c r="J67" s="88">
        <v>67.77</v>
      </c>
      <c r="K67" s="88">
        <v>0</v>
      </c>
      <c r="L67" s="88">
        <v>0</v>
      </c>
      <c r="M67" s="116">
        <v>1.98</v>
      </c>
      <c r="N67" s="115">
        <v>0</v>
      </c>
      <c r="O67" s="88">
        <v>0</v>
      </c>
      <c r="P67" s="88">
        <v>0</v>
      </c>
      <c r="Q67" s="88">
        <v>-50</v>
      </c>
      <c r="R67" s="88">
        <v>0</v>
      </c>
      <c r="S67" s="116">
        <v>0</v>
      </c>
      <c r="U67" s="115">
        <v>-50</v>
      </c>
      <c r="V67" s="116">
        <v>69.75</v>
      </c>
      <c r="W67">
        <v>0</v>
      </c>
      <c r="X67">
        <v>0</v>
      </c>
      <c r="Y67">
        <v>-50</v>
      </c>
      <c r="Z67">
        <v>1.98</v>
      </c>
      <c r="AA67">
        <v>67.77</v>
      </c>
    </row>
    <row r="68" spans="7:27">
      <c r="G68" t="s">
        <v>110</v>
      </c>
      <c r="H68" s="115">
        <v>0</v>
      </c>
      <c r="I68" s="88">
        <v>0</v>
      </c>
      <c r="J68" s="88">
        <v>67.42</v>
      </c>
      <c r="K68" s="88">
        <v>0</v>
      </c>
      <c r="L68" s="88">
        <v>0</v>
      </c>
      <c r="M68" s="116">
        <v>1.63</v>
      </c>
      <c r="N68" s="115">
        <v>0</v>
      </c>
      <c r="O68" s="88">
        <v>0</v>
      </c>
      <c r="P68" s="88">
        <v>0</v>
      </c>
      <c r="Q68" s="88">
        <v>-50</v>
      </c>
      <c r="R68" s="88">
        <v>0</v>
      </c>
      <c r="S68" s="116">
        <v>0</v>
      </c>
      <c r="U68" s="115">
        <v>-50</v>
      </c>
      <c r="V68" s="116">
        <v>69.05</v>
      </c>
      <c r="W68">
        <v>0</v>
      </c>
      <c r="X68">
        <v>0</v>
      </c>
      <c r="Y68">
        <v>-50</v>
      </c>
      <c r="Z68">
        <v>1.63</v>
      </c>
      <c r="AA68">
        <v>67.42</v>
      </c>
    </row>
    <row r="69" spans="7:27">
      <c r="G69" t="s">
        <v>111</v>
      </c>
      <c r="H69" s="115">
        <v>0</v>
      </c>
      <c r="I69" s="88">
        <v>0</v>
      </c>
      <c r="J69" s="88">
        <v>70.75</v>
      </c>
      <c r="K69" s="88">
        <v>0</v>
      </c>
      <c r="L69" s="88">
        <v>0</v>
      </c>
      <c r="M69" s="116">
        <v>1.67</v>
      </c>
      <c r="N69" s="115">
        <v>0</v>
      </c>
      <c r="O69" s="88">
        <v>-5</v>
      </c>
      <c r="P69" s="88">
        <v>0</v>
      </c>
      <c r="Q69" s="88">
        <v>-50</v>
      </c>
      <c r="R69" s="88">
        <v>0</v>
      </c>
      <c r="S69" s="116">
        <v>0</v>
      </c>
      <c r="U69" s="115">
        <v>-55</v>
      </c>
      <c r="V69" s="116">
        <v>72.42</v>
      </c>
      <c r="W69">
        <v>0</v>
      </c>
      <c r="X69">
        <v>-5</v>
      </c>
      <c r="Y69">
        <v>-50</v>
      </c>
      <c r="Z69">
        <v>1.67</v>
      </c>
      <c r="AA69">
        <v>70.75</v>
      </c>
    </row>
    <row r="70" spans="7:27">
      <c r="G70" t="s">
        <v>112</v>
      </c>
      <c r="H70" s="115">
        <v>5.74</v>
      </c>
      <c r="I70" s="88">
        <v>0</v>
      </c>
      <c r="J70" s="88">
        <v>64.8</v>
      </c>
      <c r="K70" s="88">
        <v>0</v>
      </c>
      <c r="L70" s="88">
        <v>0</v>
      </c>
      <c r="M70" s="116">
        <v>1.18</v>
      </c>
      <c r="N70" s="115">
        <v>0</v>
      </c>
      <c r="O70" s="88">
        <v>-5</v>
      </c>
      <c r="P70" s="88">
        <v>0</v>
      </c>
      <c r="Q70" s="88">
        <v>-50</v>
      </c>
      <c r="R70" s="88">
        <v>0</v>
      </c>
      <c r="S70" s="116">
        <v>0</v>
      </c>
      <c r="U70" s="115">
        <v>-55</v>
      </c>
      <c r="V70" s="116">
        <v>71.72</v>
      </c>
      <c r="W70">
        <v>5.74</v>
      </c>
      <c r="X70">
        <v>-5</v>
      </c>
      <c r="Y70">
        <v>-50</v>
      </c>
      <c r="Z70">
        <v>1.18</v>
      </c>
      <c r="AA70">
        <v>64.8</v>
      </c>
    </row>
    <row r="71" spans="7:27">
      <c r="G71" t="s">
        <v>113</v>
      </c>
      <c r="H71" s="115">
        <v>2.42</v>
      </c>
      <c r="I71" s="88">
        <v>0</v>
      </c>
      <c r="J71" s="88">
        <v>69.58</v>
      </c>
      <c r="K71" s="88">
        <v>0</v>
      </c>
      <c r="L71" s="88">
        <v>0</v>
      </c>
      <c r="M71" s="116">
        <v>0.43</v>
      </c>
      <c r="N71" s="115">
        <v>0</v>
      </c>
      <c r="O71" s="88">
        <v>-20</v>
      </c>
      <c r="P71" s="88">
        <v>0</v>
      </c>
      <c r="Q71" s="88">
        <v>-50</v>
      </c>
      <c r="R71" s="88">
        <v>0</v>
      </c>
      <c r="S71" s="116">
        <v>0</v>
      </c>
      <c r="U71" s="115">
        <v>-70</v>
      </c>
      <c r="V71" s="116">
        <v>72.430000000000007</v>
      </c>
      <c r="W71">
        <v>2.42</v>
      </c>
      <c r="X71">
        <v>-20</v>
      </c>
      <c r="Y71">
        <v>-50</v>
      </c>
      <c r="Z71">
        <v>0.43</v>
      </c>
      <c r="AA71">
        <v>69.58</v>
      </c>
    </row>
    <row r="72" spans="7:27">
      <c r="G72" t="s">
        <v>114</v>
      </c>
      <c r="H72" s="115">
        <v>0</v>
      </c>
      <c r="I72" s="88">
        <v>0</v>
      </c>
      <c r="J72" s="88">
        <v>67.489999999999995</v>
      </c>
      <c r="K72" s="88">
        <v>0</v>
      </c>
      <c r="L72" s="88">
        <v>0</v>
      </c>
      <c r="M72" s="116">
        <v>2.23</v>
      </c>
      <c r="N72" s="115">
        <v>0</v>
      </c>
      <c r="O72" s="88">
        <v>-20</v>
      </c>
      <c r="P72" s="88">
        <v>0</v>
      </c>
      <c r="Q72" s="88">
        <v>-50</v>
      </c>
      <c r="R72" s="88">
        <v>0</v>
      </c>
      <c r="S72" s="116">
        <v>0</v>
      </c>
      <c r="U72" s="115">
        <v>-70</v>
      </c>
      <c r="V72" s="116">
        <v>69.72</v>
      </c>
      <c r="W72">
        <v>0</v>
      </c>
      <c r="X72">
        <v>-20</v>
      </c>
      <c r="Y72">
        <v>-50</v>
      </c>
      <c r="Z72">
        <v>2.23</v>
      </c>
      <c r="AA72">
        <v>67.489999999999995</v>
      </c>
    </row>
    <row r="73" spans="7:27">
      <c r="G73" t="s">
        <v>115</v>
      </c>
      <c r="H73" s="115">
        <v>3.66</v>
      </c>
      <c r="I73" s="88">
        <v>0</v>
      </c>
      <c r="J73" s="88">
        <v>57.45</v>
      </c>
      <c r="K73" s="88">
        <v>0</v>
      </c>
      <c r="L73" s="88">
        <v>0</v>
      </c>
      <c r="M73" s="116">
        <v>1.55</v>
      </c>
      <c r="N73" s="115">
        <v>0</v>
      </c>
      <c r="O73" s="88">
        <v>-15</v>
      </c>
      <c r="P73" s="88">
        <v>0</v>
      </c>
      <c r="Q73" s="88">
        <v>-50</v>
      </c>
      <c r="R73" s="88">
        <v>0</v>
      </c>
      <c r="S73" s="116">
        <v>0</v>
      </c>
      <c r="U73" s="115">
        <v>-65</v>
      </c>
      <c r="V73" s="116">
        <v>62.66</v>
      </c>
      <c r="W73">
        <v>3.66</v>
      </c>
      <c r="X73">
        <v>-15</v>
      </c>
      <c r="Y73">
        <v>-50</v>
      </c>
      <c r="Z73">
        <v>1.55</v>
      </c>
      <c r="AA73">
        <v>57.45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3</v>
      </c>
      <c r="N74" s="115">
        <v>0</v>
      </c>
      <c r="O74" s="88">
        <v>-5</v>
      </c>
      <c r="P74" s="88">
        <v>-17</v>
      </c>
      <c r="Q74" s="88">
        <v>-50</v>
      </c>
      <c r="R74" s="88">
        <v>0</v>
      </c>
      <c r="S74" s="116">
        <v>0</v>
      </c>
      <c r="U74" s="115">
        <v>-72</v>
      </c>
      <c r="V74" s="116">
        <v>3</v>
      </c>
      <c r="W74">
        <v>0</v>
      </c>
      <c r="X74">
        <v>-5</v>
      </c>
      <c r="Y74">
        <v>-50</v>
      </c>
      <c r="Z74">
        <v>3</v>
      </c>
      <c r="AA74">
        <v>-17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2.42</v>
      </c>
      <c r="N75" s="115">
        <v>0</v>
      </c>
      <c r="O75" s="88">
        <v>-30</v>
      </c>
      <c r="P75" s="88">
        <v>-34</v>
      </c>
      <c r="Q75" s="88">
        <v>-50</v>
      </c>
      <c r="R75" s="88">
        <v>0</v>
      </c>
      <c r="S75" s="116">
        <v>0</v>
      </c>
      <c r="U75" s="115">
        <v>-114</v>
      </c>
      <c r="V75" s="116">
        <v>2.42</v>
      </c>
      <c r="W75">
        <v>0</v>
      </c>
      <c r="X75">
        <v>-30</v>
      </c>
      <c r="Y75">
        <v>-50</v>
      </c>
      <c r="Z75">
        <v>2.42</v>
      </c>
      <c r="AA75">
        <v>-34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2.56</v>
      </c>
      <c r="N76" s="115">
        <v>0</v>
      </c>
      <c r="O76" s="88">
        <v>-35</v>
      </c>
      <c r="P76" s="88">
        <v>-47</v>
      </c>
      <c r="Q76" s="88">
        <v>-50</v>
      </c>
      <c r="R76" s="88">
        <v>0</v>
      </c>
      <c r="S76" s="116">
        <v>0</v>
      </c>
      <c r="U76" s="115">
        <v>-132</v>
      </c>
      <c r="V76" s="116">
        <v>2.56</v>
      </c>
      <c r="W76">
        <v>0</v>
      </c>
      <c r="X76">
        <v>-35</v>
      </c>
      <c r="Y76">
        <v>-50</v>
      </c>
      <c r="Z76">
        <v>2.56</v>
      </c>
      <c r="AA76">
        <v>-47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1.71</v>
      </c>
      <c r="N77" s="115">
        <v>0</v>
      </c>
      <c r="O77" s="88">
        <v>-35</v>
      </c>
      <c r="P77" s="88">
        <v>-62</v>
      </c>
      <c r="Q77" s="88">
        <v>-10</v>
      </c>
      <c r="R77" s="88">
        <v>0</v>
      </c>
      <c r="S77" s="116">
        <v>0</v>
      </c>
      <c r="U77" s="115">
        <v>-107</v>
      </c>
      <c r="V77" s="116">
        <v>1.71</v>
      </c>
      <c r="W77">
        <v>0</v>
      </c>
      <c r="X77">
        <v>-35</v>
      </c>
      <c r="Y77">
        <v>-10</v>
      </c>
      <c r="Z77">
        <v>1.71</v>
      </c>
      <c r="AA77">
        <v>-62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-60</v>
      </c>
      <c r="P78" s="88">
        <v>-81</v>
      </c>
      <c r="Q78" s="88">
        <v>-10</v>
      </c>
      <c r="R78" s="88">
        <v>0</v>
      </c>
      <c r="S78" s="116">
        <v>0</v>
      </c>
      <c r="U78" s="115">
        <v>-151</v>
      </c>
      <c r="V78" s="116">
        <v>0</v>
      </c>
      <c r="W78">
        <v>0</v>
      </c>
      <c r="X78">
        <v>-60</v>
      </c>
      <c r="Y78">
        <v>-10</v>
      </c>
      <c r="Z78">
        <v>0</v>
      </c>
      <c r="AA78">
        <v>-81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1.28</v>
      </c>
      <c r="N79" s="115">
        <v>0</v>
      </c>
      <c r="O79" s="88">
        <v>-80</v>
      </c>
      <c r="P79" s="88">
        <v>-109</v>
      </c>
      <c r="Q79" s="88">
        <v>-10</v>
      </c>
      <c r="R79" s="88">
        <v>0</v>
      </c>
      <c r="S79" s="116">
        <v>0</v>
      </c>
      <c r="U79" s="115">
        <v>-199</v>
      </c>
      <c r="V79" s="116">
        <v>1.28</v>
      </c>
      <c r="W79">
        <v>0</v>
      </c>
      <c r="X79">
        <v>-80</v>
      </c>
      <c r="Y79">
        <v>-10</v>
      </c>
      <c r="Z79">
        <v>1.28</v>
      </c>
      <c r="AA79">
        <v>-109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1.4</v>
      </c>
      <c r="N80" s="115">
        <v>0</v>
      </c>
      <c r="O80" s="88">
        <v>-80</v>
      </c>
      <c r="P80" s="88">
        <v>-108</v>
      </c>
      <c r="Q80" s="88">
        <v>-10</v>
      </c>
      <c r="R80" s="88">
        <v>0</v>
      </c>
      <c r="S80" s="116">
        <v>0</v>
      </c>
      <c r="U80" s="115">
        <v>-198</v>
      </c>
      <c r="V80" s="116">
        <v>1.4</v>
      </c>
      <c r="W80">
        <v>0</v>
      </c>
      <c r="X80">
        <v>-80</v>
      </c>
      <c r="Y80">
        <v>-10</v>
      </c>
      <c r="Z80">
        <v>1.4</v>
      </c>
      <c r="AA80">
        <v>-108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2.68</v>
      </c>
      <c r="N81" s="115">
        <v>0</v>
      </c>
      <c r="O81" s="88">
        <v>-70</v>
      </c>
      <c r="P81" s="88">
        <v>-109</v>
      </c>
      <c r="Q81" s="88">
        <v>-10</v>
      </c>
      <c r="R81" s="88">
        <v>0</v>
      </c>
      <c r="S81" s="116">
        <v>0</v>
      </c>
      <c r="U81" s="115">
        <v>-189</v>
      </c>
      <c r="V81" s="116">
        <v>2.68</v>
      </c>
      <c r="W81">
        <v>0</v>
      </c>
      <c r="X81">
        <v>-70</v>
      </c>
      <c r="Y81">
        <v>-10</v>
      </c>
      <c r="Z81">
        <v>2.68</v>
      </c>
      <c r="AA81">
        <v>-109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1.84</v>
      </c>
      <c r="N82" s="115">
        <v>0</v>
      </c>
      <c r="O82" s="88">
        <v>-60</v>
      </c>
      <c r="P82" s="88">
        <v>-116</v>
      </c>
      <c r="Q82" s="88">
        <v>-10</v>
      </c>
      <c r="R82" s="88">
        <v>0</v>
      </c>
      <c r="S82" s="116">
        <v>0</v>
      </c>
      <c r="U82" s="115">
        <v>-186</v>
      </c>
      <c r="V82" s="116">
        <v>1.84</v>
      </c>
      <c r="W82">
        <v>0</v>
      </c>
      <c r="X82">
        <v>-60</v>
      </c>
      <c r="Y82">
        <v>-10</v>
      </c>
      <c r="Z82">
        <v>1.84</v>
      </c>
      <c r="AA82">
        <v>-116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2.44</v>
      </c>
      <c r="N83" s="115">
        <v>0</v>
      </c>
      <c r="O83" s="88">
        <v>-85</v>
      </c>
      <c r="P83" s="88">
        <v>-118</v>
      </c>
      <c r="Q83" s="88">
        <v>0</v>
      </c>
      <c r="R83" s="88">
        <v>0</v>
      </c>
      <c r="S83" s="116">
        <v>0</v>
      </c>
      <c r="U83" s="115">
        <v>-203</v>
      </c>
      <c r="V83" s="116">
        <v>2.44</v>
      </c>
      <c r="W83">
        <v>0</v>
      </c>
      <c r="X83">
        <v>-85</v>
      </c>
      <c r="Y83">
        <v>0</v>
      </c>
      <c r="Z83">
        <v>2.44</v>
      </c>
      <c r="AA83">
        <v>-118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2.23</v>
      </c>
      <c r="N84" s="115">
        <v>0</v>
      </c>
      <c r="O84" s="88">
        <v>-80</v>
      </c>
      <c r="P84" s="88">
        <v>-105</v>
      </c>
      <c r="Q84" s="88">
        <v>0</v>
      </c>
      <c r="R84" s="88">
        <v>0</v>
      </c>
      <c r="S84" s="116">
        <v>0</v>
      </c>
      <c r="U84" s="115">
        <v>-185</v>
      </c>
      <c r="V84" s="116">
        <v>2.23</v>
      </c>
      <c r="W84">
        <v>0</v>
      </c>
      <c r="X84">
        <v>-80</v>
      </c>
      <c r="Y84">
        <v>0</v>
      </c>
      <c r="Z84">
        <v>2.23</v>
      </c>
      <c r="AA84">
        <v>-105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0.47</v>
      </c>
      <c r="N85" s="115">
        <v>0</v>
      </c>
      <c r="O85" s="88">
        <v>-60</v>
      </c>
      <c r="P85" s="88">
        <v>-54</v>
      </c>
      <c r="Q85" s="88">
        <v>0</v>
      </c>
      <c r="R85" s="88">
        <v>0</v>
      </c>
      <c r="S85" s="116">
        <v>0</v>
      </c>
      <c r="U85" s="115">
        <v>-114</v>
      </c>
      <c r="V85" s="116">
        <v>0.47</v>
      </c>
      <c r="W85">
        <v>0</v>
      </c>
      <c r="X85">
        <v>-60</v>
      </c>
      <c r="Y85">
        <v>0</v>
      </c>
      <c r="Z85">
        <v>0.47</v>
      </c>
      <c r="AA85">
        <v>-54</v>
      </c>
    </row>
    <row r="86" spans="7:27">
      <c r="G86" t="s">
        <v>128</v>
      </c>
      <c r="H86" s="115">
        <v>3.07</v>
      </c>
      <c r="I86" s="88">
        <v>0</v>
      </c>
      <c r="J86" s="88">
        <v>0</v>
      </c>
      <c r="K86" s="88">
        <v>0</v>
      </c>
      <c r="L86" s="88">
        <v>0</v>
      </c>
      <c r="M86" s="116">
        <v>2.0499999999999998</v>
      </c>
      <c r="N86" s="115">
        <v>0</v>
      </c>
      <c r="O86" s="88">
        <v>-50</v>
      </c>
      <c r="P86" s="88">
        <v>0</v>
      </c>
      <c r="Q86" s="88">
        <v>0</v>
      </c>
      <c r="R86" s="88">
        <v>0</v>
      </c>
      <c r="S86" s="116">
        <v>0</v>
      </c>
      <c r="U86" s="115">
        <v>-50</v>
      </c>
      <c r="V86" s="116">
        <v>5.12</v>
      </c>
      <c r="W86">
        <v>3.07</v>
      </c>
      <c r="X86">
        <v>-50</v>
      </c>
      <c r="Y86">
        <v>0</v>
      </c>
      <c r="Z86">
        <v>2.0499999999999998</v>
      </c>
      <c r="AA86">
        <v>0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1.1599999999999999</v>
      </c>
      <c r="N87" s="115">
        <v>0</v>
      </c>
      <c r="O87" s="88">
        <v>-25</v>
      </c>
      <c r="P87" s="88">
        <v>0</v>
      </c>
      <c r="Q87" s="88">
        <v>0</v>
      </c>
      <c r="R87" s="88">
        <v>0</v>
      </c>
      <c r="S87" s="116">
        <v>0</v>
      </c>
      <c r="U87" s="115">
        <v>-25</v>
      </c>
      <c r="V87" s="116">
        <v>1.1599999999999999</v>
      </c>
      <c r="W87">
        <v>0</v>
      </c>
      <c r="X87">
        <v>-25</v>
      </c>
      <c r="Y87">
        <v>0</v>
      </c>
      <c r="Z87">
        <v>1.1599999999999999</v>
      </c>
      <c r="AA87">
        <v>0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2.3199999999999998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2.3199999999999998</v>
      </c>
      <c r="W88">
        <v>0</v>
      </c>
      <c r="X88">
        <v>0</v>
      </c>
      <c r="Y88">
        <v>0</v>
      </c>
      <c r="Z88">
        <v>2.3199999999999998</v>
      </c>
      <c r="AA88">
        <v>0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1.03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1.03</v>
      </c>
      <c r="W89">
        <v>0</v>
      </c>
      <c r="X89">
        <v>0</v>
      </c>
      <c r="Y89">
        <v>0</v>
      </c>
      <c r="Z89">
        <v>1.03</v>
      </c>
      <c r="AA89">
        <v>0</v>
      </c>
    </row>
    <row r="90" spans="7:27">
      <c r="G90" t="s">
        <v>132</v>
      </c>
      <c r="H90" s="115">
        <v>7.4</v>
      </c>
      <c r="I90" s="88">
        <v>0</v>
      </c>
      <c r="J90" s="88">
        <v>86.92</v>
      </c>
      <c r="K90" s="88">
        <v>0</v>
      </c>
      <c r="L90" s="88">
        <v>0</v>
      </c>
      <c r="M90" s="116">
        <v>1.01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95.33</v>
      </c>
      <c r="W90">
        <v>7.4</v>
      </c>
      <c r="X90">
        <v>0</v>
      </c>
      <c r="Y90">
        <v>0</v>
      </c>
      <c r="Z90">
        <v>1.01</v>
      </c>
      <c r="AA90">
        <v>86.92</v>
      </c>
    </row>
    <row r="91" spans="7:27">
      <c r="G91" t="s">
        <v>133</v>
      </c>
      <c r="H91" s="115">
        <v>19.96</v>
      </c>
      <c r="I91" s="88">
        <v>0</v>
      </c>
      <c r="J91" s="88">
        <v>81.34</v>
      </c>
      <c r="K91" s="88">
        <v>0</v>
      </c>
      <c r="L91" s="88">
        <v>0</v>
      </c>
      <c r="M91" s="116">
        <v>0.68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101.98</v>
      </c>
      <c r="W91">
        <v>19.96</v>
      </c>
      <c r="X91">
        <v>0</v>
      </c>
      <c r="Y91">
        <v>0</v>
      </c>
      <c r="Z91">
        <v>0.68</v>
      </c>
      <c r="AA91">
        <v>81.34</v>
      </c>
    </row>
    <row r="92" spans="7:27">
      <c r="G92" t="s">
        <v>134</v>
      </c>
      <c r="H92" s="115">
        <v>28.5</v>
      </c>
      <c r="I92" s="88">
        <v>0</v>
      </c>
      <c r="J92" s="88">
        <v>89.53</v>
      </c>
      <c r="K92" s="88">
        <v>0</v>
      </c>
      <c r="L92" s="88">
        <v>0</v>
      </c>
      <c r="M92" s="116">
        <v>0.25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118.28</v>
      </c>
      <c r="W92">
        <v>28.5</v>
      </c>
      <c r="X92">
        <v>0</v>
      </c>
      <c r="Y92">
        <v>0</v>
      </c>
      <c r="Z92">
        <v>0.25</v>
      </c>
      <c r="AA92">
        <v>89.53</v>
      </c>
    </row>
    <row r="93" spans="7:27">
      <c r="G93" t="s">
        <v>135</v>
      </c>
      <c r="H93" s="115">
        <v>0</v>
      </c>
      <c r="I93" s="88">
        <v>0</v>
      </c>
      <c r="J93" s="88">
        <v>83.65</v>
      </c>
      <c r="K93" s="88">
        <v>0</v>
      </c>
      <c r="L93" s="88">
        <v>0</v>
      </c>
      <c r="M93" s="116">
        <v>0.52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84.17</v>
      </c>
      <c r="W93">
        <v>0</v>
      </c>
      <c r="X93">
        <v>0</v>
      </c>
      <c r="Y93">
        <v>0</v>
      </c>
      <c r="Z93">
        <v>0.52</v>
      </c>
      <c r="AA93">
        <v>83.65</v>
      </c>
    </row>
    <row r="94" spans="7:27">
      <c r="G94" t="s">
        <v>136</v>
      </c>
      <c r="H94" s="115">
        <v>0</v>
      </c>
      <c r="I94" s="88">
        <v>6.39</v>
      </c>
      <c r="J94" s="88">
        <v>85.68</v>
      </c>
      <c r="K94" s="88">
        <v>0</v>
      </c>
      <c r="L94" s="88">
        <v>0</v>
      </c>
      <c r="M94" s="116">
        <v>0.74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92.81</v>
      </c>
      <c r="W94">
        <v>0</v>
      </c>
      <c r="X94">
        <v>6.39</v>
      </c>
      <c r="Y94">
        <v>0</v>
      </c>
      <c r="Z94">
        <v>0.74</v>
      </c>
      <c r="AA94">
        <v>85.68</v>
      </c>
    </row>
    <row r="95" spans="7:27">
      <c r="G95" t="s">
        <v>137</v>
      </c>
      <c r="H95" s="115">
        <v>18.010000000000002</v>
      </c>
      <c r="I95" s="88">
        <v>0</v>
      </c>
      <c r="J95" s="88">
        <v>83.18</v>
      </c>
      <c r="K95" s="88">
        <v>0</v>
      </c>
      <c r="L95" s="88">
        <v>0</v>
      </c>
      <c r="M95" s="116">
        <v>0.46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101.65</v>
      </c>
      <c r="W95">
        <v>18.010000000000002</v>
      </c>
      <c r="X95">
        <v>0</v>
      </c>
      <c r="Y95">
        <v>0</v>
      </c>
      <c r="Z95">
        <v>0.46</v>
      </c>
      <c r="AA95">
        <v>83.18</v>
      </c>
    </row>
    <row r="96" spans="7:27">
      <c r="G96" t="s">
        <v>138</v>
      </c>
      <c r="H96" s="115">
        <v>17.96</v>
      </c>
      <c r="I96" s="88">
        <v>0</v>
      </c>
      <c r="J96" s="88">
        <v>80.959999999999994</v>
      </c>
      <c r="K96" s="88">
        <v>0</v>
      </c>
      <c r="L96" s="88">
        <v>0</v>
      </c>
      <c r="M96" s="116">
        <v>0.37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99.29</v>
      </c>
      <c r="W96">
        <v>17.96</v>
      </c>
      <c r="X96">
        <v>0</v>
      </c>
      <c r="Y96">
        <v>0</v>
      </c>
      <c r="Z96">
        <v>0.37</v>
      </c>
      <c r="AA96">
        <v>80.959999999999994</v>
      </c>
    </row>
    <row r="97" spans="1:83">
      <c r="G97" t="s">
        <v>139</v>
      </c>
      <c r="H97" s="115">
        <v>14.88</v>
      </c>
      <c r="I97" s="88">
        <v>14.94</v>
      </c>
      <c r="J97" s="88">
        <v>77.92</v>
      </c>
      <c r="K97" s="88">
        <v>0</v>
      </c>
      <c r="L97" s="88">
        <v>0</v>
      </c>
      <c r="M97" s="116">
        <v>0.38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108.12</v>
      </c>
      <c r="W97">
        <v>14.88</v>
      </c>
      <c r="X97">
        <v>14.94</v>
      </c>
      <c r="Y97">
        <v>0</v>
      </c>
      <c r="Z97">
        <v>0.38</v>
      </c>
      <c r="AA97">
        <v>77.92</v>
      </c>
    </row>
    <row r="98" spans="1:83">
      <c r="G98" t="s">
        <v>140</v>
      </c>
      <c r="H98" s="115">
        <v>13.22</v>
      </c>
      <c r="I98" s="88">
        <v>16.25</v>
      </c>
      <c r="J98" s="88">
        <v>80.510000000000005</v>
      </c>
      <c r="K98" s="88">
        <v>0</v>
      </c>
      <c r="L98" s="88">
        <v>0</v>
      </c>
      <c r="M98" s="116">
        <v>0.19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110.17</v>
      </c>
      <c r="W98">
        <v>13.22</v>
      </c>
      <c r="X98">
        <v>16.25</v>
      </c>
      <c r="Y98">
        <v>0</v>
      </c>
      <c r="Z98">
        <v>0.19</v>
      </c>
      <c r="AA98">
        <v>80.510000000000005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5.6999999999999995E-2</v>
      </c>
      <c r="I99" s="111">
        <f t="shared" ref="I99:BQ99" si="1">SUM(I3:I98)/4000</f>
        <v>3.8265E-2</v>
      </c>
      <c r="J99" s="111">
        <f t="shared" si="1"/>
        <v>0.4772300000000001</v>
      </c>
      <c r="K99" s="111">
        <f t="shared" si="1"/>
        <v>0</v>
      </c>
      <c r="L99" s="111">
        <f t="shared" si="1"/>
        <v>0</v>
      </c>
      <c r="M99" s="111">
        <f t="shared" si="1"/>
        <v>3.6810000000000009E-2</v>
      </c>
      <c r="N99" s="110">
        <f t="shared" si="1"/>
        <v>0</v>
      </c>
      <c r="O99" s="111">
        <f t="shared" si="1"/>
        <v>-1.69625</v>
      </c>
      <c r="P99" s="111">
        <f t="shared" si="1"/>
        <v>-3.1647500000000002</v>
      </c>
      <c r="Q99" s="111">
        <f t="shared" si="1"/>
        <v>-0.39</v>
      </c>
      <c r="R99" s="111">
        <f t="shared" si="1"/>
        <v>0</v>
      </c>
      <c r="S99" s="112">
        <f t="shared" si="1"/>
        <v>0</v>
      </c>
      <c r="U99" s="110">
        <f t="shared" si="1"/>
        <v>-5.2510000000000003</v>
      </c>
      <c r="V99" s="112">
        <f t="shared" si="1"/>
        <v>0.6093050000000001</v>
      </c>
      <c r="W99">
        <f t="shared" si="1"/>
        <v>5.6999999999999995E-2</v>
      </c>
      <c r="X99">
        <f t="shared" si="1"/>
        <v>-1.657985</v>
      </c>
      <c r="Y99">
        <f t="shared" si="1"/>
        <v>-0.39</v>
      </c>
      <c r="Z99">
        <f t="shared" si="1"/>
        <v>3.6810000000000009E-2</v>
      </c>
      <c r="AA99">
        <f t="shared" si="1"/>
        <v>-2.6875200000000001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1" ht="15" customHeight="1">
      <c r="A1" s="212" t="s">
        <v>229</v>
      </c>
      <c r="B1" s="212"/>
      <c r="C1" s="212"/>
      <c r="D1" s="212"/>
      <c r="E1" s="109"/>
      <c r="F1" s="109"/>
      <c r="G1" s="212" t="s">
        <v>44</v>
      </c>
      <c r="H1" s="213" t="s">
        <v>230</v>
      </c>
      <c r="I1" s="214"/>
      <c r="J1" s="214"/>
      <c r="K1" s="214"/>
      <c r="L1" s="214"/>
      <c r="M1" s="215"/>
      <c r="N1" s="213" t="s">
        <v>231</v>
      </c>
      <c r="O1" s="214"/>
      <c r="P1" s="214"/>
      <c r="Q1" s="214"/>
      <c r="R1" s="214"/>
      <c r="S1" s="215"/>
      <c r="T1">
        <v>3</v>
      </c>
      <c r="W1" t="s">
        <v>471</v>
      </c>
      <c r="X1" t="s">
        <v>472</v>
      </c>
      <c r="Y1" t="s">
        <v>473</v>
      </c>
      <c r="Z1" t="s">
        <v>474</v>
      </c>
      <c r="AA1" t="s">
        <v>475</v>
      </c>
      <c r="AB1" t="s">
        <v>476</v>
      </c>
      <c r="AC1" t="s">
        <v>477</v>
      </c>
      <c r="AD1" t="s">
        <v>478</v>
      </c>
      <c r="AE1" t="s">
        <v>479</v>
      </c>
      <c r="AF1" t="s">
        <v>480</v>
      </c>
      <c r="AG1" t="s">
        <v>481</v>
      </c>
      <c r="AH1" t="s">
        <v>482</v>
      </c>
      <c r="AI1" t="s">
        <v>483</v>
      </c>
      <c r="AJ1" t="s">
        <v>478</v>
      </c>
      <c r="AK1" t="s">
        <v>482</v>
      </c>
      <c r="AL1" t="s">
        <v>484</v>
      </c>
      <c r="AM1" t="s">
        <v>485</v>
      </c>
      <c r="AN1" t="s">
        <v>486</v>
      </c>
      <c r="AO1" t="s">
        <v>487</v>
      </c>
      <c r="AP1" t="s">
        <v>488</v>
      </c>
      <c r="AQ1" t="s">
        <v>489</v>
      </c>
      <c r="AR1" t="s">
        <v>478</v>
      </c>
      <c r="AS1" t="s">
        <v>478</v>
      </c>
      <c r="AT1" t="s">
        <v>490</v>
      </c>
      <c r="AU1" t="s">
        <v>479</v>
      </c>
      <c r="AV1" t="s">
        <v>484</v>
      </c>
      <c r="AW1" t="s">
        <v>491</v>
      </c>
      <c r="AX1" t="s">
        <v>492</v>
      </c>
      <c r="AY1" t="s">
        <v>492</v>
      </c>
    </row>
    <row r="2" spans="1:51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44682</v>
      </c>
      <c r="W2" s="30" t="s">
        <v>149</v>
      </c>
      <c r="X2" t="s">
        <v>149</v>
      </c>
      <c r="Y2" t="s">
        <v>149</v>
      </c>
      <c r="Z2" t="s">
        <v>149</v>
      </c>
      <c r="AA2" t="s">
        <v>149</v>
      </c>
      <c r="AB2" t="s">
        <v>149</v>
      </c>
      <c r="AC2" t="s">
        <v>149</v>
      </c>
      <c r="AD2" t="s">
        <v>149</v>
      </c>
      <c r="AE2" t="s">
        <v>149</v>
      </c>
      <c r="AF2" t="s">
        <v>149</v>
      </c>
      <c r="AG2" t="s">
        <v>149</v>
      </c>
      <c r="AH2" t="s">
        <v>150</v>
      </c>
      <c r="AI2" t="s">
        <v>150</v>
      </c>
      <c r="AJ2" t="s">
        <v>150</v>
      </c>
      <c r="AK2" t="s">
        <v>150</v>
      </c>
      <c r="AL2" t="s">
        <v>150</v>
      </c>
      <c r="AM2" t="s">
        <v>150</v>
      </c>
      <c r="AN2" t="s">
        <v>150</v>
      </c>
      <c r="AO2" t="s">
        <v>150</v>
      </c>
      <c r="AP2" t="s">
        <v>246</v>
      </c>
      <c r="AQ2" t="s">
        <v>390</v>
      </c>
      <c r="AR2" t="s">
        <v>152</v>
      </c>
      <c r="AS2" t="s">
        <v>152</v>
      </c>
      <c r="AT2" t="s">
        <v>152</v>
      </c>
      <c r="AU2" t="s">
        <v>152</v>
      </c>
      <c r="AV2" t="s">
        <v>153</v>
      </c>
      <c r="AW2" t="s">
        <v>153</v>
      </c>
      <c r="AX2" t="s">
        <v>149</v>
      </c>
      <c r="AY2" t="s">
        <v>150</v>
      </c>
    </row>
    <row r="3" spans="1:51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788.98</v>
      </c>
      <c r="I3" s="95">
        <v>227.41</v>
      </c>
      <c r="J3" s="95">
        <v>62.22</v>
      </c>
      <c r="K3" s="95">
        <v>29.02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11.46</v>
      </c>
      <c r="X3">
        <v>24.91</v>
      </c>
      <c r="Y3">
        <v>49.83</v>
      </c>
      <c r="Z3">
        <v>0</v>
      </c>
      <c r="AA3">
        <v>24.77</v>
      </c>
      <c r="AB3">
        <v>40.64</v>
      </c>
      <c r="AC3">
        <v>24.93</v>
      </c>
      <c r="AD3">
        <v>193.5</v>
      </c>
      <c r="AE3">
        <v>8.7100000000000009</v>
      </c>
      <c r="AF3">
        <v>94.1</v>
      </c>
      <c r="AG3">
        <v>290.25</v>
      </c>
      <c r="AH3">
        <v>14.51</v>
      </c>
      <c r="AI3">
        <v>17.3</v>
      </c>
      <c r="AJ3">
        <v>96.75</v>
      </c>
      <c r="AK3">
        <v>14.51</v>
      </c>
      <c r="AL3">
        <v>14.16</v>
      </c>
      <c r="AM3">
        <v>26.64</v>
      </c>
      <c r="AN3">
        <v>20.32</v>
      </c>
      <c r="AO3">
        <v>23.22</v>
      </c>
      <c r="AP3">
        <v>25.35</v>
      </c>
      <c r="AQ3">
        <v>0.53</v>
      </c>
      <c r="AR3">
        <v>29.02</v>
      </c>
      <c r="AS3">
        <v>0</v>
      </c>
      <c r="AT3">
        <v>0</v>
      </c>
      <c r="AU3">
        <v>0</v>
      </c>
      <c r="AV3">
        <v>58.05</v>
      </c>
      <c r="AW3">
        <v>4.17</v>
      </c>
      <c r="AX3">
        <v>0</v>
      </c>
      <c r="AY3">
        <v>0</v>
      </c>
    </row>
    <row r="4" spans="1:51">
      <c r="A4" t="s">
        <v>240</v>
      </c>
      <c r="B4" t="s">
        <v>232</v>
      </c>
      <c r="C4" t="s">
        <v>234</v>
      </c>
      <c r="G4" t="s">
        <v>46</v>
      </c>
      <c r="H4" s="115">
        <v>788.98</v>
      </c>
      <c r="I4" s="88">
        <v>228.35999999999999</v>
      </c>
      <c r="J4" s="88">
        <v>62.22</v>
      </c>
      <c r="K4" s="88">
        <v>29.02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11.46</v>
      </c>
      <c r="X4">
        <v>24.91</v>
      </c>
      <c r="Y4">
        <v>49.83</v>
      </c>
      <c r="Z4">
        <v>0</v>
      </c>
      <c r="AA4">
        <v>24.77</v>
      </c>
      <c r="AB4">
        <v>40.64</v>
      </c>
      <c r="AC4">
        <v>24.93</v>
      </c>
      <c r="AD4">
        <v>193.5</v>
      </c>
      <c r="AE4">
        <v>8.7100000000000009</v>
      </c>
      <c r="AF4">
        <v>94.1</v>
      </c>
      <c r="AG4">
        <v>290.25</v>
      </c>
      <c r="AH4">
        <v>14.51</v>
      </c>
      <c r="AI4">
        <v>18.27</v>
      </c>
      <c r="AJ4">
        <v>96.75</v>
      </c>
      <c r="AK4">
        <v>14.51</v>
      </c>
      <c r="AL4">
        <v>14.16</v>
      </c>
      <c r="AM4">
        <v>26.62</v>
      </c>
      <c r="AN4">
        <v>20.32</v>
      </c>
      <c r="AO4">
        <v>23.22</v>
      </c>
      <c r="AP4">
        <v>25.35</v>
      </c>
      <c r="AQ4">
        <v>0.53</v>
      </c>
      <c r="AR4">
        <v>29.02</v>
      </c>
      <c r="AS4">
        <v>0</v>
      </c>
      <c r="AT4">
        <v>0</v>
      </c>
      <c r="AU4">
        <v>0</v>
      </c>
      <c r="AV4">
        <v>58.05</v>
      </c>
      <c r="AW4">
        <v>4.17</v>
      </c>
      <c r="AX4">
        <v>0</v>
      </c>
      <c r="AY4">
        <v>0</v>
      </c>
    </row>
    <row r="5" spans="1:51">
      <c r="A5" t="s">
        <v>241</v>
      </c>
      <c r="B5" t="s">
        <v>233</v>
      </c>
      <c r="C5" t="s">
        <v>235</v>
      </c>
      <c r="G5" t="s">
        <v>47</v>
      </c>
      <c r="H5" s="115">
        <v>788.98</v>
      </c>
      <c r="I5" s="88">
        <v>228.69999999999996</v>
      </c>
      <c r="J5" s="88">
        <v>62.22</v>
      </c>
      <c r="K5" s="88">
        <v>29.02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11.46</v>
      </c>
      <c r="X5">
        <v>24.91</v>
      </c>
      <c r="Y5">
        <v>49.83</v>
      </c>
      <c r="Z5">
        <v>0</v>
      </c>
      <c r="AA5">
        <v>24.77</v>
      </c>
      <c r="AB5">
        <v>40.64</v>
      </c>
      <c r="AC5">
        <v>24.93</v>
      </c>
      <c r="AD5">
        <v>193.5</v>
      </c>
      <c r="AE5">
        <v>8.7100000000000009</v>
      </c>
      <c r="AF5">
        <v>94.1</v>
      </c>
      <c r="AG5">
        <v>290.25</v>
      </c>
      <c r="AH5">
        <v>14.51</v>
      </c>
      <c r="AI5">
        <v>19.88</v>
      </c>
      <c r="AJ5">
        <v>96.75</v>
      </c>
      <c r="AK5">
        <v>14.51</v>
      </c>
      <c r="AL5">
        <v>14.16</v>
      </c>
      <c r="AM5">
        <v>25.35</v>
      </c>
      <c r="AN5">
        <v>20.32</v>
      </c>
      <c r="AO5">
        <v>23.22</v>
      </c>
      <c r="AP5">
        <v>25.35</v>
      </c>
      <c r="AQ5">
        <v>0.53</v>
      </c>
      <c r="AR5">
        <v>29.02</v>
      </c>
      <c r="AS5">
        <v>0</v>
      </c>
      <c r="AT5">
        <v>0</v>
      </c>
      <c r="AU5">
        <v>0</v>
      </c>
      <c r="AV5">
        <v>58.05</v>
      </c>
      <c r="AW5">
        <v>4.17</v>
      </c>
      <c r="AX5">
        <v>0</v>
      </c>
      <c r="AY5">
        <v>0</v>
      </c>
    </row>
    <row r="6" spans="1:51">
      <c r="A6" t="s">
        <v>242</v>
      </c>
      <c r="B6" t="s">
        <v>264</v>
      </c>
      <c r="C6" t="s">
        <v>236</v>
      </c>
      <c r="G6" t="s">
        <v>48</v>
      </c>
      <c r="H6" s="115">
        <v>788.98</v>
      </c>
      <c r="I6" s="88">
        <v>229.40999999999997</v>
      </c>
      <c r="J6" s="88">
        <v>62.22</v>
      </c>
      <c r="K6" s="88">
        <v>29.02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11.46</v>
      </c>
      <c r="X6">
        <v>24.91</v>
      </c>
      <c r="Y6">
        <v>49.83</v>
      </c>
      <c r="Z6">
        <v>0</v>
      </c>
      <c r="AA6">
        <v>24.77</v>
      </c>
      <c r="AB6">
        <v>40.64</v>
      </c>
      <c r="AC6">
        <v>24.93</v>
      </c>
      <c r="AD6">
        <v>193.5</v>
      </c>
      <c r="AE6">
        <v>8.7100000000000009</v>
      </c>
      <c r="AF6">
        <v>94.1</v>
      </c>
      <c r="AG6">
        <v>290.25</v>
      </c>
      <c r="AH6">
        <v>14.51</v>
      </c>
      <c r="AI6">
        <v>20.97</v>
      </c>
      <c r="AJ6">
        <v>96.75</v>
      </c>
      <c r="AK6">
        <v>14.51</v>
      </c>
      <c r="AL6">
        <v>14.16</v>
      </c>
      <c r="AM6">
        <v>24.97</v>
      </c>
      <c r="AN6">
        <v>20.32</v>
      </c>
      <c r="AO6">
        <v>23.22</v>
      </c>
      <c r="AP6">
        <v>25.35</v>
      </c>
      <c r="AQ6">
        <v>0.53</v>
      </c>
      <c r="AR6">
        <v>29.02</v>
      </c>
      <c r="AS6">
        <v>0</v>
      </c>
      <c r="AT6">
        <v>0</v>
      </c>
      <c r="AU6">
        <v>0</v>
      </c>
      <c r="AV6">
        <v>58.05</v>
      </c>
      <c r="AW6">
        <v>4.17</v>
      </c>
      <c r="AX6">
        <v>0</v>
      </c>
      <c r="AY6">
        <v>0</v>
      </c>
    </row>
    <row r="7" spans="1:51">
      <c r="A7" t="s">
        <v>243</v>
      </c>
      <c r="B7" t="s">
        <v>299</v>
      </c>
      <c r="C7" t="s">
        <v>265</v>
      </c>
      <c r="G7" t="s">
        <v>49</v>
      </c>
      <c r="H7" s="115">
        <v>692.23</v>
      </c>
      <c r="I7" s="88">
        <v>182.21</v>
      </c>
      <c r="J7" s="88">
        <v>62.169999999999995</v>
      </c>
      <c r="K7" s="88">
        <v>4.84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11.46</v>
      </c>
      <c r="X7">
        <v>24.91</v>
      </c>
      <c r="Y7">
        <v>49.83</v>
      </c>
      <c r="Z7">
        <v>0</v>
      </c>
      <c r="AA7">
        <v>24.77</v>
      </c>
      <c r="AB7">
        <v>40.64</v>
      </c>
      <c r="AC7">
        <v>24.93</v>
      </c>
      <c r="AD7">
        <v>96.75</v>
      </c>
      <c r="AE7">
        <v>8.7100000000000009</v>
      </c>
      <c r="AF7">
        <v>94.1</v>
      </c>
      <c r="AG7">
        <v>290.25</v>
      </c>
      <c r="AH7">
        <v>14.51</v>
      </c>
      <c r="AI7">
        <v>21.5</v>
      </c>
      <c r="AJ7">
        <v>48.38</v>
      </c>
      <c r="AK7">
        <v>14.51</v>
      </c>
      <c r="AL7">
        <v>14.16</v>
      </c>
      <c r="AM7">
        <v>25.61</v>
      </c>
      <c r="AN7">
        <v>20.32</v>
      </c>
      <c r="AO7">
        <v>23.22</v>
      </c>
      <c r="AP7">
        <v>25.35</v>
      </c>
      <c r="AQ7">
        <v>0.53</v>
      </c>
      <c r="AR7">
        <v>4.84</v>
      </c>
      <c r="AS7">
        <v>0</v>
      </c>
      <c r="AT7">
        <v>0</v>
      </c>
      <c r="AU7">
        <v>0</v>
      </c>
      <c r="AV7">
        <v>58.05</v>
      </c>
      <c r="AW7">
        <v>4.12</v>
      </c>
      <c r="AX7">
        <v>0</v>
      </c>
      <c r="AY7">
        <v>0</v>
      </c>
    </row>
    <row r="8" spans="1:51">
      <c r="A8" t="s">
        <v>244</v>
      </c>
      <c r="B8" t="s">
        <v>341</v>
      </c>
      <c r="C8" t="s">
        <v>237</v>
      </c>
      <c r="G8" t="s">
        <v>50</v>
      </c>
      <c r="H8" s="115">
        <v>692.23</v>
      </c>
      <c r="I8" s="88">
        <v>182.23</v>
      </c>
      <c r="J8" s="88">
        <v>62.169999999999995</v>
      </c>
      <c r="K8" s="88">
        <v>29.02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11.46</v>
      </c>
      <c r="X8">
        <v>24.91</v>
      </c>
      <c r="Y8">
        <v>49.83</v>
      </c>
      <c r="Z8">
        <v>0</v>
      </c>
      <c r="AA8">
        <v>24.77</v>
      </c>
      <c r="AB8">
        <v>40.64</v>
      </c>
      <c r="AC8">
        <v>24.93</v>
      </c>
      <c r="AD8">
        <v>96.75</v>
      </c>
      <c r="AE8">
        <v>8.7100000000000009</v>
      </c>
      <c r="AF8">
        <v>94.1</v>
      </c>
      <c r="AG8">
        <v>290.25</v>
      </c>
      <c r="AH8">
        <v>14.51</v>
      </c>
      <c r="AI8">
        <v>21.28</v>
      </c>
      <c r="AJ8">
        <v>48.38</v>
      </c>
      <c r="AK8">
        <v>14.51</v>
      </c>
      <c r="AL8">
        <v>14.16</v>
      </c>
      <c r="AM8">
        <v>25.85</v>
      </c>
      <c r="AN8">
        <v>20.32</v>
      </c>
      <c r="AO8">
        <v>23.22</v>
      </c>
      <c r="AP8">
        <v>25.35</v>
      </c>
      <c r="AQ8">
        <v>0.53</v>
      </c>
      <c r="AR8">
        <v>29.02</v>
      </c>
      <c r="AS8">
        <v>0</v>
      </c>
      <c r="AT8">
        <v>0</v>
      </c>
      <c r="AU8">
        <v>0</v>
      </c>
      <c r="AV8">
        <v>58.05</v>
      </c>
      <c r="AW8">
        <v>4.12</v>
      </c>
      <c r="AX8">
        <v>0</v>
      </c>
      <c r="AY8">
        <v>0</v>
      </c>
    </row>
    <row r="9" spans="1:51">
      <c r="A9" t="s">
        <v>245</v>
      </c>
      <c r="B9" t="s">
        <v>361</v>
      </c>
      <c r="C9" t="s">
        <v>238</v>
      </c>
      <c r="G9" t="s">
        <v>51</v>
      </c>
      <c r="H9" s="115">
        <v>692.23</v>
      </c>
      <c r="I9" s="88">
        <v>181.22</v>
      </c>
      <c r="J9" s="88">
        <v>62.169999999999995</v>
      </c>
      <c r="K9" s="88">
        <v>29.02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11.46</v>
      </c>
      <c r="X9">
        <v>24.91</v>
      </c>
      <c r="Y9">
        <v>49.83</v>
      </c>
      <c r="Z9">
        <v>0</v>
      </c>
      <c r="AA9">
        <v>24.77</v>
      </c>
      <c r="AB9">
        <v>40.64</v>
      </c>
      <c r="AC9">
        <v>24.93</v>
      </c>
      <c r="AD9">
        <v>96.75</v>
      </c>
      <c r="AE9">
        <v>8.7100000000000009</v>
      </c>
      <c r="AF9">
        <v>94.1</v>
      </c>
      <c r="AG9">
        <v>290.25</v>
      </c>
      <c r="AH9">
        <v>14.51</v>
      </c>
      <c r="AI9">
        <v>20.37</v>
      </c>
      <c r="AJ9">
        <v>48.38</v>
      </c>
      <c r="AK9">
        <v>14.51</v>
      </c>
      <c r="AL9">
        <v>14.16</v>
      </c>
      <c r="AM9">
        <v>25.75</v>
      </c>
      <c r="AN9">
        <v>20.32</v>
      </c>
      <c r="AO9">
        <v>23.22</v>
      </c>
      <c r="AP9">
        <v>25.35</v>
      </c>
      <c r="AQ9">
        <v>0.53</v>
      </c>
      <c r="AR9">
        <v>29.02</v>
      </c>
      <c r="AS9">
        <v>0</v>
      </c>
      <c r="AT9">
        <v>0</v>
      </c>
      <c r="AU9">
        <v>0</v>
      </c>
      <c r="AV9">
        <v>58.05</v>
      </c>
      <c r="AW9">
        <v>4.12</v>
      </c>
      <c r="AX9">
        <v>0</v>
      </c>
      <c r="AY9">
        <v>0</v>
      </c>
    </row>
    <row r="10" spans="1:51">
      <c r="A10" t="s">
        <v>266</v>
      </c>
      <c r="C10" t="s">
        <v>239</v>
      </c>
      <c r="G10" t="s">
        <v>52</v>
      </c>
      <c r="H10" s="115">
        <v>692.23</v>
      </c>
      <c r="I10" s="88">
        <v>180.85999999999999</v>
      </c>
      <c r="J10" s="88">
        <v>62.169999999999995</v>
      </c>
      <c r="K10" s="88">
        <v>29.02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11.46</v>
      </c>
      <c r="X10">
        <v>24.91</v>
      </c>
      <c r="Y10">
        <v>49.83</v>
      </c>
      <c r="Z10">
        <v>0</v>
      </c>
      <c r="AA10">
        <v>24.77</v>
      </c>
      <c r="AB10">
        <v>40.64</v>
      </c>
      <c r="AC10">
        <v>24.93</v>
      </c>
      <c r="AD10">
        <v>96.75</v>
      </c>
      <c r="AE10">
        <v>8.7100000000000009</v>
      </c>
      <c r="AF10">
        <v>94.1</v>
      </c>
      <c r="AG10">
        <v>290.25</v>
      </c>
      <c r="AH10">
        <v>14.51</v>
      </c>
      <c r="AI10">
        <v>20.14</v>
      </c>
      <c r="AJ10">
        <v>48.38</v>
      </c>
      <c r="AK10">
        <v>14.51</v>
      </c>
      <c r="AL10">
        <v>14.16</v>
      </c>
      <c r="AM10">
        <v>25.62</v>
      </c>
      <c r="AN10">
        <v>20.32</v>
      </c>
      <c r="AO10">
        <v>23.22</v>
      </c>
      <c r="AP10">
        <v>25.35</v>
      </c>
      <c r="AQ10">
        <v>0.53</v>
      </c>
      <c r="AR10">
        <v>29.02</v>
      </c>
      <c r="AS10">
        <v>0</v>
      </c>
      <c r="AT10">
        <v>0</v>
      </c>
      <c r="AU10">
        <v>0</v>
      </c>
      <c r="AV10">
        <v>58.05</v>
      </c>
      <c r="AW10">
        <v>4.12</v>
      </c>
      <c r="AX10">
        <v>0</v>
      </c>
      <c r="AY10">
        <v>0</v>
      </c>
    </row>
    <row r="11" spans="1:51">
      <c r="A11" t="s">
        <v>246</v>
      </c>
      <c r="C11" t="s">
        <v>342</v>
      </c>
      <c r="G11" t="s">
        <v>53</v>
      </c>
      <c r="H11" s="115">
        <v>554.84</v>
      </c>
      <c r="I11" s="88">
        <v>109.36999999999998</v>
      </c>
      <c r="J11" s="88">
        <v>62.12</v>
      </c>
      <c r="K11" s="88">
        <v>4.84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11.46</v>
      </c>
      <c r="X11">
        <v>24.91</v>
      </c>
      <c r="Y11">
        <v>49.83</v>
      </c>
      <c r="Z11">
        <v>0</v>
      </c>
      <c r="AA11">
        <v>24.77</v>
      </c>
      <c r="AB11">
        <v>0</v>
      </c>
      <c r="AC11">
        <v>24.93</v>
      </c>
      <c r="AD11">
        <v>0</v>
      </c>
      <c r="AE11">
        <v>8.7100000000000009</v>
      </c>
      <c r="AF11">
        <v>94.1</v>
      </c>
      <c r="AG11">
        <v>290.25</v>
      </c>
      <c r="AH11">
        <v>14.51</v>
      </c>
      <c r="AI11">
        <v>20.079999999999998</v>
      </c>
      <c r="AJ11">
        <v>0</v>
      </c>
      <c r="AK11">
        <v>14.51</v>
      </c>
      <c r="AL11">
        <v>14.16</v>
      </c>
      <c r="AM11">
        <v>25.79</v>
      </c>
      <c r="AN11">
        <v>20.32</v>
      </c>
      <c r="AO11">
        <v>0</v>
      </c>
      <c r="AP11">
        <v>25.35</v>
      </c>
      <c r="AQ11">
        <v>0.53</v>
      </c>
      <c r="AR11">
        <v>4.84</v>
      </c>
      <c r="AS11">
        <v>0</v>
      </c>
      <c r="AT11">
        <v>0</v>
      </c>
      <c r="AU11">
        <v>0</v>
      </c>
      <c r="AV11">
        <v>58.05</v>
      </c>
      <c r="AW11">
        <v>4.07</v>
      </c>
      <c r="AX11">
        <v>0</v>
      </c>
      <c r="AY11">
        <v>0</v>
      </c>
    </row>
    <row r="12" spans="1:51">
      <c r="A12" t="s">
        <v>247</v>
      </c>
      <c r="C12" t="s">
        <v>362</v>
      </c>
      <c r="G12" t="s">
        <v>54</v>
      </c>
      <c r="H12" s="115">
        <v>554.84</v>
      </c>
      <c r="I12" s="88">
        <v>109.25999999999999</v>
      </c>
      <c r="J12" s="88">
        <v>62.12</v>
      </c>
      <c r="K12" s="88">
        <v>19.350000000000001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11.46</v>
      </c>
      <c r="X12">
        <v>24.91</v>
      </c>
      <c r="Y12">
        <v>49.83</v>
      </c>
      <c r="Z12">
        <v>0</v>
      </c>
      <c r="AA12">
        <v>24.77</v>
      </c>
      <c r="AB12">
        <v>0</v>
      </c>
      <c r="AC12">
        <v>24.93</v>
      </c>
      <c r="AD12">
        <v>0</v>
      </c>
      <c r="AE12">
        <v>8.7100000000000009</v>
      </c>
      <c r="AF12">
        <v>94.1</v>
      </c>
      <c r="AG12">
        <v>290.25</v>
      </c>
      <c r="AH12">
        <v>14.51</v>
      </c>
      <c r="AI12">
        <v>19.91</v>
      </c>
      <c r="AJ12">
        <v>0</v>
      </c>
      <c r="AK12">
        <v>14.51</v>
      </c>
      <c r="AL12">
        <v>14.16</v>
      </c>
      <c r="AM12">
        <v>25.85</v>
      </c>
      <c r="AN12">
        <v>20.32</v>
      </c>
      <c r="AO12">
        <v>0</v>
      </c>
      <c r="AP12">
        <v>25.35</v>
      </c>
      <c r="AQ12">
        <v>0.53</v>
      </c>
      <c r="AR12">
        <v>19.350000000000001</v>
      </c>
      <c r="AS12">
        <v>0</v>
      </c>
      <c r="AT12">
        <v>0</v>
      </c>
      <c r="AU12">
        <v>0</v>
      </c>
      <c r="AV12">
        <v>58.05</v>
      </c>
      <c r="AW12">
        <v>4.07</v>
      </c>
      <c r="AX12">
        <v>0</v>
      </c>
      <c r="AY12">
        <v>0</v>
      </c>
    </row>
    <row r="13" spans="1:51">
      <c r="A13" t="s">
        <v>248</v>
      </c>
      <c r="G13" t="s">
        <v>55</v>
      </c>
      <c r="H13" s="115">
        <v>554.84</v>
      </c>
      <c r="I13" s="88">
        <v>88.72</v>
      </c>
      <c r="J13" s="88">
        <v>62.12</v>
      </c>
      <c r="K13" s="88">
        <v>19.350000000000001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11.46</v>
      </c>
      <c r="X13">
        <v>24.91</v>
      </c>
      <c r="Y13">
        <v>49.83</v>
      </c>
      <c r="Z13">
        <v>0</v>
      </c>
      <c r="AA13">
        <v>24.77</v>
      </c>
      <c r="AB13">
        <v>0</v>
      </c>
      <c r="AC13">
        <v>24.93</v>
      </c>
      <c r="AD13">
        <v>0</v>
      </c>
      <c r="AE13">
        <v>8.7100000000000009</v>
      </c>
      <c r="AF13">
        <v>94.1</v>
      </c>
      <c r="AG13">
        <v>290.25</v>
      </c>
      <c r="AH13">
        <v>14.51</v>
      </c>
      <c r="AI13">
        <v>19.72</v>
      </c>
      <c r="AJ13">
        <v>0</v>
      </c>
      <c r="AK13">
        <v>14.51</v>
      </c>
      <c r="AL13">
        <v>14.16</v>
      </c>
      <c r="AM13">
        <v>25.82</v>
      </c>
      <c r="AN13">
        <v>0</v>
      </c>
      <c r="AO13">
        <v>0</v>
      </c>
      <c r="AP13">
        <v>25.35</v>
      </c>
      <c r="AQ13">
        <v>0.53</v>
      </c>
      <c r="AR13">
        <v>19.350000000000001</v>
      </c>
      <c r="AS13">
        <v>0</v>
      </c>
      <c r="AT13">
        <v>0</v>
      </c>
      <c r="AU13">
        <v>0</v>
      </c>
      <c r="AV13">
        <v>58.05</v>
      </c>
      <c r="AW13">
        <v>4.07</v>
      </c>
      <c r="AX13">
        <v>0</v>
      </c>
      <c r="AY13">
        <v>0</v>
      </c>
    </row>
    <row r="14" spans="1:51">
      <c r="A14" t="s">
        <v>249</v>
      </c>
      <c r="G14" t="s">
        <v>56</v>
      </c>
      <c r="H14" s="115">
        <v>554.84</v>
      </c>
      <c r="I14" s="88">
        <v>88.429999999999993</v>
      </c>
      <c r="J14" s="88">
        <v>62.12</v>
      </c>
      <c r="K14" s="88">
        <v>19.350000000000001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11.46</v>
      </c>
      <c r="X14">
        <v>24.91</v>
      </c>
      <c r="Y14">
        <v>49.83</v>
      </c>
      <c r="Z14">
        <v>0</v>
      </c>
      <c r="AA14">
        <v>24.77</v>
      </c>
      <c r="AB14">
        <v>0</v>
      </c>
      <c r="AC14">
        <v>24.93</v>
      </c>
      <c r="AD14">
        <v>0</v>
      </c>
      <c r="AE14">
        <v>8.7100000000000009</v>
      </c>
      <c r="AF14">
        <v>94.1</v>
      </c>
      <c r="AG14">
        <v>290.25</v>
      </c>
      <c r="AH14">
        <v>14.51</v>
      </c>
      <c r="AI14">
        <v>19.48</v>
      </c>
      <c r="AJ14">
        <v>0</v>
      </c>
      <c r="AK14">
        <v>14.51</v>
      </c>
      <c r="AL14">
        <v>14.16</v>
      </c>
      <c r="AM14">
        <v>25.77</v>
      </c>
      <c r="AN14">
        <v>0</v>
      </c>
      <c r="AO14">
        <v>0</v>
      </c>
      <c r="AP14">
        <v>25.35</v>
      </c>
      <c r="AQ14">
        <v>0.53</v>
      </c>
      <c r="AR14">
        <v>19.350000000000001</v>
      </c>
      <c r="AS14">
        <v>0</v>
      </c>
      <c r="AT14">
        <v>0</v>
      </c>
      <c r="AU14">
        <v>0</v>
      </c>
      <c r="AV14">
        <v>58.05</v>
      </c>
      <c r="AW14">
        <v>4.07</v>
      </c>
      <c r="AX14">
        <v>0</v>
      </c>
      <c r="AY14">
        <v>0</v>
      </c>
    </row>
    <row r="15" spans="1:51">
      <c r="A15" t="s">
        <v>250</v>
      </c>
      <c r="G15" t="s">
        <v>57</v>
      </c>
      <c r="H15" s="115">
        <v>445.16999999999996</v>
      </c>
      <c r="I15" s="88">
        <v>73.960000000000008</v>
      </c>
      <c r="J15" s="88">
        <v>62.069999999999993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0</v>
      </c>
      <c r="Y15">
        <v>49.83</v>
      </c>
      <c r="Z15">
        <v>0</v>
      </c>
      <c r="AA15">
        <v>24.77</v>
      </c>
      <c r="AB15">
        <v>0</v>
      </c>
      <c r="AC15">
        <v>0</v>
      </c>
      <c r="AD15">
        <v>0</v>
      </c>
      <c r="AE15">
        <v>8.7100000000000009</v>
      </c>
      <c r="AF15">
        <v>94.1</v>
      </c>
      <c r="AG15">
        <v>241.88</v>
      </c>
      <c r="AH15">
        <v>14.51</v>
      </c>
      <c r="AI15">
        <v>19.190000000000001</v>
      </c>
      <c r="AJ15">
        <v>0</v>
      </c>
      <c r="AK15">
        <v>14.51</v>
      </c>
      <c r="AL15">
        <v>0</v>
      </c>
      <c r="AM15">
        <v>25.75</v>
      </c>
      <c r="AN15">
        <v>0</v>
      </c>
      <c r="AO15">
        <v>0</v>
      </c>
      <c r="AP15">
        <v>25.35</v>
      </c>
      <c r="AQ15">
        <v>0.53</v>
      </c>
      <c r="AR15">
        <v>0</v>
      </c>
      <c r="AS15">
        <v>0</v>
      </c>
      <c r="AT15">
        <v>0</v>
      </c>
      <c r="AU15">
        <v>0</v>
      </c>
      <c r="AV15">
        <v>58.05</v>
      </c>
      <c r="AW15">
        <v>4.0199999999999996</v>
      </c>
      <c r="AX15">
        <v>0</v>
      </c>
      <c r="AY15">
        <v>0</v>
      </c>
    </row>
    <row r="16" spans="1:51">
      <c r="A16" t="s">
        <v>251</v>
      </c>
      <c r="G16" t="s">
        <v>58</v>
      </c>
      <c r="H16" s="115">
        <v>445.16999999999996</v>
      </c>
      <c r="I16" s="88">
        <v>73.7</v>
      </c>
      <c r="J16" s="88">
        <v>62.069999999999993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0</v>
      </c>
      <c r="Y16">
        <v>49.83</v>
      </c>
      <c r="Z16">
        <v>0</v>
      </c>
      <c r="AA16">
        <v>24.77</v>
      </c>
      <c r="AB16">
        <v>0</v>
      </c>
      <c r="AC16">
        <v>0</v>
      </c>
      <c r="AD16">
        <v>0</v>
      </c>
      <c r="AE16">
        <v>8.7100000000000009</v>
      </c>
      <c r="AF16">
        <v>94.1</v>
      </c>
      <c r="AG16">
        <v>241.88</v>
      </c>
      <c r="AH16">
        <v>14.51</v>
      </c>
      <c r="AI16">
        <v>18.98</v>
      </c>
      <c r="AJ16">
        <v>0</v>
      </c>
      <c r="AK16">
        <v>14.51</v>
      </c>
      <c r="AL16">
        <v>0</v>
      </c>
      <c r="AM16">
        <v>25.7</v>
      </c>
      <c r="AN16">
        <v>0</v>
      </c>
      <c r="AO16">
        <v>0</v>
      </c>
      <c r="AP16">
        <v>25.35</v>
      </c>
      <c r="AQ16">
        <v>0.53</v>
      </c>
      <c r="AR16">
        <v>0</v>
      </c>
      <c r="AS16">
        <v>0</v>
      </c>
      <c r="AT16">
        <v>0</v>
      </c>
      <c r="AU16">
        <v>0</v>
      </c>
      <c r="AV16">
        <v>58.05</v>
      </c>
      <c r="AW16">
        <v>4.0199999999999996</v>
      </c>
      <c r="AX16">
        <v>0</v>
      </c>
      <c r="AY16">
        <v>0</v>
      </c>
    </row>
    <row r="17" spans="1:51">
      <c r="A17" t="s">
        <v>252</v>
      </c>
      <c r="G17" t="s">
        <v>59</v>
      </c>
      <c r="H17" s="115">
        <v>445.16999999999996</v>
      </c>
      <c r="I17" s="88">
        <v>73.75</v>
      </c>
      <c r="J17" s="88">
        <v>62.069999999999993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0</v>
      </c>
      <c r="Y17">
        <v>49.83</v>
      </c>
      <c r="Z17">
        <v>0</v>
      </c>
      <c r="AA17">
        <v>24.77</v>
      </c>
      <c r="AB17">
        <v>0</v>
      </c>
      <c r="AC17">
        <v>0</v>
      </c>
      <c r="AD17">
        <v>0</v>
      </c>
      <c r="AE17">
        <v>8.7100000000000009</v>
      </c>
      <c r="AF17">
        <v>94.1</v>
      </c>
      <c r="AG17">
        <v>241.88</v>
      </c>
      <c r="AH17">
        <v>14.51</v>
      </c>
      <c r="AI17">
        <v>19.07</v>
      </c>
      <c r="AJ17">
        <v>0</v>
      </c>
      <c r="AK17">
        <v>14.51</v>
      </c>
      <c r="AL17">
        <v>0</v>
      </c>
      <c r="AM17">
        <v>25.66</v>
      </c>
      <c r="AN17">
        <v>0</v>
      </c>
      <c r="AO17">
        <v>0</v>
      </c>
      <c r="AP17">
        <v>25.35</v>
      </c>
      <c r="AQ17">
        <v>0.53</v>
      </c>
      <c r="AR17">
        <v>0</v>
      </c>
      <c r="AS17">
        <v>0</v>
      </c>
      <c r="AT17">
        <v>0</v>
      </c>
      <c r="AU17">
        <v>0</v>
      </c>
      <c r="AV17">
        <v>58.05</v>
      </c>
      <c r="AW17">
        <v>4.0199999999999996</v>
      </c>
      <c r="AX17">
        <v>0</v>
      </c>
      <c r="AY17">
        <v>0</v>
      </c>
    </row>
    <row r="18" spans="1:51">
      <c r="A18" t="s">
        <v>253</v>
      </c>
      <c r="G18" t="s">
        <v>60</v>
      </c>
      <c r="H18" s="115">
        <v>445.16999999999996</v>
      </c>
      <c r="I18" s="88">
        <v>73.98</v>
      </c>
      <c r="J18" s="88">
        <v>62.069999999999993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0</v>
      </c>
      <c r="Y18">
        <v>49.83</v>
      </c>
      <c r="Z18">
        <v>0</v>
      </c>
      <c r="AA18">
        <v>24.77</v>
      </c>
      <c r="AB18">
        <v>0</v>
      </c>
      <c r="AC18">
        <v>0</v>
      </c>
      <c r="AD18">
        <v>0</v>
      </c>
      <c r="AE18">
        <v>8.7100000000000009</v>
      </c>
      <c r="AF18">
        <v>94.1</v>
      </c>
      <c r="AG18">
        <v>241.88</v>
      </c>
      <c r="AH18">
        <v>14.51</v>
      </c>
      <c r="AI18">
        <v>19.34</v>
      </c>
      <c r="AJ18">
        <v>0</v>
      </c>
      <c r="AK18">
        <v>14.51</v>
      </c>
      <c r="AL18">
        <v>0</v>
      </c>
      <c r="AM18">
        <v>25.62</v>
      </c>
      <c r="AN18">
        <v>0</v>
      </c>
      <c r="AO18">
        <v>0</v>
      </c>
      <c r="AP18">
        <v>25.35</v>
      </c>
      <c r="AQ18">
        <v>0.53</v>
      </c>
      <c r="AR18">
        <v>0</v>
      </c>
      <c r="AS18">
        <v>0</v>
      </c>
      <c r="AT18">
        <v>0</v>
      </c>
      <c r="AU18">
        <v>0</v>
      </c>
      <c r="AV18">
        <v>58.05</v>
      </c>
      <c r="AW18">
        <v>4.0199999999999996</v>
      </c>
      <c r="AX18">
        <v>0</v>
      </c>
      <c r="AY18">
        <v>0</v>
      </c>
    </row>
    <row r="19" spans="1:51">
      <c r="A19" t="s">
        <v>267</v>
      </c>
      <c r="G19" t="s">
        <v>61</v>
      </c>
      <c r="H19" s="115">
        <v>203.29</v>
      </c>
      <c r="I19" s="88">
        <v>74.13</v>
      </c>
      <c r="J19" s="88">
        <v>62.029999999999994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0</v>
      </c>
      <c r="Y19">
        <v>49.83</v>
      </c>
      <c r="Z19">
        <v>0</v>
      </c>
      <c r="AA19">
        <v>24.77</v>
      </c>
      <c r="AB19">
        <v>0</v>
      </c>
      <c r="AC19">
        <v>0</v>
      </c>
      <c r="AD19">
        <v>0</v>
      </c>
      <c r="AE19">
        <v>8.7100000000000009</v>
      </c>
      <c r="AF19">
        <v>94.1</v>
      </c>
      <c r="AG19">
        <v>0</v>
      </c>
      <c r="AH19">
        <v>14.51</v>
      </c>
      <c r="AI19">
        <v>19.53</v>
      </c>
      <c r="AJ19">
        <v>0</v>
      </c>
      <c r="AK19">
        <v>14.51</v>
      </c>
      <c r="AL19">
        <v>0</v>
      </c>
      <c r="AM19">
        <v>25.58</v>
      </c>
      <c r="AN19">
        <v>0</v>
      </c>
      <c r="AO19">
        <v>0</v>
      </c>
      <c r="AP19">
        <v>25.35</v>
      </c>
      <c r="AQ19">
        <v>0.53</v>
      </c>
      <c r="AR19">
        <v>0</v>
      </c>
      <c r="AS19">
        <v>0</v>
      </c>
      <c r="AT19">
        <v>0</v>
      </c>
      <c r="AU19">
        <v>0</v>
      </c>
      <c r="AV19">
        <v>58.05</v>
      </c>
      <c r="AW19">
        <v>3.98</v>
      </c>
      <c r="AX19">
        <v>0</v>
      </c>
      <c r="AY19">
        <v>0</v>
      </c>
    </row>
    <row r="20" spans="1:51">
      <c r="A20" t="s">
        <v>268</v>
      </c>
      <c r="G20" t="s">
        <v>62</v>
      </c>
      <c r="H20" s="115">
        <v>203.29</v>
      </c>
      <c r="I20" s="88">
        <v>74.25</v>
      </c>
      <c r="J20" s="88">
        <v>62.029999999999994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0</v>
      </c>
      <c r="Y20">
        <v>49.83</v>
      </c>
      <c r="Z20">
        <v>0</v>
      </c>
      <c r="AA20">
        <v>24.77</v>
      </c>
      <c r="AB20">
        <v>0</v>
      </c>
      <c r="AC20">
        <v>0</v>
      </c>
      <c r="AD20">
        <v>0</v>
      </c>
      <c r="AE20">
        <v>8.7100000000000009</v>
      </c>
      <c r="AF20">
        <v>94.1</v>
      </c>
      <c r="AG20">
        <v>0</v>
      </c>
      <c r="AH20">
        <v>14.51</v>
      </c>
      <c r="AI20">
        <v>19.7</v>
      </c>
      <c r="AJ20">
        <v>0</v>
      </c>
      <c r="AK20">
        <v>14.51</v>
      </c>
      <c r="AL20">
        <v>0</v>
      </c>
      <c r="AM20">
        <v>25.53</v>
      </c>
      <c r="AN20">
        <v>0</v>
      </c>
      <c r="AO20">
        <v>0</v>
      </c>
      <c r="AP20">
        <v>25.35</v>
      </c>
      <c r="AQ20">
        <v>0.53</v>
      </c>
      <c r="AR20">
        <v>0</v>
      </c>
      <c r="AS20">
        <v>0</v>
      </c>
      <c r="AT20">
        <v>0</v>
      </c>
      <c r="AU20">
        <v>0</v>
      </c>
      <c r="AV20">
        <v>58.05</v>
      </c>
      <c r="AW20">
        <v>3.98</v>
      </c>
      <c r="AX20">
        <v>0</v>
      </c>
      <c r="AY20">
        <v>0</v>
      </c>
    </row>
    <row r="21" spans="1:51">
      <c r="A21" t="s">
        <v>254</v>
      </c>
      <c r="G21" t="s">
        <v>63</v>
      </c>
      <c r="H21" s="115">
        <v>203.29</v>
      </c>
      <c r="I21" s="88">
        <v>73.86</v>
      </c>
      <c r="J21" s="88">
        <v>62.029999999999994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0</v>
      </c>
      <c r="Y21">
        <v>49.83</v>
      </c>
      <c r="Z21">
        <v>0</v>
      </c>
      <c r="AA21">
        <v>24.77</v>
      </c>
      <c r="AB21">
        <v>0</v>
      </c>
      <c r="AC21">
        <v>0</v>
      </c>
      <c r="AD21">
        <v>0</v>
      </c>
      <c r="AE21">
        <v>8.7100000000000009</v>
      </c>
      <c r="AF21">
        <v>94.1</v>
      </c>
      <c r="AG21">
        <v>0</v>
      </c>
      <c r="AH21">
        <v>14.51</v>
      </c>
      <c r="AI21">
        <v>19.34</v>
      </c>
      <c r="AJ21">
        <v>0</v>
      </c>
      <c r="AK21">
        <v>14.51</v>
      </c>
      <c r="AL21">
        <v>0</v>
      </c>
      <c r="AM21">
        <v>25.5</v>
      </c>
      <c r="AN21">
        <v>0</v>
      </c>
      <c r="AO21">
        <v>0</v>
      </c>
      <c r="AP21">
        <v>25.35</v>
      </c>
      <c r="AQ21">
        <v>0.53</v>
      </c>
      <c r="AR21">
        <v>0</v>
      </c>
      <c r="AS21">
        <v>0</v>
      </c>
      <c r="AT21">
        <v>0</v>
      </c>
      <c r="AU21">
        <v>0</v>
      </c>
      <c r="AV21">
        <v>58.05</v>
      </c>
      <c r="AW21">
        <v>3.98</v>
      </c>
      <c r="AX21">
        <v>0</v>
      </c>
      <c r="AY21">
        <v>0</v>
      </c>
    </row>
    <row r="22" spans="1:51">
      <c r="A22" t="s">
        <v>255</v>
      </c>
      <c r="G22" t="s">
        <v>64</v>
      </c>
      <c r="H22" s="115">
        <v>203.29</v>
      </c>
      <c r="I22" s="88">
        <v>73.89</v>
      </c>
      <c r="J22" s="88">
        <v>62.029999999999994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0</v>
      </c>
      <c r="Y22">
        <v>49.83</v>
      </c>
      <c r="Z22">
        <v>0</v>
      </c>
      <c r="AA22">
        <v>24.77</v>
      </c>
      <c r="AB22">
        <v>0</v>
      </c>
      <c r="AC22">
        <v>0</v>
      </c>
      <c r="AD22">
        <v>0</v>
      </c>
      <c r="AE22">
        <v>8.7100000000000009</v>
      </c>
      <c r="AF22">
        <v>94.1</v>
      </c>
      <c r="AG22">
        <v>0</v>
      </c>
      <c r="AH22">
        <v>14.51</v>
      </c>
      <c r="AI22">
        <v>19.420000000000002</v>
      </c>
      <c r="AJ22">
        <v>0</v>
      </c>
      <c r="AK22">
        <v>14.51</v>
      </c>
      <c r="AL22">
        <v>0</v>
      </c>
      <c r="AM22">
        <v>25.45</v>
      </c>
      <c r="AN22">
        <v>0</v>
      </c>
      <c r="AO22">
        <v>0</v>
      </c>
      <c r="AP22">
        <v>25.35</v>
      </c>
      <c r="AQ22">
        <v>0.53</v>
      </c>
      <c r="AR22">
        <v>0</v>
      </c>
      <c r="AS22">
        <v>0</v>
      </c>
      <c r="AT22">
        <v>0</v>
      </c>
      <c r="AU22">
        <v>0</v>
      </c>
      <c r="AV22">
        <v>58.05</v>
      </c>
      <c r="AW22">
        <v>3.98</v>
      </c>
      <c r="AX22">
        <v>0</v>
      </c>
      <c r="AY22">
        <v>0</v>
      </c>
    </row>
    <row r="23" spans="1:51">
      <c r="A23" t="s">
        <v>256</v>
      </c>
      <c r="G23" t="s">
        <v>65</v>
      </c>
      <c r="H23" s="115">
        <v>203.29</v>
      </c>
      <c r="I23" s="88">
        <v>73.53</v>
      </c>
      <c r="J23" s="88">
        <v>62.029999999999994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0</v>
      </c>
      <c r="Y23">
        <v>49.83</v>
      </c>
      <c r="Z23">
        <v>0</v>
      </c>
      <c r="AA23">
        <v>24.77</v>
      </c>
      <c r="AB23">
        <v>0</v>
      </c>
      <c r="AC23">
        <v>0</v>
      </c>
      <c r="AD23">
        <v>0</v>
      </c>
      <c r="AE23">
        <v>8.7100000000000009</v>
      </c>
      <c r="AF23">
        <v>94.1</v>
      </c>
      <c r="AG23">
        <v>0</v>
      </c>
      <c r="AH23">
        <v>14.51</v>
      </c>
      <c r="AI23">
        <v>19.09</v>
      </c>
      <c r="AJ23">
        <v>0</v>
      </c>
      <c r="AK23">
        <v>14.51</v>
      </c>
      <c r="AL23">
        <v>0</v>
      </c>
      <c r="AM23">
        <v>25.42</v>
      </c>
      <c r="AN23">
        <v>0</v>
      </c>
      <c r="AO23">
        <v>0</v>
      </c>
      <c r="AP23">
        <v>25.35</v>
      </c>
      <c r="AQ23">
        <v>0.53</v>
      </c>
      <c r="AR23">
        <v>0</v>
      </c>
      <c r="AS23">
        <v>0</v>
      </c>
      <c r="AT23">
        <v>0</v>
      </c>
      <c r="AU23">
        <v>0</v>
      </c>
      <c r="AV23">
        <v>58.05</v>
      </c>
      <c r="AW23">
        <v>3.98</v>
      </c>
      <c r="AX23">
        <v>0</v>
      </c>
      <c r="AY23">
        <v>0</v>
      </c>
    </row>
    <row r="24" spans="1:51">
      <c r="A24" t="s">
        <v>257</v>
      </c>
      <c r="G24" t="s">
        <v>66</v>
      </c>
      <c r="H24" s="115">
        <v>203.29</v>
      </c>
      <c r="I24" s="88">
        <v>72.930000000000007</v>
      </c>
      <c r="J24" s="88">
        <v>62.029999999999994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0</v>
      </c>
      <c r="Y24">
        <v>49.83</v>
      </c>
      <c r="Z24">
        <v>0</v>
      </c>
      <c r="AA24">
        <v>24.77</v>
      </c>
      <c r="AB24">
        <v>0</v>
      </c>
      <c r="AC24">
        <v>0</v>
      </c>
      <c r="AD24">
        <v>0</v>
      </c>
      <c r="AE24">
        <v>8.7100000000000009</v>
      </c>
      <c r="AF24">
        <v>94.1</v>
      </c>
      <c r="AG24">
        <v>0</v>
      </c>
      <c r="AH24">
        <v>14.51</v>
      </c>
      <c r="AI24">
        <v>18.52</v>
      </c>
      <c r="AJ24">
        <v>0</v>
      </c>
      <c r="AK24">
        <v>14.51</v>
      </c>
      <c r="AL24">
        <v>0</v>
      </c>
      <c r="AM24">
        <v>25.39</v>
      </c>
      <c r="AN24">
        <v>0</v>
      </c>
      <c r="AO24">
        <v>0</v>
      </c>
      <c r="AP24">
        <v>25.35</v>
      </c>
      <c r="AQ24">
        <v>0.53</v>
      </c>
      <c r="AR24">
        <v>0</v>
      </c>
      <c r="AS24">
        <v>0</v>
      </c>
      <c r="AT24">
        <v>0</v>
      </c>
      <c r="AU24">
        <v>0</v>
      </c>
      <c r="AV24">
        <v>58.05</v>
      </c>
      <c r="AW24">
        <v>3.98</v>
      </c>
      <c r="AX24">
        <v>0</v>
      </c>
      <c r="AY24">
        <v>0</v>
      </c>
    </row>
    <row r="25" spans="1:51">
      <c r="A25" t="s">
        <v>258</v>
      </c>
      <c r="G25" t="s">
        <v>67</v>
      </c>
      <c r="H25" s="115">
        <v>203.29</v>
      </c>
      <c r="I25" s="88">
        <v>73.06</v>
      </c>
      <c r="J25" s="88">
        <v>62.029999999999994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0</v>
      </c>
      <c r="Y25">
        <v>49.83</v>
      </c>
      <c r="Z25">
        <v>0</v>
      </c>
      <c r="AA25">
        <v>24.77</v>
      </c>
      <c r="AB25">
        <v>0</v>
      </c>
      <c r="AC25">
        <v>0</v>
      </c>
      <c r="AD25">
        <v>0</v>
      </c>
      <c r="AE25">
        <v>8.7100000000000009</v>
      </c>
      <c r="AF25">
        <v>94.1</v>
      </c>
      <c r="AG25">
        <v>0</v>
      </c>
      <c r="AH25">
        <v>14.51</v>
      </c>
      <c r="AI25">
        <v>18.010000000000002</v>
      </c>
      <c r="AJ25">
        <v>0</v>
      </c>
      <c r="AK25">
        <v>14.51</v>
      </c>
      <c r="AL25">
        <v>0</v>
      </c>
      <c r="AM25">
        <v>26.03</v>
      </c>
      <c r="AN25">
        <v>0</v>
      </c>
      <c r="AO25">
        <v>0</v>
      </c>
      <c r="AP25">
        <v>25.35</v>
      </c>
      <c r="AQ25">
        <v>0.53</v>
      </c>
      <c r="AR25">
        <v>0</v>
      </c>
      <c r="AS25">
        <v>0</v>
      </c>
      <c r="AT25">
        <v>0</v>
      </c>
      <c r="AU25">
        <v>0</v>
      </c>
      <c r="AV25">
        <v>58.05</v>
      </c>
      <c r="AW25">
        <v>3.98</v>
      </c>
      <c r="AX25">
        <v>0</v>
      </c>
      <c r="AY25">
        <v>0</v>
      </c>
    </row>
    <row r="26" spans="1:51">
      <c r="A26" t="s">
        <v>259</v>
      </c>
      <c r="G26" t="s">
        <v>68</v>
      </c>
      <c r="H26" s="115">
        <v>203.29</v>
      </c>
      <c r="I26" s="88">
        <v>70.58</v>
      </c>
      <c r="J26" s="88">
        <v>62.029999999999994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0</v>
      </c>
      <c r="Y26">
        <v>49.83</v>
      </c>
      <c r="Z26">
        <v>0</v>
      </c>
      <c r="AA26">
        <v>24.77</v>
      </c>
      <c r="AB26">
        <v>0</v>
      </c>
      <c r="AC26">
        <v>0</v>
      </c>
      <c r="AD26">
        <v>0</v>
      </c>
      <c r="AE26">
        <v>8.7100000000000009</v>
      </c>
      <c r="AF26">
        <v>94.1</v>
      </c>
      <c r="AG26">
        <v>0</v>
      </c>
      <c r="AH26">
        <v>14.51</v>
      </c>
      <c r="AI26">
        <v>15.79</v>
      </c>
      <c r="AJ26">
        <v>0</v>
      </c>
      <c r="AK26">
        <v>14.51</v>
      </c>
      <c r="AL26">
        <v>0</v>
      </c>
      <c r="AM26">
        <v>25.77</v>
      </c>
      <c r="AN26">
        <v>0</v>
      </c>
      <c r="AO26">
        <v>0</v>
      </c>
      <c r="AP26">
        <v>25.35</v>
      </c>
      <c r="AQ26">
        <v>0.53</v>
      </c>
      <c r="AR26">
        <v>0</v>
      </c>
      <c r="AS26">
        <v>0</v>
      </c>
      <c r="AT26">
        <v>0</v>
      </c>
      <c r="AU26">
        <v>0</v>
      </c>
      <c r="AV26">
        <v>58.05</v>
      </c>
      <c r="AW26">
        <v>3.98</v>
      </c>
      <c r="AX26">
        <v>0</v>
      </c>
      <c r="AY26">
        <v>0</v>
      </c>
    </row>
    <row r="27" spans="1:51">
      <c r="A27" t="s">
        <v>260</v>
      </c>
      <c r="G27" t="s">
        <v>69</v>
      </c>
      <c r="H27" s="115">
        <v>200.29</v>
      </c>
      <c r="I27" s="88">
        <v>29.009999999999998</v>
      </c>
      <c r="J27" s="88">
        <v>61.989999999999995</v>
      </c>
      <c r="K27" s="88">
        <v>19.350000000000001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0</v>
      </c>
      <c r="Y27">
        <v>49.83</v>
      </c>
      <c r="Z27">
        <v>0</v>
      </c>
      <c r="AA27">
        <v>24.77</v>
      </c>
      <c r="AB27">
        <v>0</v>
      </c>
      <c r="AC27">
        <v>0</v>
      </c>
      <c r="AD27">
        <v>0</v>
      </c>
      <c r="AE27">
        <v>8.7100000000000009</v>
      </c>
      <c r="AF27">
        <v>94.1</v>
      </c>
      <c r="AG27">
        <v>0</v>
      </c>
      <c r="AH27">
        <v>0</v>
      </c>
      <c r="AI27">
        <v>14.5</v>
      </c>
      <c r="AJ27">
        <v>0</v>
      </c>
      <c r="AK27">
        <v>14.51</v>
      </c>
      <c r="AL27">
        <v>0</v>
      </c>
      <c r="AM27">
        <v>0</v>
      </c>
      <c r="AN27">
        <v>0</v>
      </c>
      <c r="AO27">
        <v>0</v>
      </c>
      <c r="AP27">
        <v>22.35</v>
      </c>
      <c r="AQ27">
        <v>0.53</v>
      </c>
      <c r="AR27">
        <v>0</v>
      </c>
      <c r="AS27">
        <v>0</v>
      </c>
      <c r="AT27">
        <v>19.350000000000001</v>
      </c>
      <c r="AU27">
        <v>0</v>
      </c>
      <c r="AV27">
        <v>58.05</v>
      </c>
      <c r="AW27">
        <v>3.94</v>
      </c>
      <c r="AX27">
        <v>0</v>
      </c>
      <c r="AY27">
        <v>0</v>
      </c>
    </row>
    <row r="28" spans="1:51">
      <c r="A28" t="s">
        <v>261</v>
      </c>
      <c r="G28" t="s">
        <v>70</v>
      </c>
      <c r="H28" s="115">
        <v>200.29</v>
      </c>
      <c r="I28" s="88">
        <v>29.369999999999997</v>
      </c>
      <c r="J28" s="88">
        <v>61.989999999999995</v>
      </c>
      <c r="K28" s="88">
        <v>19.350000000000001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0</v>
      </c>
      <c r="Y28">
        <v>49.83</v>
      </c>
      <c r="Z28">
        <v>0</v>
      </c>
      <c r="AA28">
        <v>24.77</v>
      </c>
      <c r="AB28">
        <v>0</v>
      </c>
      <c r="AC28">
        <v>0</v>
      </c>
      <c r="AD28">
        <v>0</v>
      </c>
      <c r="AE28">
        <v>8.7100000000000009</v>
      </c>
      <c r="AF28">
        <v>94.1</v>
      </c>
      <c r="AG28">
        <v>0</v>
      </c>
      <c r="AH28">
        <v>0</v>
      </c>
      <c r="AI28">
        <v>14.86</v>
      </c>
      <c r="AJ28">
        <v>0</v>
      </c>
      <c r="AK28">
        <v>14.51</v>
      </c>
      <c r="AL28">
        <v>0</v>
      </c>
      <c r="AM28">
        <v>0</v>
      </c>
      <c r="AN28">
        <v>0</v>
      </c>
      <c r="AO28">
        <v>0</v>
      </c>
      <c r="AP28">
        <v>22.35</v>
      </c>
      <c r="AQ28">
        <v>0.53</v>
      </c>
      <c r="AR28">
        <v>0</v>
      </c>
      <c r="AS28">
        <v>0</v>
      </c>
      <c r="AT28">
        <v>19.350000000000001</v>
      </c>
      <c r="AU28">
        <v>0</v>
      </c>
      <c r="AV28">
        <v>58.05</v>
      </c>
      <c r="AW28">
        <v>3.94</v>
      </c>
      <c r="AX28">
        <v>0</v>
      </c>
      <c r="AY28">
        <v>0</v>
      </c>
    </row>
    <row r="29" spans="1:51">
      <c r="A29" t="s">
        <v>269</v>
      </c>
      <c r="G29" t="s">
        <v>71</v>
      </c>
      <c r="H29" s="115">
        <v>200.98999999999998</v>
      </c>
      <c r="I29" s="88">
        <v>29.84</v>
      </c>
      <c r="J29" s="88">
        <v>61.989999999999995</v>
      </c>
      <c r="K29" s="88">
        <v>19.350000000000001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0</v>
      </c>
      <c r="Y29">
        <v>49.83</v>
      </c>
      <c r="Z29">
        <v>0</v>
      </c>
      <c r="AA29">
        <v>24.77</v>
      </c>
      <c r="AB29">
        <v>0</v>
      </c>
      <c r="AC29">
        <v>0</v>
      </c>
      <c r="AD29">
        <v>0</v>
      </c>
      <c r="AE29">
        <v>8.7100000000000009</v>
      </c>
      <c r="AF29">
        <v>94.1</v>
      </c>
      <c r="AG29">
        <v>0</v>
      </c>
      <c r="AH29">
        <v>0</v>
      </c>
      <c r="AI29">
        <v>15.03</v>
      </c>
      <c r="AJ29">
        <v>0</v>
      </c>
      <c r="AK29">
        <v>14.51</v>
      </c>
      <c r="AL29">
        <v>0</v>
      </c>
      <c r="AM29">
        <v>0</v>
      </c>
      <c r="AN29">
        <v>0</v>
      </c>
      <c r="AO29">
        <v>0</v>
      </c>
      <c r="AP29">
        <v>22.35</v>
      </c>
      <c r="AQ29">
        <v>0.53</v>
      </c>
      <c r="AR29">
        <v>0</v>
      </c>
      <c r="AS29">
        <v>0</v>
      </c>
      <c r="AT29">
        <v>19.350000000000001</v>
      </c>
      <c r="AU29">
        <v>0</v>
      </c>
      <c r="AV29">
        <v>58.05</v>
      </c>
      <c r="AW29">
        <v>3.94</v>
      </c>
      <c r="AX29">
        <v>0.7</v>
      </c>
      <c r="AY29">
        <v>0.3</v>
      </c>
    </row>
    <row r="30" spans="1:51">
      <c r="A30" t="s">
        <v>270</v>
      </c>
      <c r="G30" t="s">
        <v>72</v>
      </c>
      <c r="H30" s="115">
        <v>201.69</v>
      </c>
      <c r="I30" s="88">
        <v>30.44</v>
      </c>
      <c r="J30" s="88">
        <v>61.989999999999995</v>
      </c>
      <c r="K30" s="88">
        <v>19.350000000000001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0</v>
      </c>
      <c r="Y30">
        <v>49.83</v>
      </c>
      <c r="Z30">
        <v>0</v>
      </c>
      <c r="AA30">
        <v>24.77</v>
      </c>
      <c r="AB30">
        <v>0</v>
      </c>
      <c r="AC30">
        <v>0</v>
      </c>
      <c r="AD30">
        <v>0</v>
      </c>
      <c r="AE30">
        <v>8.7100000000000009</v>
      </c>
      <c r="AF30">
        <v>94.1</v>
      </c>
      <c r="AG30">
        <v>0</v>
      </c>
      <c r="AH30">
        <v>0</v>
      </c>
      <c r="AI30">
        <v>15.33</v>
      </c>
      <c r="AJ30">
        <v>0</v>
      </c>
      <c r="AK30">
        <v>14.51</v>
      </c>
      <c r="AL30">
        <v>0</v>
      </c>
      <c r="AM30">
        <v>0</v>
      </c>
      <c r="AN30">
        <v>0</v>
      </c>
      <c r="AO30">
        <v>0</v>
      </c>
      <c r="AP30">
        <v>22.35</v>
      </c>
      <c r="AQ30">
        <v>0.53</v>
      </c>
      <c r="AR30">
        <v>0</v>
      </c>
      <c r="AS30">
        <v>0</v>
      </c>
      <c r="AT30">
        <v>19.350000000000001</v>
      </c>
      <c r="AU30">
        <v>0</v>
      </c>
      <c r="AV30">
        <v>58.05</v>
      </c>
      <c r="AW30">
        <v>3.94</v>
      </c>
      <c r="AX30">
        <v>1.4</v>
      </c>
      <c r="AY30">
        <v>0.6</v>
      </c>
    </row>
    <row r="31" spans="1:51">
      <c r="A31" t="s">
        <v>280</v>
      </c>
      <c r="G31" t="s">
        <v>73</v>
      </c>
      <c r="H31" s="115">
        <v>203.79</v>
      </c>
      <c r="I31" s="88">
        <v>31.259999999999998</v>
      </c>
      <c r="J31" s="88">
        <v>61.989999999999995</v>
      </c>
      <c r="K31" s="88">
        <v>19.350000000000001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</v>
      </c>
      <c r="X31">
        <v>0</v>
      </c>
      <c r="Y31">
        <v>49.83</v>
      </c>
      <c r="Z31">
        <v>0</v>
      </c>
      <c r="AA31">
        <v>24.77</v>
      </c>
      <c r="AB31">
        <v>0</v>
      </c>
      <c r="AC31">
        <v>0</v>
      </c>
      <c r="AD31">
        <v>0</v>
      </c>
      <c r="AE31">
        <v>8.7100000000000009</v>
      </c>
      <c r="AF31">
        <v>94.1</v>
      </c>
      <c r="AG31">
        <v>0</v>
      </c>
      <c r="AH31">
        <v>0</v>
      </c>
      <c r="AI31">
        <v>15.25</v>
      </c>
      <c r="AJ31">
        <v>0</v>
      </c>
      <c r="AK31">
        <v>14.51</v>
      </c>
      <c r="AL31">
        <v>0</v>
      </c>
      <c r="AM31">
        <v>0</v>
      </c>
      <c r="AN31">
        <v>0</v>
      </c>
      <c r="AO31">
        <v>0</v>
      </c>
      <c r="AP31">
        <v>22.35</v>
      </c>
      <c r="AQ31">
        <v>0.53</v>
      </c>
      <c r="AR31">
        <v>0</v>
      </c>
      <c r="AS31">
        <v>0</v>
      </c>
      <c r="AT31">
        <v>19.350000000000001</v>
      </c>
      <c r="AU31">
        <v>0</v>
      </c>
      <c r="AV31">
        <v>58.05</v>
      </c>
      <c r="AW31">
        <v>3.94</v>
      </c>
      <c r="AX31">
        <v>3.5</v>
      </c>
      <c r="AY31">
        <v>1.5</v>
      </c>
    </row>
    <row r="32" spans="1:51">
      <c r="A32" t="s">
        <v>281</v>
      </c>
      <c r="G32" t="s">
        <v>74</v>
      </c>
      <c r="H32" s="115">
        <v>205.19</v>
      </c>
      <c r="I32" s="88">
        <v>31.450000000000003</v>
      </c>
      <c r="J32" s="88">
        <v>61.989999999999995</v>
      </c>
      <c r="K32" s="88">
        <v>19.350000000000001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</v>
      </c>
      <c r="X32">
        <v>0</v>
      </c>
      <c r="Y32">
        <v>49.83</v>
      </c>
      <c r="Z32">
        <v>0</v>
      </c>
      <c r="AA32">
        <v>24.77</v>
      </c>
      <c r="AB32">
        <v>0</v>
      </c>
      <c r="AC32">
        <v>0</v>
      </c>
      <c r="AD32">
        <v>0</v>
      </c>
      <c r="AE32">
        <v>8.7100000000000009</v>
      </c>
      <c r="AF32">
        <v>94.1</v>
      </c>
      <c r="AG32">
        <v>0</v>
      </c>
      <c r="AH32">
        <v>0</v>
      </c>
      <c r="AI32">
        <v>14.84</v>
      </c>
      <c r="AJ32">
        <v>0</v>
      </c>
      <c r="AK32">
        <v>14.51</v>
      </c>
      <c r="AL32">
        <v>0</v>
      </c>
      <c r="AM32">
        <v>0</v>
      </c>
      <c r="AN32">
        <v>0</v>
      </c>
      <c r="AO32">
        <v>0</v>
      </c>
      <c r="AP32">
        <v>22.35</v>
      </c>
      <c r="AQ32">
        <v>0.53</v>
      </c>
      <c r="AR32">
        <v>0</v>
      </c>
      <c r="AS32">
        <v>0</v>
      </c>
      <c r="AT32">
        <v>19.350000000000001</v>
      </c>
      <c r="AU32">
        <v>0</v>
      </c>
      <c r="AV32">
        <v>58.05</v>
      </c>
      <c r="AW32">
        <v>3.94</v>
      </c>
      <c r="AX32">
        <v>4.9000000000000004</v>
      </c>
      <c r="AY32">
        <v>2.1</v>
      </c>
    </row>
    <row r="33" spans="1:51">
      <c r="A33" t="s">
        <v>282</v>
      </c>
      <c r="G33" t="s">
        <v>75</v>
      </c>
      <c r="H33" s="115">
        <v>205.89</v>
      </c>
      <c r="I33" s="88">
        <v>32.24</v>
      </c>
      <c r="J33" s="88">
        <v>61.989999999999995</v>
      </c>
      <c r="K33" s="88">
        <v>19.350000000000001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</v>
      </c>
      <c r="X33">
        <v>0</v>
      </c>
      <c r="Y33">
        <v>49.83</v>
      </c>
      <c r="Z33">
        <v>0</v>
      </c>
      <c r="AA33">
        <v>24.77</v>
      </c>
      <c r="AB33">
        <v>0</v>
      </c>
      <c r="AC33">
        <v>0</v>
      </c>
      <c r="AD33">
        <v>0</v>
      </c>
      <c r="AE33">
        <v>8.7100000000000009</v>
      </c>
      <c r="AF33">
        <v>94.1</v>
      </c>
      <c r="AG33">
        <v>0</v>
      </c>
      <c r="AH33">
        <v>0</v>
      </c>
      <c r="AI33">
        <v>15.33</v>
      </c>
      <c r="AJ33">
        <v>0</v>
      </c>
      <c r="AK33">
        <v>14.51</v>
      </c>
      <c r="AL33">
        <v>0</v>
      </c>
      <c r="AM33">
        <v>0</v>
      </c>
      <c r="AN33">
        <v>0</v>
      </c>
      <c r="AO33">
        <v>0</v>
      </c>
      <c r="AP33">
        <v>22.35</v>
      </c>
      <c r="AQ33">
        <v>0.53</v>
      </c>
      <c r="AR33">
        <v>0</v>
      </c>
      <c r="AS33">
        <v>0</v>
      </c>
      <c r="AT33">
        <v>19.350000000000001</v>
      </c>
      <c r="AU33">
        <v>0</v>
      </c>
      <c r="AV33">
        <v>58.05</v>
      </c>
      <c r="AW33">
        <v>3.94</v>
      </c>
      <c r="AX33">
        <v>5.6</v>
      </c>
      <c r="AY33">
        <v>2.4</v>
      </c>
    </row>
    <row r="34" spans="1:51">
      <c r="A34" t="s">
        <v>283</v>
      </c>
      <c r="G34" t="s">
        <v>76</v>
      </c>
      <c r="H34" s="115">
        <v>207.98999999999998</v>
      </c>
      <c r="I34" s="88">
        <v>32.659999999999997</v>
      </c>
      <c r="J34" s="88">
        <v>61.989999999999995</v>
      </c>
      <c r="K34" s="88">
        <v>19.350000000000001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</v>
      </c>
      <c r="X34">
        <v>0</v>
      </c>
      <c r="Y34">
        <v>49.83</v>
      </c>
      <c r="Z34">
        <v>0</v>
      </c>
      <c r="AA34">
        <v>24.77</v>
      </c>
      <c r="AB34">
        <v>0</v>
      </c>
      <c r="AC34">
        <v>0</v>
      </c>
      <c r="AD34">
        <v>0</v>
      </c>
      <c r="AE34">
        <v>8.7100000000000009</v>
      </c>
      <c r="AF34">
        <v>94.1</v>
      </c>
      <c r="AG34">
        <v>0</v>
      </c>
      <c r="AH34">
        <v>0</v>
      </c>
      <c r="AI34">
        <v>14.85</v>
      </c>
      <c r="AJ34">
        <v>0</v>
      </c>
      <c r="AK34">
        <v>14.51</v>
      </c>
      <c r="AL34">
        <v>0</v>
      </c>
      <c r="AM34">
        <v>0</v>
      </c>
      <c r="AN34">
        <v>0</v>
      </c>
      <c r="AO34">
        <v>0</v>
      </c>
      <c r="AP34">
        <v>22.35</v>
      </c>
      <c r="AQ34">
        <v>0.53</v>
      </c>
      <c r="AR34">
        <v>0</v>
      </c>
      <c r="AS34">
        <v>0</v>
      </c>
      <c r="AT34">
        <v>19.350000000000001</v>
      </c>
      <c r="AU34">
        <v>0</v>
      </c>
      <c r="AV34">
        <v>58.05</v>
      </c>
      <c r="AW34">
        <v>3.94</v>
      </c>
      <c r="AX34">
        <v>7.7</v>
      </c>
      <c r="AY34">
        <v>3.3</v>
      </c>
    </row>
    <row r="35" spans="1:51">
      <c r="A35" t="s">
        <v>298</v>
      </c>
      <c r="G35" t="s">
        <v>77</v>
      </c>
      <c r="H35" s="115">
        <v>210.09</v>
      </c>
      <c r="I35" s="88">
        <v>33.15</v>
      </c>
      <c r="J35" s="88">
        <v>61.94</v>
      </c>
      <c r="K35" s="88">
        <v>19.350000000000001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</v>
      </c>
      <c r="X35">
        <v>0</v>
      </c>
      <c r="Y35">
        <v>49.83</v>
      </c>
      <c r="Z35">
        <v>0</v>
      </c>
      <c r="AA35">
        <v>24.77</v>
      </c>
      <c r="AB35">
        <v>0</v>
      </c>
      <c r="AC35">
        <v>0</v>
      </c>
      <c r="AD35">
        <v>0</v>
      </c>
      <c r="AE35">
        <v>8.7100000000000009</v>
      </c>
      <c r="AF35">
        <v>94.1</v>
      </c>
      <c r="AG35">
        <v>0</v>
      </c>
      <c r="AH35">
        <v>0</v>
      </c>
      <c r="AI35">
        <v>14.44</v>
      </c>
      <c r="AJ35">
        <v>0</v>
      </c>
      <c r="AK35">
        <v>14.51</v>
      </c>
      <c r="AL35">
        <v>0</v>
      </c>
      <c r="AM35">
        <v>0</v>
      </c>
      <c r="AN35">
        <v>0</v>
      </c>
      <c r="AO35">
        <v>0</v>
      </c>
      <c r="AP35">
        <v>22.35</v>
      </c>
      <c r="AQ35">
        <v>0.53</v>
      </c>
      <c r="AR35">
        <v>0</v>
      </c>
      <c r="AS35">
        <v>0</v>
      </c>
      <c r="AT35">
        <v>19.350000000000001</v>
      </c>
      <c r="AU35">
        <v>0</v>
      </c>
      <c r="AV35">
        <v>58.05</v>
      </c>
      <c r="AW35">
        <v>3.89</v>
      </c>
      <c r="AX35">
        <v>9.8000000000000007</v>
      </c>
      <c r="AY35">
        <v>4.2</v>
      </c>
    </row>
    <row r="36" spans="1:51">
      <c r="A36" t="s">
        <v>331</v>
      </c>
      <c r="G36" t="s">
        <v>78</v>
      </c>
      <c r="H36" s="115">
        <v>214.98999999999998</v>
      </c>
      <c r="I36" s="88">
        <v>35.82</v>
      </c>
      <c r="J36" s="88">
        <v>61.94</v>
      </c>
      <c r="K36" s="88">
        <v>19.350000000000001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</v>
      </c>
      <c r="X36">
        <v>0</v>
      </c>
      <c r="Y36">
        <v>49.83</v>
      </c>
      <c r="Z36">
        <v>0</v>
      </c>
      <c r="AA36">
        <v>24.77</v>
      </c>
      <c r="AB36">
        <v>0</v>
      </c>
      <c r="AC36">
        <v>0</v>
      </c>
      <c r="AD36">
        <v>0</v>
      </c>
      <c r="AE36">
        <v>8.7100000000000009</v>
      </c>
      <c r="AF36">
        <v>94.1</v>
      </c>
      <c r="AG36">
        <v>0</v>
      </c>
      <c r="AH36">
        <v>0</v>
      </c>
      <c r="AI36">
        <v>15.01</v>
      </c>
      <c r="AJ36">
        <v>0</v>
      </c>
      <c r="AK36">
        <v>14.51</v>
      </c>
      <c r="AL36">
        <v>0</v>
      </c>
      <c r="AM36">
        <v>0</v>
      </c>
      <c r="AN36">
        <v>0</v>
      </c>
      <c r="AO36">
        <v>0</v>
      </c>
      <c r="AP36">
        <v>22.35</v>
      </c>
      <c r="AQ36">
        <v>0.53</v>
      </c>
      <c r="AR36">
        <v>0</v>
      </c>
      <c r="AS36">
        <v>0</v>
      </c>
      <c r="AT36">
        <v>19.350000000000001</v>
      </c>
      <c r="AU36">
        <v>0</v>
      </c>
      <c r="AV36">
        <v>58.05</v>
      </c>
      <c r="AW36">
        <v>3.89</v>
      </c>
      <c r="AX36">
        <v>14.7</v>
      </c>
      <c r="AY36">
        <v>6.3</v>
      </c>
    </row>
    <row r="37" spans="1:51">
      <c r="A37" t="s">
        <v>332</v>
      </c>
      <c r="G37" t="s">
        <v>79</v>
      </c>
      <c r="H37" s="115">
        <v>215.69</v>
      </c>
      <c r="I37" s="88">
        <v>36.33</v>
      </c>
      <c r="J37" s="88">
        <v>61.94</v>
      </c>
      <c r="K37" s="88">
        <v>19.350000000000001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</v>
      </c>
      <c r="X37">
        <v>0</v>
      </c>
      <c r="Y37">
        <v>49.83</v>
      </c>
      <c r="Z37">
        <v>0</v>
      </c>
      <c r="AA37">
        <v>24.77</v>
      </c>
      <c r="AB37">
        <v>0</v>
      </c>
      <c r="AC37">
        <v>0</v>
      </c>
      <c r="AD37">
        <v>0</v>
      </c>
      <c r="AE37">
        <v>8.7100000000000009</v>
      </c>
      <c r="AF37">
        <v>94.1</v>
      </c>
      <c r="AG37">
        <v>0</v>
      </c>
      <c r="AH37">
        <v>0</v>
      </c>
      <c r="AI37">
        <v>15.22</v>
      </c>
      <c r="AJ37">
        <v>0</v>
      </c>
      <c r="AK37">
        <v>14.51</v>
      </c>
      <c r="AL37">
        <v>0</v>
      </c>
      <c r="AM37">
        <v>0</v>
      </c>
      <c r="AN37">
        <v>0</v>
      </c>
      <c r="AO37">
        <v>0</v>
      </c>
      <c r="AP37">
        <v>22.35</v>
      </c>
      <c r="AQ37">
        <v>0.53</v>
      </c>
      <c r="AR37">
        <v>0</v>
      </c>
      <c r="AS37">
        <v>0</v>
      </c>
      <c r="AT37">
        <v>19.350000000000001</v>
      </c>
      <c r="AU37">
        <v>0</v>
      </c>
      <c r="AV37">
        <v>58.05</v>
      </c>
      <c r="AW37">
        <v>3.89</v>
      </c>
      <c r="AX37">
        <v>15.4</v>
      </c>
      <c r="AY37">
        <v>6.6</v>
      </c>
    </row>
    <row r="38" spans="1:51">
      <c r="A38" t="s">
        <v>333</v>
      </c>
      <c r="G38" t="s">
        <v>80</v>
      </c>
      <c r="H38" s="115">
        <v>220.59</v>
      </c>
      <c r="I38" s="88">
        <v>38.700000000000003</v>
      </c>
      <c r="J38" s="88">
        <v>61.94</v>
      </c>
      <c r="K38" s="88">
        <v>19.350000000000001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</v>
      </c>
      <c r="X38">
        <v>0</v>
      </c>
      <c r="Y38">
        <v>49.83</v>
      </c>
      <c r="Z38">
        <v>0</v>
      </c>
      <c r="AA38">
        <v>24.77</v>
      </c>
      <c r="AB38">
        <v>0</v>
      </c>
      <c r="AC38">
        <v>0</v>
      </c>
      <c r="AD38">
        <v>0</v>
      </c>
      <c r="AE38">
        <v>8.7100000000000009</v>
      </c>
      <c r="AF38">
        <v>94.1</v>
      </c>
      <c r="AG38">
        <v>0</v>
      </c>
      <c r="AH38">
        <v>0</v>
      </c>
      <c r="AI38">
        <v>15.49</v>
      </c>
      <c r="AJ38">
        <v>0</v>
      </c>
      <c r="AK38">
        <v>14.51</v>
      </c>
      <c r="AL38">
        <v>0</v>
      </c>
      <c r="AM38">
        <v>0</v>
      </c>
      <c r="AN38">
        <v>0</v>
      </c>
      <c r="AO38">
        <v>0</v>
      </c>
      <c r="AP38">
        <v>22.35</v>
      </c>
      <c r="AQ38">
        <v>0.53</v>
      </c>
      <c r="AR38">
        <v>0</v>
      </c>
      <c r="AS38">
        <v>0</v>
      </c>
      <c r="AT38">
        <v>19.350000000000001</v>
      </c>
      <c r="AU38">
        <v>0</v>
      </c>
      <c r="AV38">
        <v>58.05</v>
      </c>
      <c r="AW38">
        <v>3.89</v>
      </c>
      <c r="AX38">
        <v>20.3</v>
      </c>
      <c r="AY38">
        <v>8.6999999999999993</v>
      </c>
    </row>
    <row r="39" spans="1:51">
      <c r="A39" t="s">
        <v>334</v>
      </c>
      <c r="G39" t="s">
        <v>81</v>
      </c>
      <c r="H39" s="115">
        <v>224.14000000000001</v>
      </c>
      <c r="I39" s="88">
        <v>40.44</v>
      </c>
      <c r="J39" s="88">
        <v>61.94</v>
      </c>
      <c r="K39" s="88">
        <v>19.350000000000001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0</v>
      </c>
      <c r="Y39">
        <v>49.83</v>
      </c>
      <c r="Z39">
        <v>0</v>
      </c>
      <c r="AA39">
        <v>24.77</v>
      </c>
      <c r="AB39">
        <v>0</v>
      </c>
      <c r="AC39">
        <v>0</v>
      </c>
      <c r="AD39">
        <v>0</v>
      </c>
      <c r="AE39">
        <v>8.7100000000000009</v>
      </c>
      <c r="AF39">
        <v>94.1</v>
      </c>
      <c r="AG39">
        <v>0</v>
      </c>
      <c r="AH39">
        <v>0</v>
      </c>
      <c r="AI39">
        <v>15.73</v>
      </c>
      <c r="AJ39">
        <v>0</v>
      </c>
      <c r="AK39">
        <v>14.51</v>
      </c>
      <c r="AL39">
        <v>0</v>
      </c>
      <c r="AM39">
        <v>0</v>
      </c>
      <c r="AN39">
        <v>0</v>
      </c>
      <c r="AO39">
        <v>0</v>
      </c>
      <c r="AP39">
        <v>22.35</v>
      </c>
      <c r="AQ39">
        <v>0.57999999999999996</v>
      </c>
      <c r="AR39">
        <v>0</v>
      </c>
      <c r="AS39">
        <v>0</v>
      </c>
      <c r="AT39">
        <v>19.350000000000001</v>
      </c>
      <c r="AU39">
        <v>0</v>
      </c>
      <c r="AV39">
        <v>58.05</v>
      </c>
      <c r="AW39">
        <v>3.89</v>
      </c>
      <c r="AX39">
        <v>23.8</v>
      </c>
      <c r="AY39">
        <v>10.199999999999999</v>
      </c>
    </row>
    <row r="40" spans="1:51">
      <c r="A40" t="s">
        <v>355</v>
      </c>
      <c r="G40" t="s">
        <v>82</v>
      </c>
      <c r="H40" s="115">
        <v>224.14000000000001</v>
      </c>
      <c r="I40" s="88">
        <v>40.61</v>
      </c>
      <c r="J40" s="88">
        <v>61.94</v>
      </c>
      <c r="K40" s="88">
        <v>19.350000000000001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0</v>
      </c>
      <c r="Y40">
        <v>49.83</v>
      </c>
      <c r="Z40">
        <v>0</v>
      </c>
      <c r="AA40">
        <v>24.77</v>
      </c>
      <c r="AB40">
        <v>0</v>
      </c>
      <c r="AC40">
        <v>0</v>
      </c>
      <c r="AD40">
        <v>0</v>
      </c>
      <c r="AE40">
        <v>8.7100000000000009</v>
      </c>
      <c r="AF40">
        <v>94.1</v>
      </c>
      <c r="AG40">
        <v>0</v>
      </c>
      <c r="AH40">
        <v>0</v>
      </c>
      <c r="AI40">
        <v>15.9</v>
      </c>
      <c r="AJ40">
        <v>0</v>
      </c>
      <c r="AK40">
        <v>14.51</v>
      </c>
      <c r="AL40">
        <v>0</v>
      </c>
      <c r="AM40">
        <v>0</v>
      </c>
      <c r="AN40">
        <v>0</v>
      </c>
      <c r="AO40">
        <v>0</v>
      </c>
      <c r="AP40">
        <v>22.35</v>
      </c>
      <c r="AQ40">
        <v>0.57999999999999996</v>
      </c>
      <c r="AR40">
        <v>0</v>
      </c>
      <c r="AS40">
        <v>0</v>
      </c>
      <c r="AT40">
        <v>19.350000000000001</v>
      </c>
      <c r="AU40">
        <v>0</v>
      </c>
      <c r="AV40">
        <v>58.05</v>
      </c>
      <c r="AW40">
        <v>3.89</v>
      </c>
      <c r="AX40">
        <v>23.8</v>
      </c>
      <c r="AY40">
        <v>10.199999999999999</v>
      </c>
    </row>
    <row r="41" spans="1:51">
      <c r="A41" t="s">
        <v>356</v>
      </c>
      <c r="G41" t="s">
        <v>83</v>
      </c>
      <c r="H41" s="115">
        <v>226.94</v>
      </c>
      <c r="I41" s="88">
        <v>43.129999999999995</v>
      </c>
      <c r="J41" s="88">
        <v>61.94</v>
      </c>
      <c r="K41" s="88">
        <v>19.350000000000001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0</v>
      </c>
      <c r="Y41">
        <v>49.83</v>
      </c>
      <c r="Z41">
        <v>0</v>
      </c>
      <c r="AA41">
        <v>24.77</v>
      </c>
      <c r="AB41">
        <v>0</v>
      </c>
      <c r="AC41">
        <v>0</v>
      </c>
      <c r="AD41">
        <v>0</v>
      </c>
      <c r="AE41">
        <v>8.7100000000000009</v>
      </c>
      <c r="AF41">
        <v>94.1</v>
      </c>
      <c r="AG41">
        <v>0</v>
      </c>
      <c r="AH41">
        <v>0</v>
      </c>
      <c r="AI41">
        <v>17.22</v>
      </c>
      <c r="AJ41">
        <v>0</v>
      </c>
      <c r="AK41">
        <v>14.51</v>
      </c>
      <c r="AL41">
        <v>0</v>
      </c>
      <c r="AM41">
        <v>0</v>
      </c>
      <c r="AN41">
        <v>0</v>
      </c>
      <c r="AO41">
        <v>0</v>
      </c>
      <c r="AP41">
        <v>22.35</v>
      </c>
      <c r="AQ41">
        <v>0.57999999999999996</v>
      </c>
      <c r="AR41">
        <v>0</v>
      </c>
      <c r="AS41">
        <v>0</v>
      </c>
      <c r="AT41">
        <v>19.350000000000001</v>
      </c>
      <c r="AU41">
        <v>0</v>
      </c>
      <c r="AV41">
        <v>58.05</v>
      </c>
      <c r="AW41">
        <v>3.89</v>
      </c>
      <c r="AX41">
        <v>26.6</v>
      </c>
      <c r="AY41">
        <v>11.4</v>
      </c>
    </row>
    <row r="42" spans="1:51">
      <c r="A42" t="s">
        <v>357</v>
      </c>
      <c r="G42" t="s">
        <v>84</v>
      </c>
      <c r="H42" s="115">
        <v>229.04</v>
      </c>
      <c r="I42" s="88">
        <v>46.81</v>
      </c>
      <c r="J42" s="88">
        <v>61.94</v>
      </c>
      <c r="K42" s="88">
        <v>19.350000000000001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0</v>
      </c>
      <c r="Y42">
        <v>49.83</v>
      </c>
      <c r="Z42">
        <v>0</v>
      </c>
      <c r="AA42">
        <v>24.77</v>
      </c>
      <c r="AB42">
        <v>0</v>
      </c>
      <c r="AC42">
        <v>0</v>
      </c>
      <c r="AD42">
        <v>0</v>
      </c>
      <c r="AE42">
        <v>8.7100000000000009</v>
      </c>
      <c r="AF42">
        <v>94.1</v>
      </c>
      <c r="AG42">
        <v>0</v>
      </c>
      <c r="AH42">
        <v>0</v>
      </c>
      <c r="AI42">
        <v>20</v>
      </c>
      <c r="AJ42">
        <v>0</v>
      </c>
      <c r="AK42">
        <v>14.51</v>
      </c>
      <c r="AL42">
        <v>0</v>
      </c>
      <c r="AM42">
        <v>0</v>
      </c>
      <c r="AN42">
        <v>0</v>
      </c>
      <c r="AO42">
        <v>0</v>
      </c>
      <c r="AP42">
        <v>22.35</v>
      </c>
      <c r="AQ42">
        <v>0.57999999999999996</v>
      </c>
      <c r="AR42">
        <v>0</v>
      </c>
      <c r="AS42">
        <v>0</v>
      </c>
      <c r="AT42">
        <v>19.350000000000001</v>
      </c>
      <c r="AU42">
        <v>0</v>
      </c>
      <c r="AV42">
        <v>58.05</v>
      </c>
      <c r="AW42">
        <v>3.89</v>
      </c>
      <c r="AX42">
        <v>28.7</v>
      </c>
      <c r="AY42">
        <v>12.3</v>
      </c>
    </row>
    <row r="43" spans="1:51">
      <c r="A43" t="s">
        <v>363</v>
      </c>
      <c r="G43" t="s">
        <v>85</v>
      </c>
      <c r="H43" s="115">
        <v>229.47</v>
      </c>
      <c r="I43" s="88">
        <v>47.8</v>
      </c>
      <c r="J43" s="88">
        <v>61.89</v>
      </c>
      <c r="K43" s="88">
        <v>20.32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0</v>
      </c>
      <c r="Y43">
        <v>49.83</v>
      </c>
      <c r="Z43">
        <v>0</v>
      </c>
      <c r="AA43">
        <v>24.77</v>
      </c>
      <c r="AB43">
        <v>0</v>
      </c>
      <c r="AC43">
        <v>0</v>
      </c>
      <c r="AD43">
        <v>0</v>
      </c>
      <c r="AE43">
        <v>7.74</v>
      </c>
      <c r="AF43">
        <v>94.1</v>
      </c>
      <c r="AG43">
        <v>0</v>
      </c>
      <c r="AH43">
        <v>0</v>
      </c>
      <c r="AI43">
        <v>20.39</v>
      </c>
      <c r="AJ43">
        <v>0</v>
      </c>
      <c r="AK43">
        <v>14.51</v>
      </c>
      <c r="AL43">
        <v>0</v>
      </c>
      <c r="AM43">
        <v>0</v>
      </c>
      <c r="AN43">
        <v>0</v>
      </c>
      <c r="AO43">
        <v>0</v>
      </c>
      <c r="AP43">
        <v>22.35</v>
      </c>
      <c r="AQ43">
        <v>0.57999999999999996</v>
      </c>
      <c r="AR43">
        <v>0</v>
      </c>
      <c r="AS43">
        <v>0</v>
      </c>
      <c r="AT43">
        <v>19.350000000000001</v>
      </c>
      <c r="AU43">
        <v>0.97</v>
      </c>
      <c r="AV43">
        <v>58.05</v>
      </c>
      <c r="AW43">
        <v>3.84</v>
      </c>
      <c r="AX43">
        <v>30.1</v>
      </c>
      <c r="AY43">
        <v>12.9</v>
      </c>
    </row>
    <row r="44" spans="1:51">
      <c r="A44" t="s">
        <v>367</v>
      </c>
      <c r="G44" t="s">
        <v>86</v>
      </c>
      <c r="H44" s="115">
        <v>230.87</v>
      </c>
      <c r="I44" s="88">
        <v>48.51</v>
      </c>
      <c r="J44" s="88">
        <v>61.89</v>
      </c>
      <c r="K44" s="88">
        <v>20.32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0</v>
      </c>
      <c r="Y44">
        <v>49.83</v>
      </c>
      <c r="Z44">
        <v>0</v>
      </c>
      <c r="AA44">
        <v>24.77</v>
      </c>
      <c r="AB44">
        <v>0</v>
      </c>
      <c r="AC44">
        <v>0</v>
      </c>
      <c r="AD44">
        <v>0</v>
      </c>
      <c r="AE44">
        <v>7.74</v>
      </c>
      <c r="AF44">
        <v>94.1</v>
      </c>
      <c r="AG44">
        <v>0</v>
      </c>
      <c r="AH44">
        <v>0</v>
      </c>
      <c r="AI44">
        <v>20.5</v>
      </c>
      <c r="AJ44">
        <v>0</v>
      </c>
      <c r="AK44">
        <v>14.51</v>
      </c>
      <c r="AL44">
        <v>0</v>
      </c>
      <c r="AM44">
        <v>0</v>
      </c>
      <c r="AN44">
        <v>0</v>
      </c>
      <c r="AO44">
        <v>0</v>
      </c>
      <c r="AP44">
        <v>22.35</v>
      </c>
      <c r="AQ44">
        <v>0.57999999999999996</v>
      </c>
      <c r="AR44">
        <v>0</v>
      </c>
      <c r="AS44">
        <v>0</v>
      </c>
      <c r="AT44">
        <v>19.350000000000001</v>
      </c>
      <c r="AU44">
        <v>0.97</v>
      </c>
      <c r="AV44">
        <v>58.05</v>
      </c>
      <c r="AW44">
        <v>3.84</v>
      </c>
      <c r="AX44">
        <v>31.5</v>
      </c>
      <c r="AY44">
        <v>13.5</v>
      </c>
    </row>
    <row r="45" spans="1:51">
      <c r="A45" t="s">
        <v>390</v>
      </c>
      <c r="G45" t="s">
        <v>87</v>
      </c>
      <c r="H45" s="115">
        <v>231.57</v>
      </c>
      <c r="I45" s="88">
        <v>48.879999999999995</v>
      </c>
      <c r="J45" s="88">
        <v>61.89</v>
      </c>
      <c r="K45" s="88">
        <v>20.32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0</v>
      </c>
      <c r="Y45">
        <v>49.83</v>
      </c>
      <c r="Z45">
        <v>0</v>
      </c>
      <c r="AA45">
        <v>24.77</v>
      </c>
      <c r="AB45">
        <v>0</v>
      </c>
      <c r="AC45">
        <v>0</v>
      </c>
      <c r="AD45">
        <v>0</v>
      </c>
      <c r="AE45">
        <v>7.74</v>
      </c>
      <c r="AF45">
        <v>94.1</v>
      </c>
      <c r="AG45">
        <v>0</v>
      </c>
      <c r="AH45">
        <v>0</v>
      </c>
      <c r="AI45">
        <v>20.57</v>
      </c>
      <c r="AJ45">
        <v>0</v>
      </c>
      <c r="AK45">
        <v>14.51</v>
      </c>
      <c r="AL45">
        <v>0</v>
      </c>
      <c r="AM45">
        <v>0</v>
      </c>
      <c r="AN45">
        <v>0</v>
      </c>
      <c r="AO45">
        <v>0</v>
      </c>
      <c r="AP45">
        <v>22.35</v>
      </c>
      <c r="AQ45">
        <v>0.57999999999999996</v>
      </c>
      <c r="AR45">
        <v>0</v>
      </c>
      <c r="AS45">
        <v>0</v>
      </c>
      <c r="AT45">
        <v>19.350000000000001</v>
      </c>
      <c r="AU45">
        <v>0.97</v>
      </c>
      <c r="AV45">
        <v>58.05</v>
      </c>
      <c r="AW45">
        <v>3.84</v>
      </c>
      <c r="AX45">
        <v>32.200000000000003</v>
      </c>
      <c r="AY45">
        <v>13.8</v>
      </c>
    </row>
    <row r="46" spans="1:51">
      <c r="A46" t="s">
        <v>391</v>
      </c>
      <c r="G46" t="s">
        <v>88</v>
      </c>
      <c r="H46" s="115">
        <v>232.27</v>
      </c>
      <c r="I46" s="88">
        <v>49.160000000000004</v>
      </c>
      <c r="J46" s="88">
        <v>61.89</v>
      </c>
      <c r="K46" s="88">
        <v>20.32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0</v>
      </c>
      <c r="Y46">
        <v>49.83</v>
      </c>
      <c r="Z46">
        <v>0</v>
      </c>
      <c r="AA46">
        <v>24.77</v>
      </c>
      <c r="AB46">
        <v>0</v>
      </c>
      <c r="AC46">
        <v>0</v>
      </c>
      <c r="AD46">
        <v>0</v>
      </c>
      <c r="AE46">
        <v>7.74</v>
      </c>
      <c r="AF46">
        <v>94.1</v>
      </c>
      <c r="AG46">
        <v>0</v>
      </c>
      <c r="AH46">
        <v>0</v>
      </c>
      <c r="AI46">
        <v>20.55</v>
      </c>
      <c r="AJ46">
        <v>0</v>
      </c>
      <c r="AK46">
        <v>14.51</v>
      </c>
      <c r="AL46">
        <v>0</v>
      </c>
      <c r="AM46">
        <v>0</v>
      </c>
      <c r="AN46">
        <v>0</v>
      </c>
      <c r="AO46">
        <v>0</v>
      </c>
      <c r="AP46">
        <v>22.35</v>
      </c>
      <c r="AQ46">
        <v>0.57999999999999996</v>
      </c>
      <c r="AR46">
        <v>0</v>
      </c>
      <c r="AS46">
        <v>0</v>
      </c>
      <c r="AT46">
        <v>19.350000000000001</v>
      </c>
      <c r="AU46">
        <v>0.97</v>
      </c>
      <c r="AV46">
        <v>58.05</v>
      </c>
      <c r="AW46">
        <v>3.84</v>
      </c>
      <c r="AX46">
        <v>32.9</v>
      </c>
      <c r="AY46">
        <v>14.1</v>
      </c>
    </row>
    <row r="47" spans="1:51">
      <c r="A47" t="s">
        <v>395</v>
      </c>
      <c r="G47" t="s">
        <v>89</v>
      </c>
      <c r="H47" s="115">
        <v>232.27</v>
      </c>
      <c r="I47" s="88">
        <v>49.28</v>
      </c>
      <c r="J47" s="88">
        <v>61.89</v>
      </c>
      <c r="K47" s="88">
        <v>141.26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0</v>
      </c>
      <c r="Y47">
        <v>49.83</v>
      </c>
      <c r="Z47">
        <v>0</v>
      </c>
      <c r="AA47">
        <v>24.77</v>
      </c>
      <c r="AB47">
        <v>0</v>
      </c>
      <c r="AC47">
        <v>0</v>
      </c>
      <c r="AD47">
        <v>0</v>
      </c>
      <c r="AE47">
        <v>7.74</v>
      </c>
      <c r="AF47">
        <v>94.1</v>
      </c>
      <c r="AG47">
        <v>0</v>
      </c>
      <c r="AH47">
        <v>0</v>
      </c>
      <c r="AI47">
        <v>20.67</v>
      </c>
      <c r="AJ47">
        <v>0</v>
      </c>
      <c r="AK47">
        <v>14.51</v>
      </c>
      <c r="AL47">
        <v>0</v>
      </c>
      <c r="AM47">
        <v>0</v>
      </c>
      <c r="AN47">
        <v>0</v>
      </c>
      <c r="AO47">
        <v>0</v>
      </c>
      <c r="AP47">
        <v>22.35</v>
      </c>
      <c r="AQ47">
        <v>0.57999999999999996</v>
      </c>
      <c r="AR47">
        <v>0</v>
      </c>
      <c r="AS47">
        <v>120.94</v>
      </c>
      <c r="AT47">
        <v>19.350000000000001</v>
      </c>
      <c r="AU47">
        <v>0.97</v>
      </c>
      <c r="AV47">
        <v>58.05</v>
      </c>
      <c r="AW47">
        <v>3.84</v>
      </c>
      <c r="AX47">
        <v>32.9</v>
      </c>
      <c r="AY47">
        <v>14.1</v>
      </c>
    </row>
    <row r="48" spans="1:51">
      <c r="A48" t="s">
        <v>399</v>
      </c>
      <c r="G48" t="s">
        <v>90</v>
      </c>
      <c r="H48" s="115">
        <v>232.97</v>
      </c>
      <c r="I48" s="88">
        <v>49.61</v>
      </c>
      <c r="J48" s="88">
        <v>61.89</v>
      </c>
      <c r="K48" s="88">
        <v>141.26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0</v>
      </c>
      <c r="Y48">
        <v>49.83</v>
      </c>
      <c r="Z48">
        <v>0</v>
      </c>
      <c r="AA48">
        <v>24.77</v>
      </c>
      <c r="AB48">
        <v>0</v>
      </c>
      <c r="AC48">
        <v>0</v>
      </c>
      <c r="AD48">
        <v>0</v>
      </c>
      <c r="AE48">
        <v>7.74</v>
      </c>
      <c r="AF48">
        <v>94.1</v>
      </c>
      <c r="AG48">
        <v>0</v>
      </c>
      <c r="AH48">
        <v>0</v>
      </c>
      <c r="AI48">
        <v>20.7</v>
      </c>
      <c r="AJ48">
        <v>0</v>
      </c>
      <c r="AK48">
        <v>14.51</v>
      </c>
      <c r="AL48">
        <v>0</v>
      </c>
      <c r="AM48">
        <v>0</v>
      </c>
      <c r="AN48">
        <v>0</v>
      </c>
      <c r="AO48">
        <v>0</v>
      </c>
      <c r="AP48">
        <v>22.35</v>
      </c>
      <c r="AQ48">
        <v>0.57999999999999996</v>
      </c>
      <c r="AR48">
        <v>0</v>
      </c>
      <c r="AS48">
        <v>120.94</v>
      </c>
      <c r="AT48">
        <v>19.350000000000001</v>
      </c>
      <c r="AU48">
        <v>0.97</v>
      </c>
      <c r="AV48">
        <v>58.05</v>
      </c>
      <c r="AW48">
        <v>3.84</v>
      </c>
      <c r="AX48">
        <v>33.6</v>
      </c>
      <c r="AY48">
        <v>14.4</v>
      </c>
    </row>
    <row r="49" spans="1:51">
      <c r="A49" t="s">
        <v>400</v>
      </c>
      <c r="G49" t="s">
        <v>91</v>
      </c>
      <c r="H49" s="115">
        <v>234.37</v>
      </c>
      <c r="I49" s="88">
        <v>50.17</v>
      </c>
      <c r="J49" s="88">
        <v>61.89</v>
      </c>
      <c r="K49" s="88">
        <v>141.26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0</v>
      </c>
      <c r="Y49">
        <v>49.83</v>
      </c>
      <c r="Z49">
        <v>0</v>
      </c>
      <c r="AA49">
        <v>24.77</v>
      </c>
      <c r="AB49">
        <v>0</v>
      </c>
      <c r="AC49">
        <v>0</v>
      </c>
      <c r="AD49">
        <v>0</v>
      </c>
      <c r="AE49">
        <v>7.74</v>
      </c>
      <c r="AF49">
        <v>94.1</v>
      </c>
      <c r="AG49">
        <v>0</v>
      </c>
      <c r="AH49">
        <v>0</v>
      </c>
      <c r="AI49">
        <v>20.66</v>
      </c>
      <c r="AJ49">
        <v>0</v>
      </c>
      <c r="AK49">
        <v>14.51</v>
      </c>
      <c r="AL49">
        <v>0</v>
      </c>
      <c r="AM49">
        <v>0</v>
      </c>
      <c r="AN49">
        <v>0</v>
      </c>
      <c r="AO49">
        <v>0</v>
      </c>
      <c r="AP49">
        <v>22.35</v>
      </c>
      <c r="AQ49">
        <v>0.57999999999999996</v>
      </c>
      <c r="AR49">
        <v>0</v>
      </c>
      <c r="AS49">
        <v>120.94</v>
      </c>
      <c r="AT49">
        <v>19.350000000000001</v>
      </c>
      <c r="AU49">
        <v>0.97</v>
      </c>
      <c r="AV49">
        <v>58.05</v>
      </c>
      <c r="AW49">
        <v>3.84</v>
      </c>
      <c r="AX49">
        <v>35</v>
      </c>
      <c r="AY49">
        <v>15</v>
      </c>
    </row>
    <row r="50" spans="1:51">
      <c r="A50" t="s">
        <v>401</v>
      </c>
      <c r="G50" t="s">
        <v>92</v>
      </c>
      <c r="H50" s="115">
        <v>234.37</v>
      </c>
      <c r="I50" s="88">
        <v>50.25</v>
      </c>
      <c r="J50" s="88">
        <v>61.89</v>
      </c>
      <c r="K50" s="88">
        <v>141.26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0</v>
      </c>
      <c r="Y50">
        <v>49.83</v>
      </c>
      <c r="Z50">
        <v>0</v>
      </c>
      <c r="AA50">
        <v>24.77</v>
      </c>
      <c r="AB50">
        <v>0</v>
      </c>
      <c r="AC50">
        <v>0</v>
      </c>
      <c r="AD50">
        <v>0</v>
      </c>
      <c r="AE50">
        <v>7.74</v>
      </c>
      <c r="AF50">
        <v>94.1</v>
      </c>
      <c r="AG50">
        <v>0</v>
      </c>
      <c r="AH50">
        <v>0</v>
      </c>
      <c r="AI50">
        <v>20.74</v>
      </c>
      <c r="AJ50">
        <v>0</v>
      </c>
      <c r="AK50">
        <v>14.51</v>
      </c>
      <c r="AL50">
        <v>0</v>
      </c>
      <c r="AM50">
        <v>0</v>
      </c>
      <c r="AN50">
        <v>0</v>
      </c>
      <c r="AO50">
        <v>0</v>
      </c>
      <c r="AP50">
        <v>22.35</v>
      </c>
      <c r="AQ50">
        <v>0.57999999999999996</v>
      </c>
      <c r="AR50">
        <v>0</v>
      </c>
      <c r="AS50">
        <v>120.94</v>
      </c>
      <c r="AT50">
        <v>19.350000000000001</v>
      </c>
      <c r="AU50">
        <v>0.97</v>
      </c>
      <c r="AV50">
        <v>58.05</v>
      </c>
      <c r="AW50">
        <v>3.84</v>
      </c>
      <c r="AX50">
        <v>35</v>
      </c>
      <c r="AY50">
        <v>15</v>
      </c>
    </row>
    <row r="51" spans="1:51">
      <c r="A51" t="s">
        <v>403</v>
      </c>
      <c r="G51" t="s">
        <v>93</v>
      </c>
      <c r="H51" s="115">
        <v>236.3</v>
      </c>
      <c r="I51" s="88">
        <v>50.29</v>
      </c>
      <c r="J51" s="88">
        <v>61.839999999999996</v>
      </c>
      <c r="K51" s="88">
        <v>141.26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0</v>
      </c>
      <c r="Y51">
        <v>49.83</v>
      </c>
      <c r="Z51">
        <v>0</v>
      </c>
      <c r="AA51">
        <v>24.77</v>
      </c>
      <c r="AB51">
        <v>0</v>
      </c>
      <c r="AC51">
        <v>0</v>
      </c>
      <c r="AD51">
        <v>0</v>
      </c>
      <c r="AE51">
        <v>7.74</v>
      </c>
      <c r="AF51">
        <v>94.1</v>
      </c>
      <c r="AG51">
        <v>0</v>
      </c>
      <c r="AH51">
        <v>0</v>
      </c>
      <c r="AI51">
        <v>20.78</v>
      </c>
      <c r="AJ51">
        <v>0</v>
      </c>
      <c r="AK51">
        <v>14.51</v>
      </c>
      <c r="AL51">
        <v>0</v>
      </c>
      <c r="AM51">
        <v>0</v>
      </c>
      <c r="AN51">
        <v>0</v>
      </c>
      <c r="AO51">
        <v>0</v>
      </c>
      <c r="AP51">
        <v>24.28</v>
      </c>
      <c r="AQ51">
        <v>0.57999999999999996</v>
      </c>
      <c r="AR51">
        <v>0</v>
      </c>
      <c r="AS51">
        <v>120.94</v>
      </c>
      <c r="AT51">
        <v>19.350000000000001</v>
      </c>
      <c r="AU51">
        <v>0.97</v>
      </c>
      <c r="AV51">
        <v>58.05</v>
      </c>
      <c r="AW51">
        <v>3.79</v>
      </c>
      <c r="AX51">
        <v>35</v>
      </c>
      <c r="AY51">
        <v>15</v>
      </c>
    </row>
    <row r="52" spans="1:51">
      <c r="A52" t="s">
        <v>404</v>
      </c>
      <c r="G52" t="s">
        <v>94</v>
      </c>
      <c r="H52" s="115">
        <v>236.3</v>
      </c>
      <c r="I52" s="88">
        <v>50.339999999999996</v>
      </c>
      <c r="J52" s="88">
        <v>61.839999999999996</v>
      </c>
      <c r="K52" s="88">
        <v>141.26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0</v>
      </c>
      <c r="Y52">
        <v>49.83</v>
      </c>
      <c r="Z52">
        <v>0</v>
      </c>
      <c r="AA52">
        <v>24.77</v>
      </c>
      <c r="AB52">
        <v>0</v>
      </c>
      <c r="AC52">
        <v>0</v>
      </c>
      <c r="AD52">
        <v>0</v>
      </c>
      <c r="AE52">
        <v>7.74</v>
      </c>
      <c r="AF52">
        <v>94.1</v>
      </c>
      <c r="AG52">
        <v>0</v>
      </c>
      <c r="AH52">
        <v>0</v>
      </c>
      <c r="AI52">
        <v>20.83</v>
      </c>
      <c r="AJ52">
        <v>0</v>
      </c>
      <c r="AK52">
        <v>14.51</v>
      </c>
      <c r="AL52">
        <v>0</v>
      </c>
      <c r="AM52">
        <v>0</v>
      </c>
      <c r="AN52">
        <v>0</v>
      </c>
      <c r="AO52">
        <v>0</v>
      </c>
      <c r="AP52">
        <v>24.28</v>
      </c>
      <c r="AQ52">
        <v>0.57999999999999996</v>
      </c>
      <c r="AR52">
        <v>0</v>
      </c>
      <c r="AS52">
        <v>120.94</v>
      </c>
      <c r="AT52">
        <v>19.350000000000001</v>
      </c>
      <c r="AU52">
        <v>0.97</v>
      </c>
      <c r="AV52">
        <v>58.05</v>
      </c>
      <c r="AW52">
        <v>3.79</v>
      </c>
      <c r="AX52">
        <v>35</v>
      </c>
      <c r="AY52">
        <v>15</v>
      </c>
    </row>
    <row r="53" spans="1:51">
      <c r="G53" t="s">
        <v>95</v>
      </c>
      <c r="H53" s="115">
        <v>236.3</v>
      </c>
      <c r="I53" s="88">
        <v>50.55</v>
      </c>
      <c r="J53" s="88">
        <v>61.839999999999996</v>
      </c>
      <c r="K53" s="88">
        <v>141.26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0</v>
      </c>
      <c r="Y53">
        <v>49.83</v>
      </c>
      <c r="Z53">
        <v>0</v>
      </c>
      <c r="AA53">
        <v>24.77</v>
      </c>
      <c r="AB53">
        <v>0</v>
      </c>
      <c r="AC53">
        <v>0</v>
      </c>
      <c r="AD53">
        <v>0</v>
      </c>
      <c r="AE53">
        <v>7.74</v>
      </c>
      <c r="AF53">
        <v>94.1</v>
      </c>
      <c r="AG53">
        <v>0</v>
      </c>
      <c r="AH53">
        <v>0</v>
      </c>
      <c r="AI53">
        <v>21.04</v>
      </c>
      <c r="AJ53">
        <v>0</v>
      </c>
      <c r="AK53">
        <v>14.51</v>
      </c>
      <c r="AL53">
        <v>0</v>
      </c>
      <c r="AM53">
        <v>0</v>
      </c>
      <c r="AN53">
        <v>0</v>
      </c>
      <c r="AO53">
        <v>0</v>
      </c>
      <c r="AP53">
        <v>24.28</v>
      </c>
      <c r="AQ53">
        <v>0.57999999999999996</v>
      </c>
      <c r="AR53">
        <v>0</v>
      </c>
      <c r="AS53">
        <v>120.94</v>
      </c>
      <c r="AT53">
        <v>19.350000000000001</v>
      </c>
      <c r="AU53">
        <v>0.97</v>
      </c>
      <c r="AV53">
        <v>58.05</v>
      </c>
      <c r="AW53">
        <v>3.79</v>
      </c>
      <c r="AX53">
        <v>35</v>
      </c>
      <c r="AY53">
        <v>15</v>
      </c>
    </row>
    <row r="54" spans="1:51">
      <c r="G54" t="s">
        <v>96</v>
      </c>
      <c r="H54" s="115">
        <v>236.3</v>
      </c>
      <c r="I54" s="88">
        <v>50.79</v>
      </c>
      <c r="J54" s="88">
        <v>61.839999999999996</v>
      </c>
      <c r="K54" s="88">
        <v>141.26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0</v>
      </c>
      <c r="Y54">
        <v>49.83</v>
      </c>
      <c r="Z54">
        <v>0</v>
      </c>
      <c r="AA54">
        <v>24.77</v>
      </c>
      <c r="AB54">
        <v>0</v>
      </c>
      <c r="AC54">
        <v>0</v>
      </c>
      <c r="AD54">
        <v>0</v>
      </c>
      <c r="AE54">
        <v>7.74</v>
      </c>
      <c r="AF54">
        <v>94.1</v>
      </c>
      <c r="AG54">
        <v>0</v>
      </c>
      <c r="AH54">
        <v>0</v>
      </c>
      <c r="AI54">
        <v>21.28</v>
      </c>
      <c r="AJ54">
        <v>0</v>
      </c>
      <c r="AK54">
        <v>14.51</v>
      </c>
      <c r="AL54">
        <v>0</v>
      </c>
      <c r="AM54">
        <v>0</v>
      </c>
      <c r="AN54">
        <v>0</v>
      </c>
      <c r="AO54">
        <v>0</v>
      </c>
      <c r="AP54">
        <v>24.28</v>
      </c>
      <c r="AQ54">
        <v>0.57999999999999996</v>
      </c>
      <c r="AR54">
        <v>0</v>
      </c>
      <c r="AS54">
        <v>120.94</v>
      </c>
      <c r="AT54">
        <v>19.350000000000001</v>
      </c>
      <c r="AU54">
        <v>0.97</v>
      </c>
      <c r="AV54">
        <v>58.05</v>
      </c>
      <c r="AW54">
        <v>3.79</v>
      </c>
      <c r="AX54">
        <v>35</v>
      </c>
      <c r="AY54">
        <v>15</v>
      </c>
    </row>
    <row r="55" spans="1:51">
      <c r="G55" t="s">
        <v>97</v>
      </c>
      <c r="H55" s="115">
        <v>236.3</v>
      </c>
      <c r="I55" s="88">
        <v>51.01</v>
      </c>
      <c r="J55" s="88">
        <v>61.839999999999996</v>
      </c>
      <c r="K55" s="88">
        <v>141.26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0</v>
      </c>
      <c r="Y55">
        <v>49.83</v>
      </c>
      <c r="Z55">
        <v>0</v>
      </c>
      <c r="AA55">
        <v>24.77</v>
      </c>
      <c r="AB55">
        <v>0</v>
      </c>
      <c r="AC55">
        <v>0</v>
      </c>
      <c r="AD55">
        <v>0</v>
      </c>
      <c r="AE55">
        <v>7.74</v>
      </c>
      <c r="AF55">
        <v>94.1</v>
      </c>
      <c r="AG55">
        <v>0</v>
      </c>
      <c r="AH55">
        <v>0</v>
      </c>
      <c r="AI55">
        <v>21.5</v>
      </c>
      <c r="AJ55">
        <v>0</v>
      </c>
      <c r="AK55">
        <v>14.51</v>
      </c>
      <c r="AL55">
        <v>0</v>
      </c>
      <c r="AM55">
        <v>0</v>
      </c>
      <c r="AN55">
        <v>0</v>
      </c>
      <c r="AO55">
        <v>0</v>
      </c>
      <c r="AP55">
        <v>24.28</v>
      </c>
      <c r="AQ55">
        <v>0.57999999999999996</v>
      </c>
      <c r="AR55">
        <v>0</v>
      </c>
      <c r="AS55">
        <v>120.94</v>
      </c>
      <c r="AT55">
        <v>19.350000000000001</v>
      </c>
      <c r="AU55">
        <v>0.97</v>
      </c>
      <c r="AV55">
        <v>58.05</v>
      </c>
      <c r="AW55">
        <v>3.79</v>
      </c>
      <c r="AX55">
        <v>35</v>
      </c>
      <c r="AY55">
        <v>15</v>
      </c>
    </row>
    <row r="56" spans="1:51">
      <c r="G56" t="s">
        <v>98</v>
      </c>
      <c r="H56" s="115">
        <v>236.3</v>
      </c>
      <c r="I56" s="88">
        <v>51.06</v>
      </c>
      <c r="J56" s="88">
        <v>61.839999999999996</v>
      </c>
      <c r="K56" s="88">
        <v>141.26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0</v>
      </c>
      <c r="Y56">
        <v>49.83</v>
      </c>
      <c r="Z56">
        <v>0</v>
      </c>
      <c r="AA56">
        <v>24.77</v>
      </c>
      <c r="AB56">
        <v>0</v>
      </c>
      <c r="AC56">
        <v>0</v>
      </c>
      <c r="AD56">
        <v>0</v>
      </c>
      <c r="AE56">
        <v>7.74</v>
      </c>
      <c r="AF56">
        <v>94.1</v>
      </c>
      <c r="AG56">
        <v>0</v>
      </c>
      <c r="AH56">
        <v>0</v>
      </c>
      <c r="AI56">
        <v>21.55</v>
      </c>
      <c r="AJ56">
        <v>0</v>
      </c>
      <c r="AK56">
        <v>14.51</v>
      </c>
      <c r="AL56">
        <v>0</v>
      </c>
      <c r="AM56">
        <v>0</v>
      </c>
      <c r="AN56">
        <v>0</v>
      </c>
      <c r="AO56">
        <v>0</v>
      </c>
      <c r="AP56">
        <v>24.28</v>
      </c>
      <c r="AQ56">
        <v>0.57999999999999996</v>
      </c>
      <c r="AR56">
        <v>0</v>
      </c>
      <c r="AS56">
        <v>120.94</v>
      </c>
      <c r="AT56">
        <v>19.350000000000001</v>
      </c>
      <c r="AU56">
        <v>0.97</v>
      </c>
      <c r="AV56">
        <v>58.05</v>
      </c>
      <c r="AW56">
        <v>3.79</v>
      </c>
      <c r="AX56">
        <v>35</v>
      </c>
      <c r="AY56">
        <v>15</v>
      </c>
    </row>
    <row r="57" spans="1:51">
      <c r="G57" t="s">
        <v>99</v>
      </c>
      <c r="H57" s="115">
        <v>236.3</v>
      </c>
      <c r="I57" s="88">
        <v>50.98</v>
      </c>
      <c r="J57" s="88">
        <v>61.839999999999996</v>
      </c>
      <c r="K57" s="88">
        <v>141.26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0</v>
      </c>
      <c r="Y57">
        <v>49.83</v>
      </c>
      <c r="Z57">
        <v>0</v>
      </c>
      <c r="AA57">
        <v>24.77</v>
      </c>
      <c r="AB57">
        <v>0</v>
      </c>
      <c r="AC57">
        <v>0</v>
      </c>
      <c r="AD57">
        <v>0</v>
      </c>
      <c r="AE57">
        <v>7.74</v>
      </c>
      <c r="AF57">
        <v>94.1</v>
      </c>
      <c r="AG57">
        <v>0</v>
      </c>
      <c r="AH57">
        <v>0</v>
      </c>
      <c r="AI57">
        <v>21.47</v>
      </c>
      <c r="AJ57">
        <v>0</v>
      </c>
      <c r="AK57">
        <v>14.51</v>
      </c>
      <c r="AL57">
        <v>0</v>
      </c>
      <c r="AM57">
        <v>0</v>
      </c>
      <c r="AN57">
        <v>0</v>
      </c>
      <c r="AO57">
        <v>0</v>
      </c>
      <c r="AP57">
        <v>24.28</v>
      </c>
      <c r="AQ57">
        <v>0.57999999999999996</v>
      </c>
      <c r="AR57">
        <v>0</v>
      </c>
      <c r="AS57">
        <v>120.94</v>
      </c>
      <c r="AT57">
        <v>19.350000000000001</v>
      </c>
      <c r="AU57">
        <v>0.97</v>
      </c>
      <c r="AV57">
        <v>58.05</v>
      </c>
      <c r="AW57">
        <v>3.79</v>
      </c>
      <c r="AX57">
        <v>35</v>
      </c>
      <c r="AY57">
        <v>15</v>
      </c>
    </row>
    <row r="58" spans="1:51">
      <c r="G58" t="s">
        <v>100</v>
      </c>
      <c r="H58" s="115">
        <v>234.9</v>
      </c>
      <c r="I58" s="88">
        <v>50.48</v>
      </c>
      <c r="J58" s="88">
        <v>61.839999999999996</v>
      </c>
      <c r="K58" s="88">
        <v>141.26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0</v>
      </c>
      <c r="Y58">
        <v>49.83</v>
      </c>
      <c r="Z58">
        <v>0</v>
      </c>
      <c r="AA58">
        <v>24.77</v>
      </c>
      <c r="AB58">
        <v>0</v>
      </c>
      <c r="AC58">
        <v>0</v>
      </c>
      <c r="AD58">
        <v>0</v>
      </c>
      <c r="AE58">
        <v>7.74</v>
      </c>
      <c r="AF58">
        <v>94.1</v>
      </c>
      <c r="AG58">
        <v>0</v>
      </c>
      <c r="AH58">
        <v>0</v>
      </c>
      <c r="AI58">
        <v>21.57</v>
      </c>
      <c r="AJ58">
        <v>0</v>
      </c>
      <c r="AK58">
        <v>14.51</v>
      </c>
      <c r="AL58">
        <v>0</v>
      </c>
      <c r="AM58">
        <v>0</v>
      </c>
      <c r="AN58">
        <v>0</v>
      </c>
      <c r="AO58">
        <v>0</v>
      </c>
      <c r="AP58">
        <v>24.28</v>
      </c>
      <c r="AQ58">
        <v>0.57999999999999996</v>
      </c>
      <c r="AR58">
        <v>0</v>
      </c>
      <c r="AS58">
        <v>120.94</v>
      </c>
      <c r="AT58">
        <v>19.350000000000001</v>
      </c>
      <c r="AU58">
        <v>0.97</v>
      </c>
      <c r="AV58">
        <v>58.05</v>
      </c>
      <c r="AW58">
        <v>3.79</v>
      </c>
      <c r="AX58">
        <v>33.6</v>
      </c>
      <c r="AY58">
        <v>14.4</v>
      </c>
    </row>
    <row r="59" spans="1:51">
      <c r="G59" t="s">
        <v>101</v>
      </c>
      <c r="H59" s="115">
        <v>234.9</v>
      </c>
      <c r="I59" s="88">
        <v>50.879999999999995</v>
      </c>
      <c r="J59" s="88">
        <v>61.839999999999996</v>
      </c>
      <c r="K59" s="88">
        <v>141.26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0</v>
      </c>
      <c r="Y59">
        <v>49.83</v>
      </c>
      <c r="Z59">
        <v>0</v>
      </c>
      <c r="AA59">
        <v>24.77</v>
      </c>
      <c r="AB59">
        <v>0</v>
      </c>
      <c r="AC59">
        <v>0</v>
      </c>
      <c r="AD59">
        <v>0</v>
      </c>
      <c r="AE59">
        <v>7.74</v>
      </c>
      <c r="AF59">
        <v>94.1</v>
      </c>
      <c r="AG59">
        <v>0</v>
      </c>
      <c r="AH59">
        <v>0</v>
      </c>
      <c r="AI59">
        <v>21.97</v>
      </c>
      <c r="AJ59">
        <v>0</v>
      </c>
      <c r="AK59">
        <v>14.51</v>
      </c>
      <c r="AL59">
        <v>0</v>
      </c>
      <c r="AM59">
        <v>0</v>
      </c>
      <c r="AN59">
        <v>0</v>
      </c>
      <c r="AO59">
        <v>0</v>
      </c>
      <c r="AP59">
        <v>24.28</v>
      </c>
      <c r="AQ59">
        <v>0.57999999999999996</v>
      </c>
      <c r="AR59">
        <v>0</v>
      </c>
      <c r="AS59">
        <v>120.94</v>
      </c>
      <c r="AT59">
        <v>19.350000000000001</v>
      </c>
      <c r="AU59">
        <v>0.97</v>
      </c>
      <c r="AV59">
        <v>58.05</v>
      </c>
      <c r="AW59">
        <v>3.79</v>
      </c>
      <c r="AX59">
        <v>33.6</v>
      </c>
      <c r="AY59">
        <v>14.4</v>
      </c>
    </row>
    <row r="60" spans="1:51">
      <c r="G60" t="s">
        <v>102</v>
      </c>
      <c r="H60" s="115">
        <v>234.9</v>
      </c>
      <c r="I60" s="88">
        <v>51.589999999999996</v>
      </c>
      <c r="J60" s="88">
        <v>61.839999999999996</v>
      </c>
      <c r="K60" s="88">
        <v>141.26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0</v>
      </c>
      <c r="Y60">
        <v>49.83</v>
      </c>
      <c r="Z60">
        <v>0</v>
      </c>
      <c r="AA60">
        <v>24.77</v>
      </c>
      <c r="AB60">
        <v>0</v>
      </c>
      <c r="AC60">
        <v>0</v>
      </c>
      <c r="AD60">
        <v>0</v>
      </c>
      <c r="AE60">
        <v>7.74</v>
      </c>
      <c r="AF60">
        <v>94.1</v>
      </c>
      <c r="AG60">
        <v>0</v>
      </c>
      <c r="AH60">
        <v>0</v>
      </c>
      <c r="AI60">
        <v>22.68</v>
      </c>
      <c r="AJ60">
        <v>0</v>
      </c>
      <c r="AK60">
        <v>14.51</v>
      </c>
      <c r="AL60">
        <v>0</v>
      </c>
      <c r="AM60">
        <v>0</v>
      </c>
      <c r="AN60">
        <v>0</v>
      </c>
      <c r="AO60">
        <v>0</v>
      </c>
      <c r="AP60">
        <v>24.28</v>
      </c>
      <c r="AQ60">
        <v>0.57999999999999996</v>
      </c>
      <c r="AR60">
        <v>0</v>
      </c>
      <c r="AS60">
        <v>120.94</v>
      </c>
      <c r="AT60">
        <v>19.350000000000001</v>
      </c>
      <c r="AU60">
        <v>0.97</v>
      </c>
      <c r="AV60">
        <v>58.05</v>
      </c>
      <c r="AW60">
        <v>3.79</v>
      </c>
      <c r="AX60">
        <v>33.6</v>
      </c>
      <c r="AY60">
        <v>14.4</v>
      </c>
    </row>
    <row r="61" spans="1:51">
      <c r="G61" t="s">
        <v>103</v>
      </c>
      <c r="H61" s="115">
        <v>234.9</v>
      </c>
      <c r="I61" s="88">
        <v>52.519999999999996</v>
      </c>
      <c r="J61" s="88">
        <v>61.839999999999996</v>
      </c>
      <c r="K61" s="88">
        <v>141.26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0</v>
      </c>
      <c r="Y61">
        <v>49.83</v>
      </c>
      <c r="Z61">
        <v>0</v>
      </c>
      <c r="AA61">
        <v>24.77</v>
      </c>
      <c r="AB61">
        <v>0</v>
      </c>
      <c r="AC61">
        <v>0</v>
      </c>
      <c r="AD61">
        <v>0</v>
      </c>
      <c r="AE61">
        <v>7.74</v>
      </c>
      <c r="AF61">
        <v>94.1</v>
      </c>
      <c r="AG61">
        <v>0</v>
      </c>
      <c r="AH61">
        <v>0</v>
      </c>
      <c r="AI61">
        <v>23.61</v>
      </c>
      <c r="AJ61">
        <v>0</v>
      </c>
      <c r="AK61">
        <v>14.51</v>
      </c>
      <c r="AL61">
        <v>0</v>
      </c>
      <c r="AM61">
        <v>0</v>
      </c>
      <c r="AN61">
        <v>0</v>
      </c>
      <c r="AO61">
        <v>0</v>
      </c>
      <c r="AP61">
        <v>24.28</v>
      </c>
      <c r="AQ61">
        <v>0.57999999999999996</v>
      </c>
      <c r="AR61">
        <v>0</v>
      </c>
      <c r="AS61">
        <v>120.94</v>
      </c>
      <c r="AT61">
        <v>19.350000000000001</v>
      </c>
      <c r="AU61">
        <v>0.97</v>
      </c>
      <c r="AV61">
        <v>58.05</v>
      </c>
      <c r="AW61">
        <v>3.79</v>
      </c>
      <c r="AX61">
        <v>33.6</v>
      </c>
      <c r="AY61">
        <v>14.4</v>
      </c>
    </row>
    <row r="62" spans="1:51">
      <c r="G62" t="s">
        <v>104</v>
      </c>
      <c r="H62" s="115">
        <v>233.5</v>
      </c>
      <c r="I62" s="88">
        <v>53.17</v>
      </c>
      <c r="J62" s="88">
        <v>61.839999999999996</v>
      </c>
      <c r="K62" s="88">
        <v>141.26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0</v>
      </c>
      <c r="Y62">
        <v>49.83</v>
      </c>
      <c r="Z62">
        <v>0</v>
      </c>
      <c r="AA62">
        <v>24.77</v>
      </c>
      <c r="AB62">
        <v>0</v>
      </c>
      <c r="AC62">
        <v>0</v>
      </c>
      <c r="AD62">
        <v>0</v>
      </c>
      <c r="AE62">
        <v>7.74</v>
      </c>
      <c r="AF62">
        <v>94.1</v>
      </c>
      <c r="AG62">
        <v>0</v>
      </c>
      <c r="AH62">
        <v>0</v>
      </c>
      <c r="AI62">
        <v>24.86</v>
      </c>
      <c r="AJ62">
        <v>0</v>
      </c>
      <c r="AK62">
        <v>14.51</v>
      </c>
      <c r="AL62">
        <v>0</v>
      </c>
      <c r="AM62">
        <v>0</v>
      </c>
      <c r="AN62">
        <v>0</v>
      </c>
      <c r="AO62">
        <v>0</v>
      </c>
      <c r="AP62">
        <v>24.28</v>
      </c>
      <c r="AQ62">
        <v>0.57999999999999996</v>
      </c>
      <c r="AR62">
        <v>0</v>
      </c>
      <c r="AS62">
        <v>120.94</v>
      </c>
      <c r="AT62">
        <v>19.350000000000001</v>
      </c>
      <c r="AU62">
        <v>0.97</v>
      </c>
      <c r="AV62">
        <v>58.05</v>
      </c>
      <c r="AW62">
        <v>3.79</v>
      </c>
      <c r="AX62">
        <v>32.200000000000003</v>
      </c>
      <c r="AY62">
        <v>13.8</v>
      </c>
    </row>
    <row r="63" spans="1:51">
      <c r="G63" t="s">
        <v>105</v>
      </c>
      <c r="H63" s="115">
        <v>274.14</v>
      </c>
      <c r="I63" s="88">
        <v>52.8</v>
      </c>
      <c r="J63" s="88">
        <v>61.89</v>
      </c>
      <c r="K63" s="88">
        <v>141.26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0</v>
      </c>
      <c r="Y63">
        <v>49.83</v>
      </c>
      <c r="Z63">
        <v>0</v>
      </c>
      <c r="AA63">
        <v>24.77</v>
      </c>
      <c r="AB63">
        <v>40.64</v>
      </c>
      <c r="AC63">
        <v>0</v>
      </c>
      <c r="AD63">
        <v>0</v>
      </c>
      <c r="AE63">
        <v>7.74</v>
      </c>
      <c r="AF63">
        <v>94.1</v>
      </c>
      <c r="AG63">
        <v>0</v>
      </c>
      <c r="AH63">
        <v>0</v>
      </c>
      <c r="AI63">
        <v>24.49</v>
      </c>
      <c r="AJ63">
        <v>0</v>
      </c>
      <c r="AK63">
        <v>14.51</v>
      </c>
      <c r="AL63">
        <v>0</v>
      </c>
      <c r="AM63">
        <v>0</v>
      </c>
      <c r="AN63">
        <v>0</v>
      </c>
      <c r="AO63">
        <v>0</v>
      </c>
      <c r="AP63">
        <v>24.28</v>
      </c>
      <c r="AQ63">
        <v>0.57999999999999996</v>
      </c>
      <c r="AR63">
        <v>0</v>
      </c>
      <c r="AS63">
        <v>120.94</v>
      </c>
      <c r="AT63">
        <v>19.350000000000001</v>
      </c>
      <c r="AU63">
        <v>0.97</v>
      </c>
      <c r="AV63">
        <v>58.05</v>
      </c>
      <c r="AW63">
        <v>3.84</v>
      </c>
      <c r="AX63">
        <v>32.200000000000003</v>
      </c>
      <c r="AY63">
        <v>13.8</v>
      </c>
    </row>
    <row r="64" spans="1:51">
      <c r="G64" t="s">
        <v>106</v>
      </c>
      <c r="H64" s="115">
        <v>270.64</v>
      </c>
      <c r="I64" s="88">
        <v>50.510000000000005</v>
      </c>
      <c r="J64" s="88">
        <v>61.89</v>
      </c>
      <c r="K64" s="88">
        <v>141.26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0</v>
      </c>
      <c r="Y64">
        <v>49.83</v>
      </c>
      <c r="Z64">
        <v>0</v>
      </c>
      <c r="AA64">
        <v>24.77</v>
      </c>
      <c r="AB64">
        <v>40.64</v>
      </c>
      <c r="AC64">
        <v>0</v>
      </c>
      <c r="AD64">
        <v>0</v>
      </c>
      <c r="AE64">
        <v>7.74</v>
      </c>
      <c r="AF64">
        <v>94.1</v>
      </c>
      <c r="AG64">
        <v>0</v>
      </c>
      <c r="AH64">
        <v>0</v>
      </c>
      <c r="AI64">
        <v>23.7</v>
      </c>
      <c r="AJ64">
        <v>0</v>
      </c>
      <c r="AK64">
        <v>14.51</v>
      </c>
      <c r="AL64">
        <v>0</v>
      </c>
      <c r="AM64">
        <v>0</v>
      </c>
      <c r="AN64">
        <v>0</v>
      </c>
      <c r="AO64">
        <v>0</v>
      </c>
      <c r="AP64">
        <v>24.28</v>
      </c>
      <c r="AQ64">
        <v>0.57999999999999996</v>
      </c>
      <c r="AR64">
        <v>0</v>
      </c>
      <c r="AS64">
        <v>120.94</v>
      </c>
      <c r="AT64">
        <v>19.350000000000001</v>
      </c>
      <c r="AU64">
        <v>0.97</v>
      </c>
      <c r="AV64">
        <v>58.05</v>
      </c>
      <c r="AW64">
        <v>3.84</v>
      </c>
      <c r="AX64">
        <v>28.7</v>
      </c>
      <c r="AY64">
        <v>12.3</v>
      </c>
    </row>
    <row r="65" spans="7:51">
      <c r="G65" t="s">
        <v>107</v>
      </c>
      <c r="H65" s="115">
        <v>269.94</v>
      </c>
      <c r="I65" s="88">
        <v>51.51</v>
      </c>
      <c r="J65" s="88">
        <v>61.89</v>
      </c>
      <c r="K65" s="88">
        <v>141.26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0</v>
      </c>
      <c r="Y65">
        <v>49.83</v>
      </c>
      <c r="Z65">
        <v>0</v>
      </c>
      <c r="AA65">
        <v>24.77</v>
      </c>
      <c r="AB65">
        <v>40.64</v>
      </c>
      <c r="AC65">
        <v>0</v>
      </c>
      <c r="AD65">
        <v>0</v>
      </c>
      <c r="AE65">
        <v>7.74</v>
      </c>
      <c r="AF65">
        <v>94.1</v>
      </c>
      <c r="AG65">
        <v>0</v>
      </c>
      <c r="AH65">
        <v>0</v>
      </c>
      <c r="AI65">
        <v>25</v>
      </c>
      <c r="AJ65">
        <v>0</v>
      </c>
      <c r="AK65">
        <v>14.51</v>
      </c>
      <c r="AL65">
        <v>0</v>
      </c>
      <c r="AM65">
        <v>0</v>
      </c>
      <c r="AN65">
        <v>0</v>
      </c>
      <c r="AO65">
        <v>0</v>
      </c>
      <c r="AP65">
        <v>24.28</v>
      </c>
      <c r="AQ65">
        <v>0.57999999999999996</v>
      </c>
      <c r="AR65">
        <v>0</v>
      </c>
      <c r="AS65">
        <v>120.94</v>
      </c>
      <c r="AT65">
        <v>19.350000000000001</v>
      </c>
      <c r="AU65">
        <v>0.97</v>
      </c>
      <c r="AV65">
        <v>58.05</v>
      </c>
      <c r="AW65">
        <v>3.84</v>
      </c>
      <c r="AX65">
        <v>28</v>
      </c>
      <c r="AY65">
        <v>12</v>
      </c>
    </row>
    <row r="66" spans="7:51">
      <c r="G66" t="s">
        <v>108</v>
      </c>
      <c r="H66" s="115">
        <v>267.14</v>
      </c>
      <c r="I66" s="88">
        <v>49.730000000000004</v>
      </c>
      <c r="J66" s="88">
        <v>61.89</v>
      </c>
      <c r="K66" s="88">
        <v>141.26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0</v>
      </c>
      <c r="Y66">
        <v>49.83</v>
      </c>
      <c r="Z66">
        <v>0</v>
      </c>
      <c r="AA66">
        <v>24.77</v>
      </c>
      <c r="AB66">
        <v>40.64</v>
      </c>
      <c r="AC66">
        <v>0</v>
      </c>
      <c r="AD66">
        <v>0</v>
      </c>
      <c r="AE66">
        <v>7.74</v>
      </c>
      <c r="AF66">
        <v>94.1</v>
      </c>
      <c r="AG66">
        <v>0</v>
      </c>
      <c r="AH66">
        <v>0</v>
      </c>
      <c r="AI66">
        <v>24.42</v>
      </c>
      <c r="AJ66">
        <v>0</v>
      </c>
      <c r="AK66">
        <v>14.51</v>
      </c>
      <c r="AL66">
        <v>0</v>
      </c>
      <c r="AM66">
        <v>0</v>
      </c>
      <c r="AN66">
        <v>0</v>
      </c>
      <c r="AO66">
        <v>0</v>
      </c>
      <c r="AP66">
        <v>24.28</v>
      </c>
      <c r="AQ66">
        <v>0.57999999999999996</v>
      </c>
      <c r="AR66">
        <v>0</v>
      </c>
      <c r="AS66">
        <v>120.94</v>
      </c>
      <c r="AT66">
        <v>19.350000000000001</v>
      </c>
      <c r="AU66">
        <v>0.97</v>
      </c>
      <c r="AV66">
        <v>58.05</v>
      </c>
      <c r="AW66">
        <v>3.84</v>
      </c>
      <c r="AX66">
        <v>25.2</v>
      </c>
      <c r="AY66">
        <v>10.8</v>
      </c>
    </row>
    <row r="67" spans="7:51">
      <c r="G67" t="s">
        <v>109</v>
      </c>
      <c r="H67" s="115">
        <v>271.26</v>
      </c>
      <c r="I67" s="88">
        <v>50.129999999999995</v>
      </c>
      <c r="J67" s="88">
        <v>61.94</v>
      </c>
      <c r="K67" s="88">
        <v>141.26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0</v>
      </c>
      <c r="Y67">
        <v>49.83</v>
      </c>
      <c r="Z67">
        <v>0</v>
      </c>
      <c r="AA67">
        <v>24.77</v>
      </c>
      <c r="AB67">
        <v>40.64</v>
      </c>
      <c r="AC67">
        <v>0</v>
      </c>
      <c r="AD67">
        <v>0</v>
      </c>
      <c r="AE67">
        <v>7.74</v>
      </c>
      <c r="AF67">
        <v>94.1</v>
      </c>
      <c r="AG67">
        <v>0</v>
      </c>
      <c r="AH67">
        <v>0</v>
      </c>
      <c r="AI67">
        <v>25.42</v>
      </c>
      <c r="AJ67">
        <v>0</v>
      </c>
      <c r="AK67">
        <v>14.51</v>
      </c>
      <c r="AL67">
        <v>0</v>
      </c>
      <c r="AM67">
        <v>0</v>
      </c>
      <c r="AN67">
        <v>0</v>
      </c>
      <c r="AO67">
        <v>0</v>
      </c>
      <c r="AP67">
        <v>29.8</v>
      </c>
      <c r="AQ67">
        <v>0.57999999999999996</v>
      </c>
      <c r="AR67">
        <v>0</v>
      </c>
      <c r="AS67">
        <v>120.94</v>
      </c>
      <c r="AT67">
        <v>19.350000000000001</v>
      </c>
      <c r="AU67">
        <v>0.97</v>
      </c>
      <c r="AV67">
        <v>58.05</v>
      </c>
      <c r="AW67">
        <v>3.89</v>
      </c>
      <c r="AX67">
        <v>23.8</v>
      </c>
      <c r="AY67">
        <v>10.199999999999999</v>
      </c>
    </row>
    <row r="68" spans="7:51">
      <c r="G68" t="s">
        <v>110</v>
      </c>
      <c r="H68" s="115">
        <v>268.46000000000004</v>
      </c>
      <c r="I68" s="88">
        <v>48.38</v>
      </c>
      <c r="J68" s="88">
        <v>61.94</v>
      </c>
      <c r="K68" s="88">
        <v>141.26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0</v>
      </c>
      <c r="Y68">
        <v>49.83</v>
      </c>
      <c r="Z68">
        <v>0</v>
      </c>
      <c r="AA68">
        <v>24.77</v>
      </c>
      <c r="AB68">
        <v>40.64</v>
      </c>
      <c r="AC68">
        <v>0</v>
      </c>
      <c r="AD68">
        <v>0</v>
      </c>
      <c r="AE68">
        <v>7.74</v>
      </c>
      <c r="AF68">
        <v>94.1</v>
      </c>
      <c r="AG68">
        <v>0</v>
      </c>
      <c r="AH68">
        <v>0</v>
      </c>
      <c r="AI68">
        <v>24.87</v>
      </c>
      <c r="AJ68">
        <v>0</v>
      </c>
      <c r="AK68">
        <v>14.51</v>
      </c>
      <c r="AL68">
        <v>0</v>
      </c>
      <c r="AM68">
        <v>0</v>
      </c>
      <c r="AN68">
        <v>0</v>
      </c>
      <c r="AO68">
        <v>0</v>
      </c>
      <c r="AP68">
        <v>29.8</v>
      </c>
      <c r="AQ68">
        <v>0.57999999999999996</v>
      </c>
      <c r="AR68">
        <v>0</v>
      </c>
      <c r="AS68">
        <v>120.94</v>
      </c>
      <c r="AT68">
        <v>19.350000000000001</v>
      </c>
      <c r="AU68">
        <v>0.97</v>
      </c>
      <c r="AV68">
        <v>58.05</v>
      </c>
      <c r="AW68">
        <v>3.89</v>
      </c>
      <c r="AX68">
        <v>21</v>
      </c>
      <c r="AY68">
        <v>9</v>
      </c>
    </row>
    <row r="69" spans="7:51">
      <c r="G69" t="s">
        <v>111</v>
      </c>
      <c r="H69" s="115">
        <v>265.66000000000003</v>
      </c>
      <c r="I69" s="88">
        <v>47.08</v>
      </c>
      <c r="J69" s="88">
        <v>61.94</v>
      </c>
      <c r="K69" s="88">
        <v>141.26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0</v>
      </c>
      <c r="X69">
        <v>0</v>
      </c>
      <c r="Y69">
        <v>49.83</v>
      </c>
      <c r="Z69">
        <v>0</v>
      </c>
      <c r="AA69">
        <v>24.77</v>
      </c>
      <c r="AB69">
        <v>40.64</v>
      </c>
      <c r="AC69">
        <v>0</v>
      </c>
      <c r="AD69">
        <v>0</v>
      </c>
      <c r="AE69">
        <v>7.74</v>
      </c>
      <c r="AF69">
        <v>94.1</v>
      </c>
      <c r="AG69">
        <v>0</v>
      </c>
      <c r="AH69">
        <v>0</v>
      </c>
      <c r="AI69">
        <v>24.77</v>
      </c>
      <c r="AJ69">
        <v>0</v>
      </c>
      <c r="AK69">
        <v>14.51</v>
      </c>
      <c r="AL69">
        <v>0</v>
      </c>
      <c r="AM69">
        <v>0</v>
      </c>
      <c r="AN69">
        <v>0</v>
      </c>
      <c r="AO69">
        <v>0</v>
      </c>
      <c r="AP69">
        <v>29.8</v>
      </c>
      <c r="AQ69">
        <v>0.57999999999999996</v>
      </c>
      <c r="AR69">
        <v>0</v>
      </c>
      <c r="AS69">
        <v>120.94</v>
      </c>
      <c r="AT69">
        <v>19.350000000000001</v>
      </c>
      <c r="AU69">
        <v>0.97</v>
      </c>
      <c r="AV69">
        <v>58.05</v>
      </c>
      <c r="AW69">
        <v>3.89</v>
      </c>
      <c r="AX69">
        <v>18.2</v>
      </c>
      <c r="AY69">
        <v>7.8</v>
      </c>
    </row>
    <row r="70" spans="7:51">
      <c r="G70" t="s">
        <v>112</v>
      </c>
      <c r="H70" s="115">
        <v>223.62000000000003</v>
      </c>
      <c r="I70" s="88">
        <v>46.5</v>
      </c>
      <c r="J70" s="88">
        <v>61.94</v>
      </c>
      <c r="K70" s="88">
        <v>141.26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0</v>
      </c>
      <c r="X70">
        <v>0</v>
      </c>
      <c r="Y70">
        <v>49.83</v>
      </c>
      <c r="Z70">
        <v>0</v>
      </c>
      <c r="AA70">
        <v>24.77</v>
      </c>
      <c r="AB70">
        <v>0</v>
      </c>
      <c r="AC70">
        <v>0</v>
      </c>
      <c r="AD70">
        <v>0</v>
      </c>
      <c r="AE70">
        <v>7.74</v>
      </c>
      <c r="AF70">
        <v>94.1</v>
      </c>
      <c r="AG70">
        <v>0</v>
      </c>
      <c r="AH70">
        <v>0</v>
      </c>
      <c r="AI70">
        <v>24.79</v>
      </c>
      <c r="AJ70">
        <v>0</v>
      </c>
      <c r="AK70">
        <v>14.51</v>
      </c>
      <c r="AL70">
        <v>0</v>
      </c>
      <c r="AM70">
        <v>0</v>
      </c>
      <c r="AN70">
        <v>0</v>
      </c>
      <c r="AO70">
        <v>0</v>
      </c>
      <c r="AP70">
        <v>29.8</v>
      </c>
      <c r="AQ70">
        <v>0.57999999999999996</v>
      </c>
      <c r="AR70">
        <v>0</v>
      </c>
      <c r="AS70">
        <v>120.94</v>
      </c>
      <c r="AT70">
        <v>19.350000000000001</v>
      </c>
      <c r="AU70">
        <v>0.97</v>
      </c>
      <c r="AV70">
        <v>58.05</v>
      </c>
      <c r="AW70">
        <v>3.89</v>
      </c>
      <c r="AX70">
        <v>16.8</v>
      </c>
      <c r="AY70">
        <v>7.2</v>
      </c>
    </row>
    <row r="71" spans="7:51">
      <c r="G71" t="s">
        <v>113</v>
      </c>
      <c r="H71" s="115">
        <v>221.52</v>
      </c>
      <c r="I71" s="88">
        <v>45.37</v>
      </c>
      <c r="J71" s="88">
        <v>62.029999999999994</v>
      </c>
      <c r="K71" s="88">
        <v>141.26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0</v>
      </c>
      <c r="X71">
        <v>0</v>
      </c>
      <c r="Y71">
        <v>49.83</v>
      </c>
      <c r="Z71">
        <v>0</v>
      </c>
      <c r="AA71">
        <v>24.77</v>
      </c>
      <c r="AB71">
        <v>0</v>
      </c>
      <c r="AC71">
        <v>0</v>
      </c>
      <c r="AD71">
        <v>0</v>
      </c>
      <c r="AE71">
        <v>7.74</v>
      </c>
      <c r="AF71">
        <v>94.1</v>
      </c>
      <c r="AG71">
        <v>0</v>
      </c>
      <c r="AH71">
        <v>0</v>
      </c>
      <c r="AI71">
        <v>24.56</v>
      </c>
      <c r="AJ71">
        <v>0</v>
      </c>
      <c r="AK71">
        <v>14.51</v>
      </c>
      <c r="AL71">
        <v>0</v>
      </c>
      <c r="AM71">
        <v>0</v>
      </c>
      <c r="AN71">
        <v>0</v>
      </c>
      <c r="AO71">
        <v>0</v>
      </c>
      <c r="AP71">
        <v>29.8</v>
      </c>
      <c r="AQ71">
        <v>0.57999999999999996</v>
      </c>
      <c r="AR71">
        <v>0</v>
      </c>
      <c r="AS71">
        <v>120.94</v>
      </c>
      <c r="AT71">
        <v>19.350000000000001</v>
      </c>
      <c r="AU71">
        <v>0.97</v>
      </c>
      <c r="AV71">
        <v>58.05</v>
      </c>
      <c r="AW71">
        <v>3.98</v>
      </c>
      <c r="AX71">
        <v>14.7</v>
      </c>
      <c r="AY71">
        <v>6.3</v>
      </c>
    </row>
    <row r="72" spans="7:51">
      <c r="G72" t="s">
        <v>114</v>
      </c>
      <c r="H72" s="115">
        <v>218.72000000000003</v>
      </c>
      <c r="I72" s="88">
        <v>43.910000000000004</v>
      </c>
      <c r="J72" s="88">
        <v>62.029999999999994</v>
      </c>
      <c r="K72" s="88">
        <v>141.26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0</v>
      </c>
      <c r="X72">
        <v>0</v>
      </c>
      <c r="Y72">
        <v>49.83</v>
      </c>
      <c r="Z72">
        <v>0</v>
      </c>
      <c r="AA72">
        <v>24.77</v>
      </c>
      <c r="AB72">
        <v>0</v>
      </c>
      <c r="AC72">
        <v>0</v>
      </c>
      <c r="AD72">
        <v>0</v>
      </c>
      <c r="AE72">
        <v>7.74</v>
      </c>
      <c r="AF72">
        <v>94.1</v>
      </c>
      <c r="AG72">
        <v>0</v>
      </c>
      <c r="AH72">
        <v>0</v>
      </c>
      <c r="AI72">
        <v>24.3</v>
      </c>
      <c r="AJ72">
        <v>0</v>
      </c>
      <c r="AK72">
        <v>14.51</v>
      </c>
      <c r="AL72">
        <v>0</v>
      </c>
      <c r="AM72">
        <v>0</v>
      </c>
      <c r="AN72">
        <v>0</v>
      </c>
      <c r="AO72">
        <v>0</v>
      </c>
      <c r="AP72">
        <v>29.8</v>
      </c>
      <c r="AQ72">
        <v>0.57999999999999996</v>
      </c>
      <c r="AR72">
        <v>0</v>
      </c>
      <c r="AS72">
        <v>120.94</v>
      </c>
      <c r="AT72">
        <v>19.350000000000001</v>
      </c>
      <c r="AU72">
        <v>0.97</v>
      </c>
      <c r="AV72">
        <v>58.05</v>
      </c>
      <c r="AW72">
        <v>3.98</v>
      </c>
      <c r="AX72">
        <v>11.9</v>
      </c>
      <c r="AY72">
        <v>5.0999999999999996</v>
      </c>
    </row>
    <row r="73" spans="7:51">
      <c r="G73" t="s">
        <v>115</v>
      </c>
      <c r="H73" s="115">
        <v>215.22000000000003</v>
      </c>
      <c r="I73" s="88">
        <v>42.99</v>
      </c>
      <c r="J73" s="88">
        <v>62.029999999999994</v>
      </c>
      <c r="K73" s="88">
        <v>141.26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0</v>
      </c>
      <c r="X73">
        <v>0</v>
      </c>
      <c r="Y73">
        <v>49.83</v>
      </c>
      <c r="Z73">
        <v>0</v>
      </c>
      <c r="AA73">
        <v>24.77</v>
      </c>
      <c r="AB73">
        <v>0</v>
      </c>
      <c r="AC73">
        <v>0</v>
      </c>
      <c r="AD73">
        <v>0</v>
      </c>
      <c r="AE73">
        <v>7.74</v>
      </c>
      <c r="AF73">
        <v>94.1</v>
      </c>
      <c r="AG73">
        <v>0</v>
      </c>
      <c r="AH73">
        <v>0</v>
      </c>
      <c r="AI73">
        <v>24.88</v>
      </c>
      <c r="AJ73">
        <v>0</v>
      </c>
      <c r="AK73">
        <v>14.51</v>
      </c>
      <c r="AL73">
        <v>0</v>
      </c>
      <c r="AM73">
        <v>0</v>
      </c>
      <c r="AN73">
        <v>0</v>
      </c>
      <c r="AO73">
        <v>0</v>
      </c>
      <c r="AP73">
        <v>29.8</v>
      </c>
      <c r="AQ73">
        <v>0.57999999999999996</v>
      </c>
      <c r="AR73">
        <v>0</v>
      </c>
      <c r="AS73">
        <v>120.94</v>
      </c>
      <c r="AT73">
        <v>19.350000000000001</v>
      </c>
      <c r="AU73">
        <v>0.97</v>
      </c>
      <c r="AV73">
        <v>58.05</v>
      </c>
      <c r="AW73">
        <v>3.98</v>
      </c>
      <c r="AX73">
        <v>8.4</v>
      </c>
      <c r="AY73">
        <v>3.6</v>
      </c>
    </row>
    <row r="74" spans="7:51">
      <c r="G74" t="s">
        <v>116</v>
      </c>
      <c r="H74" s="115">
        <v>213.12000000000003</v>
      </c>
      <c r="I74" s="88">
        <v>42.120000000000005</v>
      </c>
      <c r="J74" s="88">
        <v>62.029999999999994</v>
      </c>
      <c r="K74" s="88">
        <v>141.26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0</v>
      </c>
      <c r="X74">
        <v>0</v>
      </c>
      <c r="Y74">
        <v>49.83</v>
      </c>
      <c r="Z74">
        <v>0</v>
      </c>
      <c r="AA74">
        <v>24.77</v>
      </c>
      <c r="AB74">
        <v>0</v>
      </c>
      <c r="AC74">
        <v>0</v>
      </c>
      <c r="AD74">
        <v>0</v>
      </c>
      <c r="AE74">
        <v>7.74</v>
      </c>
      <c r="AF74">
        <v>94.1</v>
      </c>
      <c r="AG74">
        <v>0</v>
      </c>
      <c r="AH74">
        <v>0</v>
      </c>
      <c r="AI74">
        <v>24.91</v>
      </c>
      <c r="AJ74">
        <v>0</v>
      </c>
      <c r="AK74">
        <v>14.51</v>
      </c>
      <c r="AL74">
        <v>0</v>
      </c>
      <c r="AM74">
        <v>0</v>
      </c>
      <c r="AN74">
        <v>0</v>
      </c>
      <c r="AO74">
        <v>0</v>
      </c>
      <c r="AP74">
        <v>29.8</v>
      </c>
      <c r="AQ74">
        <v>0.57999999999999996</v>
      </c>
      <c r="AR74">
        <v>0</v>
      </c>
      <c r="AS74">
        <v>120.94</v>
      </c>
      <c r="AT74">
        <v>19.350000000000001</v>
      </c>
      <c r="AU74">
        <v>0.97</v>
      </c>
      <c r="AV74">
        <v>58.05</v>
      </c>
      <c r="AW74">
        <v>3.98</v>
      </c>
      <c r="AX74">
        <v>6.3</v>
      </c>
      <c r="AY74">
        <v>2.7</v>
      </c>
    </row>
    <row r="75" spans="7:51">
      <c r="G75" t="s">
        <v>117</v>
      </c>
      <c r="H75" s="115">
        <v>237.60000000000002</v>
      </c>
      <c r="I75" s="88">
        <v>63.79</v>
      </c>
      <c r="J75" s="88">
        <v>62.069999999999993</v>
      </c>
      <c r="K75" s="88">
        <v>120.94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0</v>
      </c>
      <c r="X75">
        <v>24.91</v>
      </c>
      <c r="Y75">
        <v>49.83</v>
      </c>
      <c r="Z75">
        <v>0</v>
      </c>
      <c r="AA75">
        <v>24.77</v>
      </c>
      <c r="AB75">
        <v>0</v>
      </c>
      <c r="AC75">
        <v>0</v>
      </c>
      <c r="AD75">
        <v>0</v>
      </c>
      <c r="AE75">
        <v>8.7100000000000009</v>
      </c>
      <c r="AF75">
        <v>94.1</v>
      </c>
      <c r="AG75">
        <v>0</v>
      </c>
      <c r="AH75">
        <v>0</v>
      </c>
      <c r="AI75">
        <v>23.96</v>
      </c>
      <c r="AJ75">
        <v>0</v>
      </c>
      <c r="AK75">
        <v>14.51</v>
      </c>
      <c r="AL75">
        <v>0</v>
      </c>
      <c r="AM75">
        <v>0</v>
      </c>
      <c r="AN75">
        <v>0</v>
      </c>
      <c r="AO75">
        <v>23.22</v>
      </c>
      <c r="AP75">
        <v>29.8</v>
      </c>
      <c r="AQ75">
        <v>0.57999999999999996</v>
      </c>
      <c r="AR75">
        <v>0</v>
      </c>
      <c r="AS75">
        <v>120.94</v>
      </c>
      <c r="AT75">
        <v>0</v>
      </c>
      <c r="AU75">
        <v>0</v>
      </c>
      <c r="AV75">
        <v>58.05</v>
      </c>
      <c r="AW75">
        <v>4.0199999999999996</v>
      </c>
      <c r="AX75">
        <v>4.9000000000000004</v>
      </c>
      <c r="AY75">
        <v>2.1</v>
      </c>
    </row>
    <row r="76" spans="7:51">
      <c r="G76" t="s">
        <v>118</v>
      </c>
      <c r="H76" s="115">
        <v>236.20000000000002</v>
      </c>
      <c r="I76" s="88">
        <v>63.519999999999996</v>
      </c>
      <c r="J76" s="88">
        <v>62.069999999999993</v>
      </c>
      <c r="K76" s="88">
        <v>120.94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0</v>
      </c>
      <c r="X76">
        <v>24.91</v>
      </c>
      <c r="Y76">
        <v>49.83</v>
      </c>
      <c r="Z76">
        <v>0</v>
      </c>
      <c r="AA76">
        <v>24.77</v>
      </c>
      <c r="AB76">
        <v>0</v>
      </c>
      <c r="AC76">
        <v>0</v>
      </c>
      <c r="AD76">
        <v>0</v>
      </c>
      <c r="AE76">
        <v>8.7100000000000009</v>
      </c>
      <c r="AF76">
        <v>94.1</v>
      </c>
      <c r="AG76">
        <v>0</v>
      </c>
      <c r="AH76">
        <v>0</v>
      </c>
      <c r="AI76">
        <v>24.29</v>
      </c>
      <c r="AJ76">
        <v>0</v>
      </c>
      <c r="AK76">
        <v>14.51</v>
      </c>
      <c r="AL76">
        <v>0</v>
      </c>
      <c r="AM76">
        <v>0</v>
      </c>
      <c r="AN76">
        <v>0</v>
      </c>
      <c r="AO76">
        <v>23.22</v>
      </c>
      <c r="AP76">
        <v>29.8</v>
      </c>
      <c r="AQ76">
        <v>0.57999999999999996</v>
      </c>
      <c r="AR76">
        <v>0</v>
      </c>
      <c r="AS76">
        <v>120.94</v>
      </c>
      <c r="AT76">
        <v>0</v>
      </c>
      <c r="AU76">
        <v>0</v>
      </c>
      <c r="AV76">
        <v>58.05</v>
      </c>
      <c r="AW76">
        <v>4.0199999999999996</v>
      </c>
      <c r="AX76">
        <v>3.5</v>
      </c>
      <c r="AY76">
        <v>1.5</v>
      </c>
    </row>
    <row r="77" spans="7:51">
      <c r="G77" t="s">
        <v>119</v>
      </c>
      <c r="H77" s="115">
        <v>234.8</v>
      </c>
      <c r="I77" s="88">
        <v>63.01</v>
      </c>
      <c r="J77" s="88">
        <v>62.069999999999993</v>
      </c>
      <c r="K77" s="88">
        <v>120.94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0</v>
      </c>
      <c r="X77">
        <v>24.91</v>
      </c>
      <c r="Y77">
        <v>49.83</v>
      </c>
      <c r="Z77">
        <v>0</v>
      </c>
      <c r="AA77">
        <v>24.77</v>
      </c>
      <c r="AB77">
        <v>0</v>
      </c>
      <c r="AC77">
        <v>0</v>
      </c>
      <c r="AD77">
        <v>0</v>
      </c>
      <c r="AE77">
        <v>8.7100000000000009</v>
      </c>
      <c r="AF77">
        <v>94.1</v>
      </c>
      <c r="AG77">
        <v>0</v>
      </c>
      <c r="AH77">
        <v>0</v>
      </c>
      <c r="AI77">
        <v>24.38</v>
      </c>
      <c r="AJ77">
        <v>0</v>
      </c>
      <c r="AK77">
        <v>14.51</v>
      </c>
      <c r="AL77">
        <v>0</v>
      </c>
      <c r="AM77">
        <v>0</v>
      </c>
      <c r="AN77">
        <v>0</v>
      </c>
      <c r="AO77">
        <v>23.22</v>
      </c>
      <c r="AP77">
        <v>29.8</v>
      </c>
      <c r="AQ77">
        <v>0.57999999999999996</v>
      </c>
      <c r="AR77">
        <v>0</v>
      </c>
      <c r="AS77">
        <v>120.94</v>
      </c>
      <c r="AT77">
        <v>0</v>
      </c>
      <c r="AU77">
        <v>0</v>
      </c>
      <c r="AV77">
        <v>58.05</v>
      </c>
      <c r="AW77">
        <v>4.0199999999999996</v>
      </c>
      <c r="AX77">
        <v>2.1</v>
      </c>
      <c r="AY77">
        <v>0.9</v>
      </c>
    </row>
    <row r="78" spans="7:51">
      <c r="G78" t="s">
        <v>120</v>
      </c>
      <c r="H78" s="115">
        <v>233.4</v>
      </c>
      <c r="I78" s="88">
        <v>62.47</v>
      </c>
      <c r="J78" s="88">
        <v>62.069999999999993</v>
      </c>
      <c r="K78" s="88">
        <v>120.94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0</v>
      </c>
      <c r="X78">
        <v>24.91</v>
      </c>
      <c r="Y78">
        <v>49.83</v>
      </c>
      <c r="Z78">
        <v>0</v>
      </c>
      <c r="AA78">
        <v>24.77</v>
      </c>
      <c r="AB78">
        <v>0</v>
      </c>
      <c r="AC78">
        <v>0</v>
      </c>
      <c r="AD78">
        <v>0</v>
      </c>
      <c r="AE78">
        <v>8.7100000000000009</v>
      </c>
      <c r="AF78">
        <v>94.1</v>
      </c>
      <c r="AG78">
        <v>0</v>
      </c>
      <c r="AH78">
        <v>0</v>
      </c>
      <c r="AI78">
        <v>24.44</v>
      </c>
      <c r="AJ78">
        <v>0</v>
      </c>
      <c r="AK78">
        <v>14.51</v>
      </c>
      <c r="AL78">
        <v>0</v>
      </c>
      <c r="AM78">
        <v>0</v>
      </c>
      <c r="AN78">
        <v>0</v>
      </c>
      <c r="AO78">
        <v>23.22</v>
      </c>
      <c r="AP78">
        <v>29.8</v>
      </c>
      <c r="AQ78">
        <v>0.57999999999999996</v>
      </c>
      <c r="AR78">
        <v>0</v>
      </c>
      <c r="AS78">
        <v>120.94</v>
      </c>
      <c r="AT78">
        <v>0</v>
      </c>
      <c r="AU78">
        <v>0</v>
      </c>
      <c r="AV78">
        <v>58.05</v>
      </c>
      <c r="AW78">
        <v>4.0199999999999996</v>
      </c>
      <c r="AX78">
        <v>0.7</v>
      </c>
      <c r="AY78">
        <v>0.3</v>
      </c>
    </row>
    <row r="79" spans="7:51">
      <c r="G79" t="s">
        <v>121</v>
      </c>
      <c r="H79" s="115">
        <v>233.05</v>
      </c>
      <c r="I79" s="88">
        <v>61.769999999999996</v>
      </c>
      <c r="J79" s="88">
        <v>62.12</v>
      </c>
      <c r="K79" s="88">
        <v>120.94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0</v>
      </c>
      <c r="X79">
        <v>24.91</v>
      </c>
      <c r="Y79">
        <v>49.83</v>
      </c>
      <c r="Z79">
        <v>0</v>
      </c>
      <c r="AA79">
        <v>24.77</v>
      </c>
      <c r="AB79">
        <v>0</v>
      </c>
      <c r="AC79">
        <v>0</v>
      </c>
      <c r="AD79">
        <v>0</v>
      </c>
      <c r="AE79">
        <v>8.7100000000000009</v>
      </c>
      <c r="AF79">
        <v>94.1</v>
      </c>
      <c r="AG79">
        <v>0</v>
      </c>
      <c r="AH79">
        <v>0</v>
      </c>
      <c r="AI79">
        <v>23.89</v>
      </c>
      <c r="AJ79">
        <v>0</v>
      </c>
      <c r="AK79">
        <v>14.51</v>
      </c>
      <c r="AL79">
        <v>0</v>
      </c>
      <c r="AM79">
        <v>0</v>
      </c>
      <c r="AN79">
        <v>0</v>
      </c>
      <c r="AO79">
        <v>23.22</v>
      </c>
      <c r="AP79">
        <v>29.8</v>
      </c>
      <c r="AQ79">
        <v>0.57999999999999996</v>
      </c>
      <c r="AR79">
        <v>0</v>
      </c>
      <c r="AS79">
        <v>120.94</v>
      </c>
      <c r="AT79">
        <v>0</v>
      </c>
      <c r="AU79">
        <v>0</v>
      </c>
      <c r="AV79">
        <v>58.05</v>
      </c>
      <c r="AW79">
        <v>4.07</v>
      </c>
      <c r="AX79">
        <v>0.35</v>
      </c>
      <c r="AY79">
        <v>0.15</v>
      </c>
    </row>
    <row r="80" spans="7:51">
      <c r="G80" t="s">
        <v>122</v>
      </c>
      <c r="H80" s="115">
        <v>232.70000000000002</v>
      </c>
      <c r="I80" s="88">
        <v>61.16</v>
      </c>
      <c r="J80" s="88">
        <v>62.12</v>
      </c>
      <c r="K80" s="88">
        <v>120.94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0</v>
      </c>
      <c r="X80">
        <v>24.91</v>
      </c>
      <c r="Y80">
        <v>49.83</v>
      </c>
      <c r="Z80">
        <v>0</v>
      </c>
      <c r="AA80">
        <v>24.77</v>
      </c>
      <c r="AB80">
        <v>0</v>
      </c>
      <c r="AC80">
        <v>0</v>
      </c>
      <c r="AD80">
        <v>0</v>
      </c>
      <c r="AE80">
        <v>8.7100000000000009</v>
      </c>
      <c r="AF80">
        <v>94.1</v>
      </c>
      <c r="AG80">
        <v>0</v>
      </c>
      <c r="AH80">
        <v>0</v>
      </c>
      <c r="AI80">
        <v>23.43</v>
      </c>
      <c r="AJ80">
        <v>0</v>
      </c>
      <c r="AK80">
        <v>14.51</v>
      </c>
      <c r="AL80">
        <v>0</v>
      </c>
      <c r="AM80">
        <v>0</v>
      </c>
      <c r="AN80">
        <v>0</v>
      </c>
      <c r="AO80">
        <v>23.22</v>
      </c>
      <c r="AP80">
        <v>29.8</v>
      </c>
      <c r="AQ80">
        <v>0.57999999999999996</v>
      </c>
      <c r="AR80">
        <v>0</v>
      </c>
      <c r="AS80">
        <v>120.94</v>
      </c>
      <c r="AT80">
        <v>0</v>
      </c>
      <c r="AU80">
        <v>0</v>
      </c>
      <c r="AV80">
        <v>58.05</v>
      </c>
      <c r="AW80">
        <v>4.07</v>
      </c>
      <c r="AX80">
        <v>0</v>
      </c>
      <c r="AY80">
        <v>0</v>
      </c>
    </row>
    <row r="81" spans="7:51">
      <c r="G81" t="s">
        <v>123</v>
      </c>
      <c r="H81" s="115">
        <v>232.70000000000002</v>
      </c>
      <c r="I81" s="88">
        <v>61.49</v>
      </c>
      <c r="J81" s="88">
        <v>62.12</v>
      </c>
      <c r="K81" s="88">
        <v>120.94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0</v>
      </c>
      <c r="X81">
        <v>24.91</v>
      </c>
      <c r="Y81">
        <v>49.83</v>
      </c>
      <c r="Z81">
        <v>0</v>
      </c>
      <c r="AA81">
        <v>24.77</v>
      </c>
      <c r="AB81">
        <v>0</v>
      </c>
      <c r="AC81">
        <v>0</v>
      </c>
      <c r="AD81">
        <v>0</v>
      </c>
      <c r="AE81">
        <v>8.7100000000000009</v>
      </c>
      <c r="AF81">
        <v>94.1</v>
      </c>
      <c r="AG81">
        <v>0</v>
      </c>
      <c r="AH81">
        <v>0</v>
      </c>
      <c r="AI81">
        <v>23.76</v>
      </c>
      <c r="AJ81">
        <v>0</v>
      </c>
      <c r="AK81">
        <v>14.51</v>
      </c>
      <c r="AL81">
        <v>0</v>
      </c>
      <c r="AM81">
        <v>0</v>
      </c>
      <c r="AN81">
        <v>0</v>
      </c>
      <c r="AO81">
        <v>23.22</v>
      </c>
      <c r="AP81">
        <v>29.8</v>
      </c>
      <c r="AQ81">
        <v>0.57999999999999996</v>
      </c>
      <c r="AR81">
        <v>0</v>
      </c>
      <c r="AS81">
        <v>120.94</v>
      </c>
      <c r="AT81">
        <v>0</v>
      </c>
      <c r="AU81">
        <v>0</v>
      </c>
      <c r="AV81">
        <v>58.05</v>
      </c>
      <c r="AW81">
        <v>4.07</v>
      </c>
      <c r="AX81">
        <v>0</v>
      </c>
      <c r="AY81">
        <v>0</v>
      </c>
    </row>
    <row r="82" spans="7:51">
      <c r="G82" t="s">
        <v>124</v>
      </c>
      <c r="H82" s="115">
        <v>232.70000000000002</v>
      </c>
      <c r="I82" s="88">
        <v>61.19</v>
      </c>
      <c r="J82" s="88">
        <v>62.12</v>
      </c>
      <c r="K82" s="88">
        <v>120.94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0</v>
      </c>
      <c r="X82">
        <v>24.91</v>
      </c>
      <c r="Y82">
        <v>49.83</v>
      </c>
      <c r="Z82">
        <v>0</v>
      </c>
      <c r="AA82">
        <v>24.77</v>
      </c>
      <c r="AB82">
        <v>0</v>
      </c>
      <c r="AC82">
        <v>0</v>
      </c>
      <c r="AD82">
        <v>0</v>
      </c>
      <c r="AE82">
        <v>8.7100000000000009</v>
      </c>
      <c r="AF82">
        <v>94.1</v>
      </c>
      <c r="AG82">
        <v>0</v>
      </c>
      <c r="AH82">
        <v>0</v>
      </c>
      <c r="AI82">
        <v>23.46</v>
      </c>
      <c r="AJ82">
        <v>0</v>
      </c>
      <c r="AK82">
        <v>14.51</v>
      </c>
      <c r="AL82">
        <v>0</v>
      </c>
      <c r="AM82">
        <v>0</v>
      </c>
      <c r="AN82">
        <v>0</v>
      </c>
      <c r="AO82">
        <v>23.22</v>
      </c>
      <c r="AP82">
        <v>29.8</v>
      </c>
      <c r="AQ82">
        <v>0.57999999999999996</v>
      </c>
      <c r="AR82">
        <v>0</v>
      </c>
      <c r="AS82">
        <v>120.94</v>
      </c>
      <c r="AT82">
        <v>0</v>
      </c>
      <c r="AU82">
        <v>0</v>
      </c>
      <c r="AV82">
        <v>58.05</v>
      </c>
      <c r="AW82">
        <v>4.07</v>
      </c>
      <c r="AX82">
        <v>0</v>
      </c>
      <c r="AY82">
        <v>0</v>
      </c>
    </row>
    <row r="83" spans="7:51">
      <c r="G83" t="s">
        <v>125</v>
      </c>
      <c r="H83" s="115">
        <v>232.70000000000002</v>
      </c>
      <c r="I83" s="88">
        <v>84.99</v>
      </c>
      <c r="J83" s="88">
        <v>62.22</v>
      </c>
      <c r="K83" s="88">
        <v>9.68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0</v>
      </c>
      <c r="X83">
        <v>24.91</v>
      </c>
      <c r="Y83">
        <v>49.83</v>
      </c>
      <c r="Z83">
        <v>0</v>
      </c>
      <c r="AA83">
        <v>24.77</v>
      </c>
      <c r="AB83">
        <v>0</v>
      </c>
      <c r="AC83">
        <v>0</v>
      </c>
      <c r="AD83">
        <v>0</v>
      </c>
      <c r="AE83">
        <v>8.7100000000000009</v>
      </c>
      <c r="AF83">
        <v>94.1</v>
      </c>
      <c r="AG83">
        <v>0</v>
      </c>
      <c r="AH83">
        <v>0</v>
      </c>
      <c r="AI83">
        <v>22.97</v>
      </c>
      <c r="AJ83">
        <v>0</v>
      </c>
      <c r="AK83">
        <v>14.51</v>
      </c>
      <c r="AL83">
        <v>0</v>
      </c>
      <c r="AM83">
        <v>24.29</v>
      </c>
      <c r="AN83">
        <v>0</v>
      </c>
      <c r="AO83">
        <v>23.22</v>
      </c>
      <c r="AP83">
        <v>29.8</v>
      </c>
      <c r="AQ83">
        <v>0.57999999999999996</v>
      </c>
      <c r="AR83">
        <v>9.68</v>
      </c>
      <c r="AS83">
        <v>0</v>
      </c>
      <c r="AT83">
        <v>0</v>
      </c>
      <c r="AU83">
        <v>0</v>
      </c>
      <c r="AV83">
        <v>58.05</v>
      </c>
      <c r="AW83">
        <v>4.17</v>
      </c>
      <c r="AX83">
        <v>0</v>
      </c>
      <c r="AY83">
        <v>0</v>
      </c>
    </row>
    <row r="84" spans="7:51">
      <c r="G84" t="s">
        <v>126</v>
      </c>
      <c r="H84" s="115">
        <v>232.70000000000002</v>
      </c>
      <c r="I84" s="88">
        <v>85.93</v>
      </c>
      <c r="J84" s="88">
        <v>62.22</v>
      </c>
      <c r="K84" s="88">
        <v>48.38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0</v>
      </c>
      <c r="X84">
        <v>24.91</v>
      </c>
      <c r="Y84">
        <v>49.83</v>
      </c>
      <c r="Z84">
        <v>0</v>
      </c>
      <c r="AA84">
        <v>24.77</v>
      </c>
      <c r="AB84">
        <v>0</v>
      </c>
      <c r="AC84">
        <v>0</v>
      </c>
      <c r="AD84">
        <v>0</v>
      </c>
      <c r="AE84">
        <v>8.7100000000000009</v>
      </c>
      <c r="AF84">
        <v>94.1</v>
      </c>
      <c r="AG84">
        <v>0</v>
      </c>
      <c r="AH84">
        <v>0</v>
      </c>
      <c r="AI84">
        <v>22.77</v>
      </c>
      <c r="AJ84">
        <v>0</v>
      </c>
      <c r="AK84">
        <v>14.51</v>
      </c>
      <c r="AL84">
        <v>0</v>
      </c>
      <c r="AM84">
        <v>25.43</v>
      </c>
      <c r="AN84">
        <v>0</v>
      </c>
      <c r="AO84">
        <v>23.22</v>
      </c>
      <c r="AP84">
        <v>29.8</v>
      </c>
      <c r="AQ84">
        <v>0.57999999999999996</v>
      </c>
      <c r="AR84">
        <v>48.38</v>
      </c>
      <c r="AS84">
        <v>0</v>
      </c>
      <c r="AT84">
        <v>0</v>
      </c>
      <c r="AU84">
        <v>0</v>
      </c>
      <c r="AV84">
        <v>58.05</v>
      </c>
      <c r="AW84">
        <v>4.17</v>
      </c>
      <c r="AX84">
        <v>0</v>
      </c>
      <c r="AY84">
        <v>0</v>
      </c>
    </row>
    <row r="85" spans="7:51">
      <c r="G85" t="s">
        <v>127</v>
      </c>
      <c r="H85" s="115">
        <v>232.70000000000002</v>
      </c>
      <c r="I85" s="88">
        <v>85.57</v>
      </c>
      <c r="J85" s="88">
        <v>62.22</v>
      </c>
      <c r="K85" s="88">
        <v>48.38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0</v>
      </c>
      <c r="X85">
        <v>24.91</v>
      </c>
      <c r="Y85">
        <v>49.83</v>
      </c>
      <c r="Z85">
        <v>0</v>
      </c>
      <c r="AA85">
        <v>24.77</v>
      </c>
      <c r="AB85">
        <v>0</v>
      </c>
      <c r="AC85">
        <v>0</v>
      </c>
      <c r="AD85">
        <v>0</v>
      </c>
      <c r="AE85">
        <v>8.7100000000000009</v>
      </c>
      <c r="AF85">
        <v>94.1</v>
      </c>
      <c r="AG85">
        <v>0</v>
      </c>
      <c r="AH85">
        <v>0</v>
      </c>
      <c r="AI85">
        <v>22.58</v>
      </c>
      <c r="AJ85">
        <v>0</v>
      </c>
      <c r="AK85">
        <v>14.51</v>
      </c>
      <c r="AL85">
        <v>0</v>
      </c>
      <c r="AM85">
        <v>25.26</v>
      </c>
      <c r="AN85">
        <v>0</v>
      </c>
      <c r="AO85">
        <v>23.22</v>
      </c>
      <c r="AP85">
        <v>29.8</v>
      </c>
      <c r="AQ85">
        <v>0.57999999999999996</v>
      </c>
      <c r="AR85">
        <v>48.38</v>
      </c>
      <c r="AS85">
        <v>0</v>
      </c>
      <c r="AT85">
        <v>0</v>
      </c>
      <c r="AU85">
        <v>0</v>
      </c>
      <c r="AV85">
        <v>58.05</v>
      </c>
      <c r="AW85">
        <v>4.17</v>
      </c>
      <c r="AX85">
        <v>0</v>
      </c>
      <c r="AY85">
        <v>0</v>
      </c>
    </row>
    <row r="86" spans="7:51">
      <c r="G86" t="s">
        <v>128</v>
      </c>
      <c r="H86" s="115">
        <v>232.70000000000002</v>
      </c>
      <c r="I86" s="88">
        <v>85.13</v>
      </c>
      <c r="J86" s="88">
        <v>62.22</v>
      </c>
      <c r="K86" s="88">
        <v>48.38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0</v>
      </c>
      <c r="X86">
        <v>24.91</v>
      </c>
      <c r="Y86">
        <v>49.83</v>
      </c>
      <c r="Z86">
        <v>0</v>
      </c>
      <c r="AA86">
        <v>24.77</v>
      </c>
      <c r="AB86">
        <v>0</v>
      </c>
      <c r="AC86">
        <v>0</v>
      </c>
      <c r="AD86">
        <v>0</v>
      </c>
      <c r="AE86">
        <v>8.7100000000000009</v>
      </c>
      <c r="AF86">
        <v>94.1</v>
      </c>
      <c r="AG86">
        <v>0</v>
      </c>
      <c r="AH86">
        <v>0</v>
      </c>
      <c r="AI86">
        <v>22.29</v>
      </c>
      <c r="AJ86">
        <v>0</v>
      </c>
      <c r="AK86">
        <v>14.51</v>
      </c>
      <c r="AL86">
        <v>0</v>
      </c>
      <c r="AM86">
        <v>25.11</v>
      </c>
      <c r="AN86">
        <v>0</v>
      </c>
      <c r="AO86">
        <v>23.22</v>
      </c>
      <c r="AP86">
        <v>29.8</v>
      </c>
      <c r="AQ86">
        <v>0.57999999999999996</v>
      </c>
      <c r="AR86">
        <v>48.38</v>
      </c>
      <c r="AS86">
        <v>0</v>
      </c>
      <c r="AT86">
        <v>0</v>
      </c>
      <c r="AU86">
        <v>0</v>
      </c>
      <c r="AV86">
        <v>58.05</v>
      </c>
      <c r="AW86">
        <v>4.17</v>
      </c>
      <c r="AX86">
        <v>0</v>
      </c>
      <c r="AY86">
        <v>0</v>
      </c>
    </row>
    <row r="87" spans="7:51">
      <c r="G87" t="s">
        <v>129</v>
      </c>
      <c r="H87" s="115">
        <v>539.04</v>
      </c>
      <c r="I87" s="88">
        <v>100.16999999999999</v>
      </c>
      <c r="J87" s="88">
        <v>62.26</v>
      </c>
      <c r="K87" s="88">
        <v>9.68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19.96</v>
      </c>
      <c r="X87">
        <v>24.91</v>
      </c>
      <c r="Y87">
        <v>49.83</v>
      </c>
      <c r="Z87">
        <v>0</v>
      </c>
      <c r="AA87">
        <v>24.77</v>
      </c>
      <c r="AB87">
        <v>0</v>
      </c>
      <c r="AC87">
        <v>0</v>
      </c>
      <c r="AD87">
        <v>0</v>
      </c>
      <c r="AE87">
        <v>8.7100000000000009</v>
      </c>
      <c r="AF87">
        <v>94.1</v>
      </c>
      <c r="AG87">
        <v>290.25</v>
      </c>
      <c r="AH87">
        <v>14.51</v>
      </c>
      <c r="AI87">
        <v>23</v>
      </c>
      <c r="AJ87">
        <v>0</v>
      </c>
      <c r="AK87">
        <v>14.51</v>
      </c>
      <c r="AL87">
        <v>0</v>
      </c>
      <c r="AM87">
        <v>24.93</v>
      </c>
      <c r="AN87">
        <v>0</v>
      </c>
      <c r="AO87">
        <v>23.22</v>
      </c>
      <c r="AP87">
        <v>25.93</v>
      </c>
      <c r="AQ87">
        <v>0.57999999999999996</v>
      </c>
      <c r="AR87">
        <v>9.68</v>
      </c>
      <c r="AS87">
        <v>0</v>
      </c>
      <c r="AT87">
        <v>0</v>
      </c>
      <c r="AU87">
        <v>0</v>
      </c>
      <c r="AV87">
        <v>58.05</v>
      </c>
      <c r="AW87">
        <v>4.21</v>
      </c>
      <c r="AX87">
        <v>0</v>
      </c>
      <c r="AY87">
        <v>0</v>
      </c>
    </row>
    <row r="88" spans="7:51">
      <c r="G88" t="s">
        <v>130</v>
      </c>
      <c r="H88" s="115">
        <v>539.04</v>
      </c>
      <c r="I88" s="88">
        <v>99.6</v>
      </c>
      <c r="J88" s="88">
        <v>62.26</v>
      </c>
      <c r="K88" s="88">
        <v>48.38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19.96</v>
      </c>
      <c r="X88">
        <v>24.91</v>
      </c>
      <c r="Y88">
        <v>49.83</v>
      </c>
      <c r="Z88">
        <v>0</v>
      </c>
      <c r="AA88">
        <v>24.77</v>
      </c>
      <c r="AB88">
        <v>0</v>
      </c>
      <c r="AC88">
        <v>0</v>
      </c>
      <c r="AD88">
        <v>0</v>
      </c>
      <c r="AE88">
        <v>8.7100000000000009</v>
      </c>
      <c r="AF88">
        <v>94.1</v>
      </c>
      <c r="AG88">
        <v>290.25</v>
      </c>
      <c r="AH88">
        <v>14.51</v>
      </c>
      <c r="AI88">
        <v>22.59</v>
      </c>
      <c r="AJ88">
        <v>0</v>
      </c>
      <c r="AK88">
        <v>14.51</v>
      </c>
      <c r="AL88">
        <v>0</v>
      </c>
      <c r="AM88">
        <v>24.77</v>
      </c>
      <c r="AN88">
        <v>0</v>
      </c>
      <c r="AO88">
        <v>23.22</v>
      </c>
      <c r="AP88">
        <v>25.93</v>
      </c>
      <c r="AQ88">
        <v>0.57999999999999996</v>
      </c>
      <c r="AR88">
        <v>48.38</v>
      </c>
      <c r="AS88">
        <v>0</v>
      </c>
      <c r="AT88">
        <v>0</v>
      </c>
      <c r="AU88">
        <v>0</v>
      </c>
      <c r="AV88">
        <v>58.05</v>
      </c>
      <c r="AW88">
        <v>4.21</v>
      </c>
      <c r="AX88">
        <v>0</v>
      </c>
      <c r="AY88">
        <v>0</v>
      </c>
    </row>
    <row r="89" spans="7:51">
      <c r="G89" t="s">
        <v>131</v>
      </c>
      <c r="H89" s="115">
        <v>539.04</v>
      </c>
      <c r="I89" s="88">
        <v>98.34</v>
      </c>
      <c r="J89" s="88">
        <v>62.26</v>
      </c>
      <c r="K89" s="88">
        <v>48.38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19.96</v>
      </c>
      <c r="X89">
        <v>24.91</v>
      </c>
      <c r="Y89">
        <v>49.83</v>
      </c>
      <c r="Z89">
        <v>0</v>
      </c>
      <c r="AA89">
        <v>24.77</v>
      </c>
      <c r="AB89">
        <v>0</v>
      </c>
      <c r="AC89">
        <v>0</v>
      </c>
      <c r="AD89">
        <v>0</v>
      </c>
      <c r="AE89">
        <v>8.7100000000000009</v>
      </c>
      <c r="AF89">
        <v>94.1</v>
      </c>
      <c r="AG89">
        <v>290.25</v>
      </c>
      <c r="AH89">
        <v>14.51</v>
      </c>
      <c r="AI89">
        <v>21.42</v>
      </c>
      <c r="AJ89">
        <v>0</v>
      </c>
      <c r="AK89">
        <v>14.51</v>
      </c>
      <c r="AL89">
        <v>0</v>
      </c>
      <c r="AM89">
        <v>24.68</v>
      </c>
      <c r="AN89">
        <v>0</v>
      </c>
      <c r="AO89">
        <v>23.22</v>
      </c>
      <c r="AP89">
        <v>25.93</v>
      </c>
      <c r="AQ89">
        <v>0.57999999999999996</v>
      </c>
      <c r="AR89">
        <v>48.38</v>
      </c>
      <c r="AS89">
        <v>0</v>
      </c>
      <c r="AT89">
        <v>0</v>
      </c>
      <c r="AU89">
        <v>0</v>
      </c>
      <c r="AV89">
        <v>58.05</v>
      </c>
      <c r="AW89">
        <v>4.21</v>
      </c>
      <c r="AX89">
        <v>0</v>
      </c>
      <c r="AY89">
        <v>0</v>
      </c>
    </row>
    <row r="90" spans="7:51">
      <c r="G90" t="s">
        <v>132</v>
      </c>
      <c r="H90" s="115">
        <v>539.04</v>
      </c>
      <c r="I90" s="88">
        <v>98.28</v>
      </c>
      <c r="J90" s="88">
        <v>62.26</v>
      </c>
      <c r="K90" s="88">
        <v>48.38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19.96</v>
      </c>
      <c r="X90">
        <v>24.91</v>
      </c>
      <c r="Y90">
        <v>49.83</v>
      </c>
      <c r="Z90">
        <v>0</v>
      </c>
      <c r="AA90">
        <v>24.77</v>
      </c>
      <c r="AB90">
        <v>0</v>
      </c>
      <c r="AC90">
        <v>0</v>
      </c>
      <c r="AD90">
        <v>0</v>
      </c>
      <c r="AE90">
        <v>8.7100000000000009</v>
      </c>
      <c r="AF90">
        <v>94.1</v>
      </c>
      <c r="AG90">
        <v>290.25</v>
      </c>
      <c r="AH90">
        <v>14.51</v>
      </c>
      <c r="AI90">
        <v>21.51</v>
      </c>
      <c r="AJ90">
        <v>0</v>
      </c>
      <c r="AK90">
        <v>14.51</v>
      </c>
      <c r="AL90">
        <v>0</v>
      </c>
      <c r="AM90">
        <v>24.53</v>
      </c>
      <c r="AN90">
        <v>0</v>
      </c>
      <c r="AO90">
        <v>23.22</v>
      </c>
      <c r="AP90">
        <v>25.93</v>
      </c>
      <c r="AQ90">
        <v>0.57999999999999996</v>
      </c>
      <c r="AR90">
        <v>48.38</v>
      </c>
      <c r="AS90">
        <v>0</v>
      </c>
      <c r="AT90">
        <v>0</v>
      </c>
      <c r="AU90">
        <v>0</v>
      </c>
      <c r="AV90">
        <v>58.05</v>
      </c>
      <c r="AW90">
        <v>4.21</v>
      </c>
      <c r="AX90">
        <v>0</v>
      </c>
      <c r="AY90">
        <v>0</v>
      </c>
    </row>
    <row r="91" spans="7:51">
      <c r="G91" t="s">
        <v>133</v>
      </c>
      <c r="H91" s="115">
        <v>639.66</v>
      </c>
      <c r="I91" s="88">
        <v>118.88999999999999</v>
      </c>
      <c r="J91" s="88">
        <v>62.26</v>
      </c>
      <c r="K91" s="88">
        <v>9.68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19.96</v>
      </c>
      <c r="X91">
        <v>24.91</v>
      </c>
      <c r="Y91">
        <v>49.83</v>
      </c>
      <c r="Z91">
        <v>100.62</v>
      </c>
      <c r="AA91">
        <v>24.77</v>
      </c>
      <c r="AB91">
        <v>0</v>
      </c>
      <c r="AC91">
        <v>0</v>
      </c>
      <c r="AD91">
        <v>0</v>
      </c>
      <c r="AE91">
        <v>8.7100000000000009</v>
      </c>
      <c r="AF91">
        <v>94.1</v>
      </c>
      <c r="AG91">
        <v>290.25</v>
      </c>
      <c r="AH91">
        <v>14.51</v>
      </c>
      <c r="AI91">
        <v>21.97</v>
      </c>
      <c r="AJ91">
        <v>0</v>
      </c>
      <c r="AK91">
        <v>14.51</v>
      </c>
      <c r="AL91">
        <v>0</v>
      </c>
      <c r="AM91">
        <v>24.36</v>
      </c>
      <c r="AN91">
        <v>20.32</v>
      </c>
      <c r="AO91">
        <v>23.22</v>
      </c>
      <c r="AP91">
        <v>25.93</v>
      </c>
      <c r="AQ91">
        <v>0.57999999999999996</v>
      </c>
      <c r="AR91">
        <v>9.68</v>
      </c>
      <c r="AS91">
        <v>0</v>
      </c>
      <c r="AT91">
        <v>0</v>
      </c>
      <c r="AU91">
        <v>0</v>
      </c>
      <c r="AV91">
        <v>58.05</v>
      </c>
      <c r="AW91">
        <v>4.21</v>
      </c>
      <c r="AX91">
        <v>0</v>
      </c>
      <c r="AY91">
        <v>0</v>
      </c>
    </row>
    <row r="92" spans="7:51">
      <c r="G92" t="s">
        <v>134</v>
      </c>
      <c r="H92" s="115">
        <v>639.66</v>
      </c>
      <c r="I92" s="88">
        <v>118.47999999999999</v>
      </c>
      <c r="J92" s="88">
        <v>62.26</v>
      </c>
      <c r="K92" s="88">
        <v>48.38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19.96</v>
      </c>
      <c r="X92">
        <v>24.91</v>
      </c>
      <c r="Y92">
        <v>49.83</v>
      </c>
      <c r="Z92">
        <v>100.62</v>
      </c>
      <c r="AA92">
        <v>24.77</v>
      </c>
      <c r="AB92">
        <v>0</v>
      </c>
      <c r="AC92">
        <v>0</v>
      </c>
      <c r="AD92">
        <v>0</v>
      </c>
      <c r="AE92">
        <v>8.7100000000000009</v>
      </c>
      <c r="AF92">
        <v>94.1</v>
      </c>
      <c r="AG92">
        <v>290.25</v>
      </c>
      <c r="AH92">
        <v>14.51</v>
      </c>
      <c r="AI92">
        <v>21.72</v>
      </c>
      <c r="AJ92">
        <v>0</v>
      </c>
      <c r="AK92">
        <v>14.51</v>
      </c>
      <c r="AL92">
        <v>0</v>
      </c>
      <c r="AM92">
        <v>24.2</v>
      </c>
      <c r="AN92">
        <v>20.32</v>
      </c>
      <c r="AO92">
        <v>23.22</v>
      </c>
      <c r="AP92">
        <v>25.93</v>
      </c>
      <c r="AQ92">
        <v>0.57999999999999996</v>
      </c>
      <c r="AR92">
        <v>48.38</v>
      </c>
      <c r="AS92">
        <v>0</v>
      </c>
      <c r="AT92">
        <v>0</v>
      </c>
      <c r="AU92">
        <v>0</v>
      </c>
      <c r="AV92">
        <v>58.05</v>
      </c>
      <c r="AW92">
        <v>4.21</v>
      </c>
      <c r="AX92">
        <v>0</v>
      </c>
      <c r="AY92">
        <v>0</v>
      </c>
    </row>
    <row r="93" spans="7:51">
      <c r="G93" t="s">
        <v>135</v>
      </c>
      <c r="H93" s="115">
        <v>833.16</v>
      </c>
      <c r="I93" s="88">
        <v>132.16</v>
      </c>
      <c r="J93" s="88">
        <v>62.26</v>
      </c>
      <c r="K93" s="88">
        <v>48.38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19.96</v>
      </c>
      <c r="X93">
        <v>24.91</v>
      </c>
      <c r="Y93">
        <v>49.83</v>
      </c>
      <c r="Z93">
        <v>100.62</v>
      </c>
      <c r="AA93">
        <v>24.77</v>
      </c>
      <c r="AB93">
        <v>0</v>
      </c>
      <c r="AC93">
        <v>0</v>
      </c>
      <c r="AD93">
        <v>193.5</v>
      </c>
      <c r="AE93">
        <v>8.7100000000000009</v>
      </c>
      <c r="AF93">
        <v>94.1</v>
      </c>
      <c r="AG93">
        <v>290.25</v>
      </c>
      <c r="AH93">
        <v>14.51</v>
      </c>
      <c r="AI93">
        <v>21.4</v>
      </c>
      <c r="AJ93">
        <v>0</v>
      </c>
      <c r="AK93">
        <v>14.51</v>
      </c>
      <c r="AL93">
        <v>14.16</v>
      </c>
      <c r="AM93">
        <v>24.04</v>
      </c>
      <c r="AN93">
        <v>20.32</v>
      </c>
      <c r="AO93">
        <v>23.22</v>
      </c>
      <c r="AP93">
        <v>25.93</v>
      </c>
      <c r="AQ93">
        <v>0.57999999999999996</v>
      </c>
      <c r="AR93">
        <v>48.38</v>
      </c>
      <c r="AS93">
        <v>0</v>
      </c>
      <c r="AT93">
        <v>0</v>
      </c>
      <c r="AU93">
        <v>0</v>
      </c>
      <c r="AV93">
        <v>58.05</v>
      </c>
      <c r="AW93">
        <v>4.21</v>
      </c>
      <c r="AX93">
        <v>0</v>
      </c>
      <c r="AY93">
        <v>0</v>
      </c>
    </row>
    <row r="94" spans="7:51">
      <c r="G94" t="s">
        <v>136</v>
      </c>
      <c r="H94" s="115">
        <v>833.16</v>
      </c>
      <c r="I94" s="88">
        <v>131.32</v>
      </c>
      <c r="J94" s="88">
        <v>62.26</v>
      </c>
      <c r="K94" s="88">
        <v>48.38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19.96</v>
      </c>
      <c r="X94">
        <v>24.91</v>
      </c>
      <c r="Y94">
        <v>49.83</v>
      </c>
      <c r="Z94">
        <v>100.62</v>
      </c>
      <c r="AA94">
        <v>24.77</v>
      </c>
      <c r="AB94">
        <v>0</v>
      </c>
      <c r="AC94">
        <v>0</v>
      </c>
      <c r="AD94">
        <v>193.5</v>
      </c>
      <c r="AE94">
        <v>8.7100000000000009</v>
      </c>
      <c r="AF94">
        <v>94.1</v>
      </c>
      <c r="AG94">
        <v>290.25</v>
      </c>
      <c r="AH94">
        <v>14.51</v>
      </c>
      <c r="AI94">
        <v>20.71</v>
      </c>
      <c r="AJ94">
        <v>0</v>
      </c>
      <c r="AK94">
        <v>14.51</v>
      </c>
      <c r="AL94">
        <v>14.16</v>
      </c>
      <c r="AM94">
        <v>23.89</v>
      </c>
      <c r="AN94">
        <v>20.32</v>
      </c>
      <c r="AO94">
        <v>23.22</v>
      </c>
      <c r="AP94">
        <v>25.93</v>
      </c>
      <c r="AQ94">
        <v>0.57999999999999996</v>
      </c>
      <c r="AR94">
        <v>48.38</v>
      </c>
      <c r="AS94">
        <v>0</v>
      </c>
      <c r="AT94">
        <v>0</v>
      </c>
      <c r="AU94">
        <v>0</v>
      </c>
      <c r="AV94">
        <v>58.05</v>
      </c>
      <c r="AW94">
        <v>4.21</v>
      </c>
      <c r="AX94">
        <v>0</v>
      </c>
      <c r="AY94">
        <v>0</v>
      </c>
    </row>
    <row r="95" spans="7:51">
      <c r="G95" t="s">
        <v>137</v>
      </c>
      <c r="H95" s="115">
        <v>833.16</v>
      </c>
      <c r="I95" s="88">
        <v>179.51000000000002</v>
      </c>
      <c r="J95" s="88">
        <v>62.26</v>
      </c>
      <c r="K95" s="88">
        <v>9.68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19.96</v>
      </c>
      <c r="X95">
        <v>24.91</v>
      </c>
      <c r="Y95">
        <v>49.83</v>
      </c>
      <c r="Z95">
        <v>100.62</v>
      </c>
      <c r="AA95">
        <v>24.77</v>
      </c>
      <c r="AB95">
        <v>0</v>
      </c>
      <c r="AC95">
        <v>0</v>
      </c>
      <c r="AD95">
        <v>193.5</v>
      </c>
      <c r="AE95">
        <v>8.7100000000000009</v>
      </c>
      <c r="AF95">
        <v>94.1</v>
      </c>
      <c r="AG95">
        <v>290.25</v>
      </c>
      <c r="AH95">
        <v>14.51</v>
      </c>
      <c r="AI95">
        <v>20.69</v>
      </c>
      <c r="AJ95">
        <v>48.38</v>
      </c>
      <c r="AK95">
        <v>14.51</v>
      </c>
      <c r="AL95">
        <v>14.16</v>
      </c>
      <c r="AM95">
        <v>23.72</v>
      </c>
      <c r="AN95">
        <v>20.32</v>
      </c>
      <c r="AO95">
        <v>23.22</v>
      </c>
      <c r="AP95">
        <v>25.93</v>
      </c>
      <c r="AQ95">
        <v>0.57999999999999996</v>
      </c>
      <c r="AR95">
        <v>9.68</v>
      </c>
      <c r="AS95">
        <v>0</v>
      </c>
      <c r="AT95">
        <v>0</v>
      </c>
      <c r="AU95">
        <v>0</v>
      </c>
      <c r="AV95">
        <v>58.05</v>
      </c>
      <c r="AW95">
        <v>4.21</v>
      </c>
      <c r="AX95">
        <v>0</v>
      </c>
      <c r="AY95">
        <v>0</v>
      </c>
    </row>
    <row r="96" spans="7:51">
      <c r="G96" t="s">
        <v>138</v>
      </c>
      <c r="H96" s="115">
        <v>833.16</v>
      </c>
      <c r="I96" s="88">
        <v>179.38</v>
      </c>
      <c r="J96" s="88">
        <v>62.26</v>
      </c>
      <c r="K96" s="88">
        <v>48.38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19.96</v>
      </c>
      <c r="X96">
        <v>24.91</v>
      </c>
      <c r="Y96">
        <v>49.83</v>
      </c>
      <c r="Z96">
        <v>100.62</v>
      </c>
      <c r="AA96">
        <v>24.77</v>
      </c>
      <c r="AB96">
        <v>0</v>
      </c>
      <c r="AC96">
        <v>0</v>
      </c>
      <c r="AD96">
        <v>193.5</v>
      </c>
      <c r="AE96">
        <v>8.7100000000000009</v>
      </c>
      <c r="AF96">
        <v>94.1</v>
      </c>
      <c r="AG96">
        <v>290.25</v>
      </c>
      <c r="AH96">
        <v>14.51</v>
      </c>
      <c r="AI96">
        <v>20.71</v>
      </c>
      <c r="AJ96">
        <v>48.38</v>
      </c>
      <c r="AK96">
        <v>14.51</v>
      </c>
      <c r="AL96">
        <v>14.16</v>
      </c>
      <c r="AM96">
        <v>23.57</v>
      </c>
      <c r="AN96">
        <v>20.32</v>
      </c>
      <c r="AO96">
        <v>23.22</v>
      </c>
      <c r="AP96">
        <v>25.93</v>
      </c>
      <c r="AQ96">
        <v>0.57999999999999996</v>
      </c>
      <c r="AR96">
        <v>48.38</v>
      </c>
      <c r="AS96">
        <v>0</v>
      </c>
      <c r="AT96">
        <v>0</v>
      </c>
      <c r="AU96">
        <v>0</v>
      </c>
      <c r="AV96">
        <v>58.05</v>
      </c>
      <c r="AW96">
        <v>4.21</v>
      </c>
      <c r="AX96">
        <v>0</v>
      </c>
      <c r="AY96">
        <v>0</v>
      </c>
    </row>
    <row r="97" spans="1:133">
      <c r="G97" t="s">
        <v>139</v>
      </c>
      <c r="H97" s="115">
        <v>873.8</v>
      </c>
      <c r="I97" s="88">
        <v>180.14000000000001</v>
      </c>
      <c r="J97" s="88">
        <v>62.26</v>
      </c>
      <c r="K97" s="88">
        <v>48.38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19.96</v>
      </c>
      <c r="X97">
        <v>24.91</v>
      </c>
      <c r="Y97">
        <v>49.83</v>
      </c>
      <c r="Z97">
        <v>100.62</v>
      </c>
      <c r="AA97">
        <v>24.77</v>
      </c>
      <c r="AB97">
        <v>40.64</v>
      </c>
      <c r="AC97">
        <v>0</v>
      </c>
      <c r="AD97">
        <v>193.5</v>
      </c>
      <c r="AE97">
        <v>8.7100000000000009</v>
      </c>
      <c r="AF97">
        <v>94.1</v>
      </c>
      <c r="AG97">
        <v>290.25</v>
      </c>
      <c r="AH97">
        <v>14.51</v>
      </c>
      <c r="AI97">
        <v>20.79</v>
      </c>
      <c r="AJ97">
        <v>48.38</v>
      </c>
      <c r="AK97">
        <v>14.51</v>
      </c>
      <c r="AL97">
        <v>14.16</v>
      </c>
      <c r="AM97">
        <v>24.25</v>
      </c>
      <c r="AN97">
        <v>20.32</v>
      </c>
      <c r="AO97">
        <v>23.22</v>
      </c>
      <c r="AP97">
        <v>25.93</v>
      </c>
      <c r="AQ97">
        <v>0.57999999999999996</v>
      </c>
      <c r="AR97">
        <v>48.38</v>
      </c>
      <c r="AS97">
        <v>0</v>
      </c>
      <c r="AT97">
        <v>0</v>
      </c>
      <c r="AU97">
        <v>0</v>
      </c>
      <c r="AV97">
        <v>58.05</v>
      </c>
      <c r="AW97">
        <v>4.21</v>
      </c>
      <c r="AX97">
        <v>0</v>
      </c>
      <c r="AY97">
        <v>0</v>
      </c>
    </row>
    <row r="98" spans="1:133">
      <c r="G98" t="s">
        <v>140</v>
      </c>
      <c r="H98" s="115">
        <v>873.8</v>
      </c>
      <c r="I98" s="88">
        <v>178.51</v>
      </c>
      <c r="J98" s="88">
        <v>62.26</v>
      </c>
      <c r="K98" s="88">
        <v>48.38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19.96</v>
      </c>
      <c r="X98">
        <v>24.91</v>
      </c>
      <c r="Y98">
        <v>49.83</v>
      </c>
      <c r="Z98">
        <v>100.62</v>
      </c>
      <c r="AA98">
        <v>24.77</v>
      </c>
      <c r="AB98">
        <v>40.64</v>
      </c>
      <c r="AC98">
        <v>0</v>
      </c>
      <c r="AD98">
        <v>193.5</v>
      </c>
      <c r="AE98">
        <v>8.7100000000000009</v>
      </c>
      <c r="AF98">
        <v>94.1</v>
      </c>
      <c r="AG98">
        <v>290.25</v>
      </c>
      <c r="AH98">
        <v>14.51</v>
      </c>
      <c r="AI98">
        <v>21.45</v>
      </c>
      <c r="AJ98">
        <v>48.38</v>
      </c>
      <c r="AK98">
        <v>14.51</v>
      </c>
      <c r="AL98">
        <v>14.16</v>
      </c>
      <c r="AM98">
        <v>21.96</v>
      </c>
      <c r="AN98">
        <v>20.32</v>
      </c>
      <c r="AO98">
        <v>23.22</v>
      </c>
      <c r="AP98">
        <v>25.93</v>
      </c>
      <c r="AQ98">
        <v>0.57999999999999996</v>
      </c>
      <c r="AR98">
        <v>48.38</v>
      </c>
      <c r="AS98">
        <v>0</v>
      </c>
      <c r="AT98">
        <v>0</v>
      </c>
      <c r="AU98">
        <v>0</v>
      </c>
      <c r="AV98">
        <v>58.05</v>
      </c>
      <c r="AW98">
        <v>4.21</v>
      </c>
      <c r="AX98">
        <v>0</v>
      </c>
      <c r="AY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8.481852500000004</v>
      </c>
      <c r="I99" s="111">
        <f t="shared" ref="I99:BU99" si="1">SUM(I3:I98)/4000</f>
        <v>1.8780525000000006</v>
      </c>
      <c r="J99" s="111">
        <f t="shared" si="1"/>
        <v>1.4888500000000002</v>
      </c>
      <c r="K99" s="111">
        <f t="shared" si="1"/>
        <v>1.5509575000000009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9.4259999999999997E-2</v>
      </c>
      <c r="X99">
        <f t="shared" si="1"/>
        <v>0.22418999999999994</v>
      </c>
      <c r="Y99">
        <f t="shared" si="1"/>
        <v>1.1959199999999988</v>
      </c>
      <c r="Z99">
        <f t="shared" si="1"/>
        <v>0.20124</v>
      </c>
      <c r="AA99">
        <f t="shared" si="1"/>
        <v>0.59447999999999968</v>
      </c>
      <c r="AB99">
        <f t="shared" si="1"/>
        <v>0.17271999999999996</v>
      </c>
      <c r="AC99">
        <f t="shared" si="1"/>
        <v>7.4790000000000009E-2</v>
      </c>
      <c r="AD99">
        <f t="shared" si="1"/>
        <v>0.58050000000000002</v>
      </c>
      <c r="AE99">
        <f t="shared" si="1"/>
        <v>0.20128000000000029</v>
      </c>
      <c r="AF99">
        <f t="shared" si="1"/>
        <v>2.2584000000000044</v>
      </c>
      <c r="AG99">
        <f t="shared" si="1"/>
        <v>1.9833800000000001</v>
      </c>
      <c r="AH99">
        <f t="shared" si="1"/>
        <v>0.13058999999999996</v>
      </c>
      <c r="AI99">
        <f t="shared" si="1"/>
        <v>0.49452250000000009</v>
      </c>
      <c r="AJ99">
        <f t="shared" si="1"/>
        <v>0.19350999999999999</v>
      </c>
      <c r="AK99">
        <f t="shared" si="1"/>
        <v>0.34823999999999983</v>
      </c>
      <c r="AL99">
        <f t="shared" si="1"/>
        <v>6.3719999999999985E-2</v>
      </c>
      <c r="AM99">
        <f t="shared" si="1"/>
        <v>0.25150749999999994</v>
      </c>
      <c r="AN99">
        <f t="shared" si="1"/>
        <v>9.143999999999998E-2</v>
      </c>
      <c r="AO99">
        <f t="shared" si="1"/>
        <v>0.18576000000000012</v>
      </c>
      <c r="AP99">
        <f t="shared" si="1"/>
        <v>0.61010999999999938</v>
      </c>
      <c r="AQ99">
        <f t="shared" si="1"/>
        <v>1.3469999999999973E-2</v>
      </c>
      <c r="AR99">
        <f t="shared" si="1"/>
        <v>0.22253749999999997</v>
      </c>
      <c r="AS99">
        <f t="shared" si="1"/>
        <v>1.08846</v>
      </c>
      <c r="AT99">
        <f t="shared" si="1"/>
        <v>0.23220000000000018</v>
      </c>
      <c r="AU99">
        <f t="shared" si="1"/>
        <v>7.7599999999999961E-3</v>
      </c>
      <c r="AV99">
        <f t="shared" si="1"/>
        <v>1.3932000000000022</v>
      </c>
      <c r="AW99">
        <f t="shared" si="1"/>
        <v>9.5649999999999902E-2</v>
      </c>
      <c r="AX99">
        <f t="shared" si="1"/>
        <v>0.27711250000000009</v>
      </c>
      <c r="AY99">
        <f t="shared" si="1"/>
        <v>0.11876249999999999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2022-05-18T11:06:52Z</dcterms:modified>
</cp:coreProperties>
</file>